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mot34\Desktop\"/>
    </mc:Choice>
  </mc:AlternateContent>
  <xr:revisionPtr revIDLastSave="0" documentId="13_ncr:1_{A2A3E75F-2468-4D39-AEA2-61221A87FBF5}" xr6:coauthVersionLast="47" xr6:coauthVersionMax="47" xr10:uidLastSave="{00000000-0000-0000-0000-000000000000}"/>
  <bookViews>
    <workbookView xWindow="-120" yWindow="-120" windowWidth="29040" windowHeight="15840" activeTab="1" xr2:uid="{2DFCA021-2BDD-40C2-A88A-D12D46C5E302}"/>
  </bookViews>
  <sheets>
    <sheet name="Sheet1" sheetId="12" r:id="rId1"/>
    <sheet name="Bicarbonate" sheetId="1" r:id="rId2"/>
    <sheet name="Calcium" sheetId="2" r:id="rId3"/>
    <sheet name="Carbonate" sheetId="3" r:id="rId4"/>
    <sheet name="Chloride" sheetId="4" r:id="rId5"/>
    <sheet name="Magnesium" sheetId="5" r:id="rId6"/>
    <sheet name="Potassium" sheetId="6" r:id="rId7"/>
    <sheet name="Sodium" sheetId="7" r:id="rId8"/>
    <sheet name="Sulfate" sheetId="8" r:id="rId9"/>
    <sheet name="Monthly_Mean_Loads" sheetId="11" r:id="rId10"/>
    <sheet name="Standard_Errors" sheetId="13" r:id="rId11"/>
    <sheet name="Individual Loads" sheetId="10" r:id="rId12"/>
    <sheet name="Monthly Loads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0" i="11" l="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3" i="2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3" i="3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79" i="4"/>
  <c r="BF80" i="4"/>
  <c r="BF81" i="4"/>
  <c r="BF82" i="4"/>
  <c r="BF83" i="4"/>
  <c r="BF84" i="4"/>
  <c r="BF85" i="4"/>
  <c r="BF86" i="4"/>
  <c r="BF87" i="4"/>
  <c r="BF88" i="4"/>
  <c r="BF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3" i="4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58" i="5"/>
  <c r="BF59" i="5"/>
  <c r="BF60" i="5"/>
  <c r="BF61" i="5"/>
  <c r="BF62" i="5"/>
  <c r="BF63" i="5"/>
  <c r="BF64" i="5"/>
  <c r="BF65" i="5"/>
  <c r="BF66" i="5"/>
  <c r="BF67" i="5"/>
  <c r="BF68" i="5"/>
  <c r="BF69" i="5"/>
  <c r="BF70" i="5"/>
  <c r="BF71" i="5"/>
  <c r="BF72" i="5"/>
  <c r="BF73" i="5"/>
  <c r="BF74" i="5"/>
  <c r="BF75" i="5"/>
  <c r="BF76" i="5"/>
  <c r="BF77" i="5"/>
  <c r="BF78" i="5"/>
  <c r="BF79" i="5"/>
  <c r="BF80" i="5"/>
  <c r="BF81" i="5"/>
  <c r="BF82" i="5"/>
  <c r="BF83" i="5"/>
  <c r="BF84" i="5"/>
  <c r="BF85" i="5"/>
  <c r="BF86" i="5"/>
  <c r="BF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3" i="5"/>
  <c r="BF4" i="6"/>
  <c r="BF5" i="6"/>
  <c r="BF6" i="6"/>
  <c r="BF7" i="6"/>
  <c r="BF8" i="6"/>
  <c r="BF9" i="6"/>
  <c r="BF10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3" i="6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42" i="7"/>
  <c r="BF43" i="7"/>
  <c r="BF44" i="7"/>
  <c r="BF45" i="7"/>
  <c r="BF46" i="7"/>
  <c r="BF47" i="7"/>
  <c r="BF48" i="7"/>
  <c r="BF49" i="7"/>
  <c r="BF50" i="7"/>
  <c r="BF51" i="7"/>
  <c r="BF52" i="7"/>
  <c r="BF53" i="7"/>
  <c r="BF54" i="7"/>
  <c r="BF55" i="7"/>
  <c r="BF56" i="7"/>
  <c r="BF57" i="7"/>
  <c r="BF58" i="7"/>
  <c r="BF59" i="7"/>
  <c r="BF60" i="7"/>
  <c r="BF61" i="7"/>
  <c r="BF62" i="7"/>
  <c r="BF63" i="7"/>
  <c r="BF64" i="7"/>
  <c r="BF65" i="7"/>
  <c r="BF66" i="7"/>
  <c r="BF67" i="7"/>
  <c r="BF68" i="7"/>
  <c r="BF69" i="7"/>
  <c r="BF70" i="7"/>
  <c r="BF71" i="7"/>
  <c r="BF72" i="7"/>
  <c r="BF73" i="7"/>
  <c r="BF74" i="7"/>
  <c r="BF75" i="7"/>
  <c r="BF76" i="7"/>
  <c r="BF77" i="7"/>
  <c r="BF78" i="7"/>
  <c r="BF79" i="7"/>
  <c r="BF80" i="7"/>
  <c r="BF81" i="7"/>
  <c r="BF82" i="7"/>
  <c r="BF83" i="7"/>
  <c r="BF84" i="7"/>
  <c r="BF85" i="7"/>
  <c r="BF86" i="7"/>
  <c r="BF3" i="7"/>
  <c r="B2" i="8"/>
  <c r="B1" i="8"/>
  <c r="BF4" i="8"/>
  <c r="BF5" i="8"/>
  <c r="BF6" i="8"/>
  <c r="BF7" i="8"/>
  <c r="BF8" i="8"/>
  <c r="BF9" i="8"/>
  <c r="BF10" i="8"/>
  <c r="BF11" i="8"/>
  <c r="BF12" i="8"/>
  <c r="BF13" i="8"/>
  <c r="BF14" i="8"/>
  <c r="BF15" i="8"/>
  <c r="BF16" i="8"/>
  <c r="BF17" i="8"/>
  <c r="BF18" i="8"/>
  <c r="BF19" i="8"/>
  <c r="BF20" i="8"/>
  <c r="BF21" i="8"/>
  <c r="BF22" i="8"/>
  <c r="BF23" i="8"/>
  <c r="BF24" i="8"/>
  <c r="BF25" i="8"/>
  <c r="BF26" i="8"/>
  <c r="BF27" i="8"/>
  <c r="BF28" i="8"/>
  <c r="BF29" i="8"/>
  <c r="BF30" i="8"/>
  <c r="BF31" i="8"/>
  <c r="BF32" i="8"/>
  <c r="BF33" i="8"/>
  <c r="BF34" i="8"/>
  <c r="BF35" i="8"/>
  <c r="BF36" i="8"/>
  <c r="BF37" i="8"/>
  <c r="BF38" i="8"/>
  <c r="BF39" i="8"/>
  <c r="BF40" i="8"/>
  <c r="BF41" i="8"/>
  <c r="BF42" i="8"/>
  <c r="BF43" i="8"/>
  <c r="BF44" i="8"/>
  <c r="BF45" i="8"/>
  <c r="BF46" i="8"/>
  <c r="BF47" i="8"/>
  <c r="BF48" i="8"/>
  <c r="BF49" i="8"/>
  <c r="BF50" i="8"/>
  <c r="BF51" i="8"/>
  <c r="BF52" i="8"/>
  <c r="BF53" i="8"/>
  <c r="BF54" i="8"/>
  <c r="BF55" i="8"/>
  <c r="BF56" i="8"/>
  <c r="BF57" i="8"/>
  <c r="BF58" i="8"/>
  <c r="BF59" i="8"/>
  <c r="BF60" i="8"/>
  <c r="BF61" i="8"/>
  <c r="BF62" i="8"/>
  <c r="BF63" i="8"/>
  <c r="BF64" i="8"/>
  <c r="BF65" i="8"/>
  <c r="BF66" i="8"/>
  <c r="BF67" i="8"/>
  <c r="BF68" i="8"/>
  <c r="BF69" i="8"/>
  <c r="BF70" i="8"/>
  <c r="BF71" i="8"/>
  <c r="BF72" i="8"/>
  <c r="BF73" i="8"/>
  <c r="BF74" i="8"/>
  <c r="BF75" i="8"/>
  <c r="BF76" i="8"/>
  <c r="BF77" i="8"/>
  <c r="BF78" i="8"/>
  <c r="BF79" i="8"/>
  <c r="BF80" i="8"/>
  <c r="BF81" i="8"/>
  <c r="BF82" i="8"/>
  <c r="BF83" i="8"/>
  <c r="BF84" i="8"/>
  <c r="BF85" i="8"/>
  <c r="BF86" i="8"/>
  <c r="BF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3" i="8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3" i="7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AJ6" i="1"/>
  <c r="AD6" i="1"/>
  <c r="U6" i="1"/>
  <c r="AL6" i="2"/>
  <c r="AF6" i="2"/>
  <c r="W6" i="2"/>
  <c r="W6" i="3"/>
  <c r="AF6" i="3"/>
  <c r="AL6" i="3"/>
  <c r="AL6" i="4"/>
  <c r="AF6" i="4"/>
  <c r="W6" i="4"/>
  <c r="W6" i="5"/>
  <c r="AF6" i="5"/>
  <c r="AL6" i="5"/>
  <c r="W6" i="6"/>
  <c r="AF6" i="6"/>
  <c r="AL6" i="6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6" i="7"/>
  <c r="AF6" i="7"/>
  <c r="W6" i="7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U2" i="8" s="1"/>
  <c r="AL6" i="8"/>
  <c r="AF6" i="8"/>
  <c r="W6" i="8"/>
  <c r="U1" i="8" s="1"/>
  <c r="L54" i="8"/>
  <c r="L56" i="7"/>
  <c r="L54" i="6"/>
  <c r="L56" i="5"/>
  <c r="L54" i="4"/>
  <c r="L52" i="3"/>
  <c r="L54" i="2"/>
  <c r="J54" i="1"/>
</calcChain>
</file>

<file path=xl/sharedStrings.xml><?xml version="1.0" encoding="utf-8"?>
<sst xmlns="http://schemas.openxmlformats.org/spreadsheetml/2006/main" count="1734" uniqueCount="125">
  <si>
    <t xml:space="preserve"> Individual Load Estimates</t>
  </si>
  <si>
    <t xml:space="preserve">                                   Loads Estimated by:</t>
  </si>
  <si>
    <t>Bicarbonate</t>
  </si>
  <si>
    <t>Date</t>
  </si>
  <si>
    <t>Time</t>
  </si>
  <si>
    <t>Flow</t>
  </si>
  <si>
    <t>AMLE</t>
  </si>
  <si>
    <t>MLE</t>
  </si>
  <si>
    <t>LAD</t>
  </si>
  <si>
    <t>-------------------------------------------------------------</t>
  </si>
  <si>
    <t>AMLE Model Evaluation Criteria</t>
  </si>
  <si>
    <t>Model #</t>
  </si>
  <si>
    <t>AIC</t>
  </si>
  <si>
    <t>SPPC</t>
  </si>
  <si>
    <t>Model Coefficients</t>
  </si>
  <si>
    <t>a0</t>
  </si>
  <si>
    <t>a1</t>
  </si>
  <si>
    <t>a2</t>
  </si>
  <si>
    <t>a3</t>
  </si>
  <si>
    <t>a4</t>
  </si>
  <si>
    <t>--------------------------------------------------</t>
  </si>
  <si>
    <t>AMLE Regression Statistics</t>
  </si>
  <si>
    <t>R^2 (%)</t>
  </si>
  <si>
    <t>Residual Variance</t>
  </si>
  <si>
    <t>Serial Correlation of Residuals</t>
  </si>
  <si>
    <t>PPCC</t>
  </si>
  <si>
    <t>Significance Level of PPCC</t>
  </si>
  <si>
    <t>Coeff.</t>
  </si>
  <si>
    <t>Std.Dev.</t>
  </si>
  <si>
    <t>t-ratio</t>
  </si>
  <si>
    <t>Value</t>
  </si>
  <si>
    <t>2.599-148</t>
  </si>
  <si>
    <t>P Value</t>
  </si>
  <si>
    <t>Correlation between Explanatory Variables</t>
  </si>
  <si>
    <t>MLE Residual Variance</t>
  </si>
  <si>
    <t>Summary</t>
  </si>
  <si>
    <t>Stats:</t>
  </si>
  <si>
    <t>Est.</t>
  </si>
  <si>
    <t>and</t>
  </si>
  <si>
    <t>Obs.</t>
  </si>
  <si>
    <t>Loads</t>
  </si>
  <si>
    <t>in</t>
  </si>
  <si>
    <t>[KG/DAY]</t>
  </si>
  <si>
    <t>25th</t>
  </si>
  <si>
    <t>75th</t>
  </si>
  <si>
    <t>90th</t>
  </si>
  <si>
    <t>95th</t>
  </si>
  <si>
    <t>99th</t>
  </si>
  <si>
    <t>Min.</t>
  </si>
  <si>
    <t>Pct</t>
  </si>
  <si>
    <t>Med.</t>
  </si>
  <si>
    <t>Max.</t>
  </si>
  <si>
    <t>-----------------------------------------------------------------------</t>
  </si>
  <si>
    <t>Est/Obs</t>
  </si>
  <si>
    <t>&gt;</t>
  </si>
  <si>
    <t>indicates</t>
  </si>
  <si>
    <t>overestimation;</t>
  </si>
  <si>
    <t>&lt;</t>
  </si>
  <si>
    <t>underestimation</t>
  </si>
  <si>
    <t>Bias</t>
  </si>
  <si>
    <t>Diagnostics</t>
  </si>
  <si>
    <t>----------------</t>
  </si>
  <si>
    <t>PLR</t>
  </si>
  <si>
    <t>E</t>
  </si>
  <si>
    <t>Bp [%]</t>
  </si>
  <si>
    <t>Part Ib</t>
  </si>
  <si>
    <t>----------------------------------------------------------</t>
  </si>
  <si>
    <t>5.198-121</t>
  </si>
  <si>
    <t>------------------------------------------------------------------------</t>
  </si>
  <si>
    <t>PCR</t>
  </si>
  <si>
    <t>Streamflow Summary Statistics (cfs)</t>
  </si>
  <si>
    <t>Data</t>
  </si>
  <si>
    <t>Mean</t>
  </si>
  <si>
    <t>Minimum</t>
  </si>
  <si>
    <t>Median</t>
  </si>
  <si>
    <t>Maximum</t>
  </si>
  <si>
    <t>Cal.</t>
  </si>
  <si>
    <t>Load</t>
  </si>
  <si>
    <t>10th Pct</t>
  </si>
  <si>
    <t>25th Pct</t>
  </si>
  <si>
    <t>75th Pct</t>
  </si>
  <si>
    <t>90th Pct</t>
  </si>
  <si>
    <t xml:space="preserve">WARNING: The maximum estimation data set steamflow exceeds the maximum calibration data set streamflow. </t>
  </si>
  <si>
    <t>Load estimates require extrapolation.</t>
  </si>
  <si>
    <t>Maximum Estimation Streamflow</t>
  </si>
  <si>
    <t>Maximum Calibration Streamflow:</t>
  </si>
  <si>
    <t>Part Iib</t>
  </si>
  <si>
    <t>Conf.Intervals</t>
  </si>
  <si>
    <t>Error</t>
  </si>
  <si>
    <t>Standard</t>
  </si>
  <si>
    <t>N</t>
  </si>
  <si>
    <t>Lower</t>
  </si>
  <si>
    <t>Upper</t>
  </si>
  <si>
    <t>Prediction</t>
  </si>
  <si>
    <t>Period</t>
  </si>
  <si>
    <t>Std Error</t>
  </si>
  <si>
    <t>AMLE Load Estimates</t>
  </si>
  <si>
    <t>Load Estimates [KG/DAY]</t>
  </si>
  <si>
    <t>MLE Load Estimates</t>
  </si>
  <si>
    <t>LAD Load Estimates</t>
  </si>
  <si>
    <t>Statistics</t>
  </si>
  <si>
    <t>Estimated Loads (kg/d)</t>
  </si>
  <si>
    <t>Estimated Concentrations (mg/L)</t>
  </si>
  <si>
    <t>Individual Load Estimates</t>
  </si>
  <si>
    <t>2.249-125</t>
  </si>
  <si>
    <t>a5</t>
  </si>
  <si>
    <t>1.427-150</t>
  </si>
  <si>
    <t>2.646-102</t>
  </si>
  <si>
    <t>1.212-129</t>
  </si>
  <si>
    <t>5.930-139</t>
  </si>
  <si>
    <t>8.991-156</t>
  </si>
  <si>
    <t>3.091-124</t>
  </si>
  <si>
    <t>Measured Data</t>
  </si>
  <si>
    <t>Discharge</t>
  </si>
  <si>
    <t>SO4 (mg/L)</t>
  </si>
  <si>
    <t>SO4(kg/d)</t>
  </si>
  <si>
    <t>SO4</t>
  </si>
  <si>
    <t>Na</t>
  </si>
  <si>
    <t>K</t>
  </si>
  <si>
    <t>Mg</t>
  </si>
  <si>
    <t>Cl</t>
  </si>
  <si>
    <t>CO3</t>
  </si>
  <si>
    <t>HCO3</t>
  </si>
  <si>
    <t>Ca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</si>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</sst>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2" fontId="0" fillId="0" borderId="0" xfId="0" applyNumberFormat="1"/>
    <xf numFmtId="9" fontId="0" fillId="0" borderId="0" xfId="0" applyNumberFormat="1"/>
    <xf numFmtId="0" fontId="3" fillId="0" borderId="0" xfId="0" applyFont="1"/>
    <xf numFmtId="14" fontId="0" fillId="0" borderId="0" xfId="0" applyNumberFormat="1"/>
    <xf numFmtId="0" fontId="4" fillId="0" borderId="0" xfId="0" applyFont="1"/>
    <xf numFmtId="14" fontId="1" fillId="0" borderId="0" xfId="0" applyNumberFormat="1" applyFont="1"/>
    <xf numFmtId="14" fontId="0" fillId="0" borderId="0" xfId="0" applyNumberFormat="1" applyBorder="1"/>
    <xf numFmtId="0" fontId="0" fillId="0" borderId="0" xfId="0" applyBorder="1"/>
    <xf numFmtId="14" fontId="0" fillId="0" borderId="1" xfId="0" applyNumberFormat="1" applyBorder="1"/>
    <xf numFmtId="0" fontId="0" fillId="0" borderId="1" xfId="0" applyBorder="1"/>
    <xf numFmtId="14" fontId="0" fillId="0" borderId="3" xfId="0" applyNumberFormat="1" applyBorder="1"/>
    <xf numFmtId="0" fontId="0" fillId="0" borderId="3" xfId="0" applyBorder="1"/>
    <xf numFmtId="14" fontId="0" fillId="0" borderId="2" xfId="0" applyNumberFormat="1" applyBorder="1"/>
    <xf numFmtId="0" fontId="0" fillId="0" borderId="2" xfId="0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Bicarbonate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Bicarbonate!$V$2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Bicarbonate!$AC$6:$AC$101</c:f>
                <c:numCache>
                  <c:formatCode>General</c:formatCode>
                  <c:ptCount val="96"/>
                  <c:pt idx="0">
                    <c:v>6497</c:v>
                  </c:pt>
                  <c:pt idx="1">
                    <c:v>10944</c:v>
                  </c:pt>
                  <c:pt idx="2">
                    <c:v>56124</c:v>
                  </c:pt>
                  <c:pt idx="3">
                    <c:v>54957</c:v>
                  </c:pt>
                  <c:pt idx="4">
                    <c:v>9141</c:v>
                  </c:pt>
                  <c:pt idx="5">
                    <c:v>9043</c:v>
                  </c:pt>
                  <c:pt idx="6">
                    <c:v>5293</c:v>
                  </c:pt>
                  <c:pt idx="7">
                    <c:v>5146</c:v>
                  </c:pt>
                  <c:pt idx="8">
                    <c:v>4051</c:v>
                  </c:pt>
                  <c:pt idx="9">
                    <c:v>3806</c:v>
                  </c:pt>
                  <c:pt idx="10">
                    <c:v>12777</c:v>
                  </c:pt>
                  <c:pt idx="11">
                    <c:v>5908</c:v>
                  </c:pt>
                  <c:pt idx="12">
                    <c:v>4770</c:v>
                  </c:pt>
                  <c:pt idx="13">
                    <c:v>3078</c:v>
                  </c:pt>
                  <c:pt idx="14">
                    <c:v>6449</c:v>
                  </c:pt>
                  <c:pt idx="15">
                    <c:v>3404</c:v>
                  </c:pt>
                  <c:pt idx="16">
                    <c:v>3143</c:v>
                  </c:pt>
                  <c:pt idx="17">
                    <c:v>2339</c:v>
                  </c:pt>
                  <c:pt idx="18">
                    <c:v>13708</c:v>
                  </c:pt>
                  <c:pt idx="19">
                    <c:v>5673</c:v>
                  </c:pt>
                  <c:pt idx="20">
                    <c:v>1457</c:v>
                  </c:pt>
                  <c:pt idx="21">
                    <c:v>6294</c:v>
                  </c:pt>
                  <c:pt idx="22">
                    <c:v>5145</c:v>
                  </c:pt>
                  <c:pt idx="23">
                    <c:v>4188</c:v>
                  </c:pt>
                  <c:pt idx="24">
                    <c:v>2691</c:v>
                  </c:pt>
                  <c:pt idx="25">
                    <c:v>5137</c:v>
                  </c:pt>
                  <c:pt idx="26">
                    <c:v>3237</c:v>
                  </c:pt>
                  <c:pt idx="27">
                    <c:v>2920</c:v>
                  </c:pt>
                  <c:pt idx="28">
                    <c:v>4268</c:v>
                  </c:pt>
                  <c:pt idx="29">
                    <c:v>13288</c:v>
                  </c:pt>
                  <c:pt idx="30">
                    <c:v>5549</c:v>
                  </c:pt>
                  <c:pt idx="31">
                    <c:v>3767</c:v>
                  </c:pt>
                  <c:pt idx="32">
                    <c:v>6192</c:v>
                  </c:pt>
                  <c:pt idx="33">
                    <c:v>18221</c:v>
                  </c:pt>
                  <c:pt idx="34">
                    <c:v>18878</c:v>
                  </c:pt>
                  <c:pt idx="35">
                    <c:v>5534</c:v>
                  </c:pt>
                  <c:pt idx="36">
                    <c:v>3730</c:v>
                  </c:pt>
                  <c:pt idx="37">
                    <c:v>5699</c:v>
                  </c:pt>
                  <c:pt idx="38">
                    <c:v>5765</c:v>
                  </c:pt>
                  <c:pt idx="39">
                    <c:v>7129</c:v>
                  </c:pt>
                  <c:pt idx="40">
                    <c:v>51007</c:v>
                  </c:pt>
                  <c:pt idx="41">
                    <c:v>7236</c:v>
                  </c:pt>
                  <c:pt idx="42">
                    <c:v>4616</c:v>
                  </c:pt>
                  <c:pt idx="43">
                    <c:v>5538</c:v>
                  </c:pt>
                  <c:pt idx="44">
                    <c:v>3292</c:v>
                  </c:pt>
                  <c:pt idx="45">
                    <c:v>2965</c:v>
                  </c:pt>
                  <c:pt idx="46">
                    <c:v>2556</c:v>
                  </c:pt>
                  <c:pt idx="47">
                    <c:v>1140</c:v>
                  </c:pt>
                  <c:pt idx="48">
                    <c:v>7162</c:v>
                  </c:pt>
                  <c:pt idx="49">
                    <c:v>3693</c:v>
                  </c:pt>
                  <c:pt idx="50">
                    <c:v>4772</c:v>
                  </c:pt>
                  <c:pt idx="51">
                    <c:v>2988</c:v>
                  </c:pt>
                  <c:pt idx="52">
                    <c:v>20062</c:v>
                  </c:pt>
                  <c:pt idx="53">
                    <c:v>3270</c:v>
                  </c:pt>
                  <c:pt idx="54">
                    <c:v>2645</c:v>
                  </c:pt>
                  <c:pt idx="55">
                    <c:v>35993</c:v>
                  </c:pt>
                  <c:pt idx="56">
                    <c:v>29837</c:v>
                  </c:pt>
                  <c:pt idx="57">
                    <c:v>25657</c:v>
                  </c:pt>
                  <c:pt idx="58">
                    <c:v>4145</c:v>
                  </c:pt>
                  <c:pt idx="59">
                    <c:v>3057</c:v>
                  </c:pt>
                  <c:pt idx="60">
                    <c:v>4935</c:v>
                  </c:pt>
                  <c:pt idx="61">
                    <c:v>2044</c:v>
                  </c:pt>
                  <c:pt idx="62">
                    <c:v>4171</c:v>
                  </c:pt>
                  <c:pt idx="63">
                    <c:v>4089</c:v>
                  </c:pt>
                  <c:pt idx="64">
                    <c:v>5816</c:v>
                  </c:pt>
                  <c:pt idx="65">
                    <c:v>4383</c:v>
                  </c:pt>
                  <c:pt idx="66">
                    <c:v>2682</c:v>
                  </c:pt>
                  <c:pt idx="67">
                    <c:v>2179</c:v>
                  </c:pt>
                  <c:pt idx="68">
                    <c:v>2941</c:v>
                  </c:pt>
                  <c:pt idx="69">
                    <c:v>303</c:v>
                  </c:pt>
                  <c:pt idx="70">
                    <c:v>2478</c:v>
                  </c:pt>
                  <c:pt idx="71">
                    <c:v>3404</c:v>
                  </c:pt>
                  <c:pt idx="72">
                    <c:v>7705</c:v>
                  </c:pt>
                  <c:pt idx="73">
                    <c:v>1637</c:v>
                  </c:pt>
                  <c:pt idx="74">
                    <c:v>2904</c:v>
                  </c:pt>
                  <c:pt idx="75">
                    <c:v>4843</c:v>
                  </c:pt>
                  <c:pt idx="76">
                    <c:v>6728</c:v>
                  </c:pt>
                  <c:pt idx="77">
                    <c:v>1432</c:v>
                  </c:pt>
                  <c:pt idx="78">
                    <c:v>4353</c:v>
                  </c:pt>
                  <c:pt idx="79">
                    <c:v>5705</c:v>
                  </c:pt>
                  <c:pt idx="80">
                    <c:v>3519</c:v>
                  </c:pt>
                  <c:pt idx="81">
                    <c:v>2673</c:v>
                  </c:pt>
                  <c:pt idx="82">
                    <c:v>3420</c:v>
                  </c:pt>
                  <c:pt idx="83">
                    <c:v>5816</c:v>
                  </c:pt>
                  <c:pt idx="84">
                    <c:v>5713</c:v>
                  </c:pt>
                  <c:pt idx="85">
                    <c:v>7198</c:v>
                  </c:pt>
                  <c:pt idx="86">
                    <c:v>4120</c:v>
                  </c:pt>
                  <c:pt idx="87">
                    <c:v>3988</c:v>
                  </c:pt>
                  <c:pt idx="88">
                    <c:v>3831</c:v>
                  </c:pt>
                  <c:pt idx="89">
                    <c:v>3289</c:v>
                  </c:pt>
                  <c:pt idx="90">
                    <c:v>5803</c:v>
                  </c:pt>
                  <c:pt idx="91">
                    <c:v>9401</c:v>
                  </c:pt>
                  <c:pt idx="92">
                    <c:v>3264</c:v>
                  </c:pt>
                  <c:pt idx="93">
                    <c:v>10805</c:v>
                  </c:pt>
                  <c:pt idx="94">
                    <c:v>4010</c:v>
                  </c:pt>
                  <c:pt idx="95">
                    <c:v>4314</c:v>
                  </c:pt>
                </c:numCache>
              </c:numRef>
            </c:plus>
            <c:minus>
              <c:numRef>
                <c:f>Bicarbonate!$AC$6:$AC$101</c:f>
                <c:numCache>
                  <c:formatCode>General</c:formatCode>
                  <c:ptCount val="96"/>
                  <c:pt idx="0">
                    <c:v>6497</c:v>
                  </c:pt>
                  <c:pt idx="1">
                    <c:v>10944</c:v>
                  </c:pt>
                  <c:pt idx="2">
                    <c:v>56124</c:v>
                  </c:pt>
                  <c:pt idx="3">
                    <c:v>54957</c:v>
                  </c:pt>
                  <c:pt idx="4">
                    <c:v>9141</c:v>
                  </c:pt>
                  <c:pt idx="5">
                    <c:v>9043</c:v>
                  </c:pt>
                  <c:pt idx="6">
                    <c:v>5293</c:v>
                  </c:pt>
                  <c:pt idx="7">
                    <c:v>5146</c:v>
                  </c:pt>
                  <c:pt idx="8">
                    <c:v>4051</c:v>
                  </c:pt>
                  <c:pt idx="9">
                    <c:v>3806</c:v>
                  </c:pt>
                  <c:pt idx="10">
                    <c:v>12777</c:v>
                  </c:pt>
                  <c:pt idx="11">
                    <c:v>5908</c:v>
                  </c:pt>
                  <c:pt idx="12">
                    <c:v>4770</c:v>
                  </c:pt>
                  <c:pt idx="13">
                    <c:v>3078</c:v>
                  </c:pt>
                  <c:pt idx="14">
                    <c:v>6449</c:v>
                  </c:pt>
                  <c:pt idx="15">
                    <c:v>3404</c:v>
                  </c:pt>
                  <c:pt idx="16">
                    <c:v>3143</c:v>
                  </c:pt>
                  <c:pt idx="17">
                    <c:v>2339</c:v>
                  </c:pt>
                  <c:pt idx="18">
                    <c:v>13708</c:v>
                  </c:pt>
                  <c:pt idx="19">
                    <c:v>5673</c:v>
                  </c:pt>
                  <c:pt idx="20">
                    <c:v>1457</c:v>
                  </c:pt>
                  <c:pt idx="21">
                    <c:v>6294</c:v>
                  </c:pt>
                  <c:pt idx="22">
                    <c:v>5145</c:v>
                  </c:pt>
                  <c:pt idx="23">
                    <c:v>4188</c:v>
                  </c:pt>
                  <c:pt idx="24">
                    <c:v>2691</c:v>
                  </c:pt>
                  <c:pt idx="25">
                    <c:v>5137</c:v>
                  </c:pt>
                  <c:pt idx="26">
                    <c:v>3237</c:v>
                  </c:pt>
                  <c:pt idx="27">
                    <c:v>2920</c:v>
                  </c:pt>
                  <c:pt idx="28">
                    <c:v>4268</c:v>
                  </c:pt>
                  <c:pt idx="29">
                    <c:v>13288</c:v>
                  </c:pt>
                  <c:pt idx="30">
                    <c:v>5549</c:v>
                  </c:pt>
                  <c:pt idx="31">
                    <c:v>3767</c:v>
                  </c:pt>
                  <c:pt idx="32">
                    <c:v>6192</c:v>
                  </c:pt>
                  <c:pt idx="33">
                    <c:v>18221</c:v>
                  </c:pt>
                  <c:pt idx="34">
                    <c:v>18878</c:v>
                  </c:pt>
                  <c:pt idx="35">
                    <c:v>5534</c:v>
                  </c:pt>
                  <c:pt idx="36">
                    <c:v>3730</c:v>
                  </c:pt>
                  <c:pt idx="37">
                    <c:v>5699</c:v>
                  </c:pt>
                  <c:pt idx="38">
                    <c:v>5765</c:v>
                  </c:pt>
                  <c:pt idx="39">
                    <c:v>7129</c:v>
                  </c:pt>
                  <c:pt idx="40">
                    <c:v>51007</c:v>
                  </c:pt>
                  <c:pt idx="41">
                    <c:v>7236</c:v>
                  </c:pt>
                  <c:pt idx="42">
                    <c:v>4616</c:v>
                  </c:pt>
                  <c:pt idx="43">
                    <c:v>5538</c:v>
                  </c:pt>
                  <c:pt idx="44">
                    <c:v>3292</c:v>
                  </c:pt>
                  <c:pt idx="45">
                    <c:v>2965</c:v>
                  </c:pt>
                  <c:pt idx="46">
                    <c:v>2556</c:v>
                  </c:pt>
                  <c:pt idx="47">
                    <c:v>1140</c:v>
                  </c:pt>
                  <c:pt idx="48">
                    <c:v>7162</c:v>
                  </c:pt>
                  <c:pt idx="49">
                    <c:v>3693</c:v>
                  </c:pt>
                  <c:pt idx="50">
                    <c:v>4772</c:v>
                  </c:pt>
                  <c:pt idx="51">
                    <c:v>2988</c:v>
                  </c:pt>
                  <c:pt idx="52">
                    <c:v>20062</c:v>
                  </c:pt>
                  <c:pt idx="53">
                    <c:v>3270</c:v>
                  </c:pt>
                  <c:pt idx="54">
                    <c:v>2645</c:v>
                  </c:pt>
                  <c:pt idx="55">
                    <c:v>35993</c:v>
                  </c:pt>
                  <c:pt idx="56">
                    <c:v>29837</c:v>
                  </c:pt>
                  <c:pt idx="57">
                    <c:v>25657</c:v>
                  </c:pt>
                  <c:pt idx="58">
                    <c:v>4145</c:v>
                  </c:pt>
                  <c:pt idx="59">
                    <c:v>3057</c:v>
                  </c:pt>
                  <c:pt idx="60">
                    <c:v>4935</c:v>
                  </c:pt>
                  <c:pt idx="61">
                    <c:v>2044</c:v>
                  </c:pt>
                  <c:pt idx="62">
                    <c:v>4171</c:v>
                  </c:pt>
                  <c:pt idx="63">
                    <c:v>4089</c:v>
                  </c:pt>
                  <c:pt idx="64">
                    <c:v>5816</c:v>
                  </c:pt>
                  <c:pt idx="65">
                    <c:v>4383</c:v>
                  </c:pt>
                  <c:pt idx="66">
                    <c:v>2682</c:v>
                  </c:pt>
                  <c:pt idx="67">
                    <c:v>2179</c:v>
                  </c:pt>
                  <c:pt idx="68">
                    <c:v>2941</c:v>
                  </c:pt>
                  <c:pt idx="69">
                    <c:v>303</c:v>
                  </c:pt>
                  <c:pt idx="70">
                    <c:v>2478</c:v>
                  </c:pt>
                  <c:pt idx="71">
                    <c:v>3404</c:v>
                  </c:pt>
                  <c:pt idx="72">
                    <c:v>7705</c:v>
                  </c:pt>
                  <c:pt idx="73">
                    <c:v>1637</c:v>
                  </c:pt>
                  <c:pt idx="74">
                    <c:v>2904</c:v>
                  </c:pt>
                  <c:pt idx="75">
                    <c:v>4843</c:v>
                  </c:pt>
                  <c:pt idx="76">
                    <c:v>6728</c:v>
                  </c:pt>
                  <c:pt idx="77">
                    <c:v>1432</c:v>
                  </c:pt>
                  <c:pt idx="78">
                    <c:v>4353</c:v>
                  </c:pt>
                  <c:pt idx="79">
                    <c:v>5705</c:v>
                  </c:pt>
                  <c:pt idx="80">
                    <c:v>3519</c:v>
                  </c:pt>
                  <c:pt idx="81">
                    <c:v>2673</c:v>
                  </c:pt>
                  <c:pt idx="82">
                    <c:v>3420</c:v>
                  </c:pt>
                  <c:pt idx="83">
                    <c:v>5816</c:v>
                  </c:pt>
                  <c:pt idx="84">
                    <c:v>5713</c:v>
                  </c:pt>
                  <c:pt idx="85">
                    <c:v>7198</c:v>
                  </c:pt>
                  <c:pt idx="86">
                    <c:v>4120</c:v>
                  </c:pt>
                  <c:pt idx="87">
                    <c:v>3988</c:v>
                  </c:pt>
                  <c:pt idx="88">
                    <c:v>3831</c:v>
                  </c:pt>
                  <c:pt idx="89">
                    <c:v>3289</c:v>
                  </c:pt>
                  <c:pt idx="90">
                    <c:v>5803</c:v>
                  </c:pt>
                  <c:pt idx="91">
                    <c:v>9401</c:v>
                  </c:pt>
                  <c:pt idx="92">
                    <c:v>3264</c:v>
                  </c:pt>
                  <c:pt idx="93">
                    <c:v>10805</c:v>
                  </c:pt>
                  <c:pt idx="94">
                    <c:v>4010</c:v>
                  </c:pt>
                  <c:pt idx="95">
                    <c:v>4314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Bicarbonate!$U$6:$U$101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Bicarbonate!$Y$6:$Y$101</c:f>
              <c:numCache>
                <c:formatCode>General</c:formatCode>
                <c:ptCount val="96"/>
                <c:pt idx="0">
                  <c:v>281395</c:v>
                </c:pt>
                <c:pt idx="1">
                  <c:v>406509</c:v>
                </c:pt>
                <c:pt idx="2">
                  <c:v>911254</c:v>
                </c:pt>
                <c:pt idx="3">
                  <c:v>902731</c:v>
                </c:pt>
                <c:pt idx="4">
                  <c:v>339129</c:v>
                </c:pt>
                <c:pt idx="5">
                  <c:v>302609</c:v>
                </c:pt>
                <c:pt idx="6">
                  <c:v>193766</c:v>
                </c:pt>
                <c:pt idx="7">
                  <c:v>189523</c:v>
                </c:pt>
                <c:pt idx="8">
                  <c:v>179754</c:v>
                </c:pt>
                <c:pt idx="9">
                  <c:v>169964</c:v>
                </c:pt>
                <c:pt idx="10">
                  <c:v>438287</c:v>
                </c:pt>
                <c:pt idx="11">
                  <c:v>222848</c:v>
                </c:pt>
                <c:pt idx="12">
                  <c:v>177706</c:v>
                </c:pt>
                <c:pt idx="13">
                  <c:v>130758</c:v>
                </c:pt>
                <c:pt idx="14">
                  <c:v>273887</c:v>
                </c:pt>
                <c:pt idx="15">
                  <c:v>122123</c:v>
                </c:pt>
                <c:pt idx="16">
                  <c:v>121841</c:v>
                </c:pt>
                <c:pt idx="17">
                  <c:v>88306</c:v>
                </c:pt>
                <c:pt idx="18">
                  <c:v>467656</c:v>
                </c:pt>
                <c:pt idx="19">
                  <c:v>218606</c:v>
                </c:pt>
                <c:pt idx="20">
                  <c:v>46191</c:v>
                </c:pt>
                <c:pt idx="21">
                  <c:v>224699</c:v>
                </c:pt>
                <c:pt idx="22">
                  <c:v>190572</c:v>
                </c:pt>
                <c:pt idx="23">
                  <c:v>163553</c:v>
                </c:pt>
                <c:pt idx="24">
                  <c:v>110790</c:v>
                </c:pt>
                <c:pt idx="25">
                  <c:v>211064</c:v>
                </c:pt>
                <c:pt idx="26">
                  <c:v>121581</c:v>
                </c:pt>
                <c:pt idx="27">
                  <c:v>119482</c:v>
                </c:pt>
                <c:pt idx="28">
                  <c:v>188639</c:v>
                </c:pt>
                <c:pt idx="29">
                  <c:v>458977</c:v>
                </c:pt>
                <c:pt idx="30">
                  <c:v>214195</c:v>
                </c:pt>
                <c:pt idx="31">
                  <c:v>144370</c:v>
                </c:pt>
                <c:pt idx="32">
                  <c:v>268161</c:v>
                </c:pt>
                <c:pt idx="33">
                  <c:v>537523</c:v>
                </c:pt>
                <c:pt idx="34">
                  <c:v>500935</c:v>
                </c:pt>
                <c:pt idx="35">
                  <c:v>201086</c:v>
                </c:pt>
                <c:pt idx="36">
                  <c:v>152976</c:v>
                </c:pt>
                <c:pt idx="37">
                  <c:v>247037</c:v>
                </c:pt>
                <c:pt idx="38">
                  <c:v>256163</c:v>
                </c:pt>
                <c:pt idx="39">
                  <c:v>306596</c:v>
                </c:pt>
                <c:pt idx="40">
                  <c:v>870092</c:v>
                </c:pt>
                <c:pt idx="41">
                  <c:v>273298</c:v>
                </c:pt>
                <c:pt idx="42">
                  <c:v>174851</c:v>
                </c:pt>
                <c:pt idx="43">
                  <c:v>204198</c:v>
                </c:pt>
                <c:pt idx="44">
                  <c:v>128210</c:v>
                </c:pt>
                <c:pt idx="45">
                  <c:v>121779</c:v>
                </c:pt>
                <c:pt idx="46">
                  <c:v>91068</c:v>
                </c:pt>
                <c:pt idx="47">
                  <c:v>33226</c:v>
                </c:pt>
                <c:pt idx="48">
                  <c:v>246134</c:v>
                </c:pt>
                <c:pt idx="49">
                  <c:v>159261</c:v>
                </c:pt>
                <c:pt idx="50">
                  <c:v>180924</c:v>
                </c:pt>
                <c:pt idx="51">
                  <c:v>126402</c:v>
                </c:pt>
                <c:pt idx="52">
                  <c:v>562937</c:v>
                </c:pt>
                <c:pt idx="53">
                  <c:v>116914</c:v>
                </c:pt>
                <c:pt idx="54">
                  <c:v>103517</c:v>
                </c:pt>
                <c:pt idx="55">
                  <c:v>742495</c:v>
                </c:pt>
                <c:pt idx="56">
                  <c:v>668301</c:v>
                </c:pt>
                <c:pt idx="57">
                  <c:v>611260</c:v>
                </c:pt>
                <c:pt idx="58">
                  <c:v>159530</c:v>
                </c:pt>
                <c:pt idx="59">
                  <c:v>126819</c:v>
                </c:pt>
                <c:pt idx="60">
                  <c:v>217436</c:v>
                </c:pt>
                <c:pt idx="61">
                  <c:v>64274</c:v>
                </c:pt>
                <c:pt idx="62">
                  <c:v>159246</c:v>
                </c:pt>
                <c:pt idx="63">
                  <c:v>178605</c:v>
                </c:pt>
                <c:pt idx="64">
                  <c:v>253791</c:v>
                </c:pt>
                <c:pt idx="65">
                  <c:v>162146</c:v>
                </c:pt>
                <c:pt idx="66">
                  <c:v>102540</c:v>
                </c:pt>
                <c:pt idx="67">
                  <c:v>76587</c:v>
                </c:pt>
                <c:pt idx="68">
                  <c:v>95534</c:v>
                </c:pt>
                <c:pt idx="69">
                  <c:v>2810</c:v>
                </c:pt>
                <c:pt idx="70">
                  <c:v>99125</c:v>
                </c:pt>
                <c:pt idx="71">
                  <c:v>142047</c:v>
                </c:pt>
                <c:pt idx="72">
                  <c:v>323372</c:v>
                </c:pt>
                <c:pt idx="73">
                  <c:v>47829</c:v>
                </c:pt>
                <c:pt idx="74">
                  <c:v>113051</c:v>
                </c:pt>
                <c:pt idx="75">
                  <c:v>216799</c:v>
                </c:pt>
                <c:pt idx="76">
                  <c:v>268191</c:v>
                </c:pt>
                <c:pt idx="77">
                  <c:v>44441</c:v>
                </c:pt>
                <c:pt idx="78">
                  <c:v>180478</c:v>
                </c:pt>
                <c:pt idx="79">
                  <c:v>254037</c:v>
                </c:pt>
                <c:pt idx="80">
                  <c:v>130862</c:v>
                </c:pt>
                <c:pt idx="81">
                  <c:v>98372</c:v>
                </c:pt>
                <c:pt idx="82">
                  <c:v>118933</c:v>
                </c:pt>
                <c:pt idx="83">
                  <c:v>214095</c:v>
                </c:pt>
                <c:pt idx="84">
                  <c:v>206476</c:v>
                </c:pt>
                <c:pt idx="85">
                  <c:v>310340</c:v>
                </c:pt>
                <c:pt idx="86">
                  <c:v>146525</c:v>
                </c:pt>
                <c:pt idx="87">
                  <c:v>152000</c:v>
                </c:pt>
                <c:pt idx="88">
                  <c:v>148923</c:v>
                </c:pt>
                <c:pt idx="89">
                  <c:v>141749</c:v>
                </c:pt>
                <c:pt idx="90">
                  <c:v>255323</c:v>
                </c:pt>
                <c:pt idx="91">
                  <c:v>363877</c:v>
                </c:pt>
                <c:pt idx="92">
                  <c:v>127396</c:v>
                </c:pt>
                <c:pt idx="93">
                  <c:v>409818</c:v>
                </c:pt>
                <c:pt idx="94">
                  <c:v>143985</c:v>
                </c:pt>
                <c:pt idx="95">
                  <c:v>163337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6-40C1-A688-84DA0AC99EDE}"/>
            </c:ext>
          </c:extLst>
        </c:ser>
        <c:ser>
          <c:idx val="1"/>
          <c:order val="1"/>
          <c:tx>
            <c:strRef>
              <c:f>Bicarbonate!$AE$2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Bicarbonate!$AI$6:$AI$101</c:f>
                <c:numCache>
                  <c:formatCode>General</c:formatCode>
                  <c:ptCount val="96"/>
                  <c:pt idx="0">
                    <c:v>6497</c:v>
                  </c:pt>
                  <c:pt idx="1">
                    <c:v>10943</c:v>
                  </c:pt>
                  <c:pt idx="2">
                    <c:v>56124</c:v>
                  </c:pt>
                  <c:pt idx="3">
                    <c:v>54957</c:v>
                  </c:pt>
                  <c:pt idx="4">
                    <c:v>9140</c:v>
                  </c:pt>
                  <c:pt idx="5">
                    <c:v>9043</c:v>
                  </c:pt>
                  <c:pt idx="6">
                    <c:v>5292</c:v>
                  </c:pt>
                  <c:pt idx="7">
                    <c:v>5146</c:v>
                  </c:pt>
                  <c:pt idx="8">
                    <c:v>4051</c:v>
                  </c:pt>
                  <c:pt idx="9">
                    <c:v>3806</c:v>
                  </c:pt>
                  <c:pt idx="10">
                    <c:v>12776</c:v>
                  </c:pt>
                  <c:pt idx="11">
                    <c:v>5908</c:v>
                  </c:pt>
                  <c:pt idx="12">
                    <c:v>4769</c:v>
                  </c:pt>
                  <c:pt idx="13">
                    <c:v>3078</c:v>
                  </c:pt>
                  <c:pt idx="14">
                    <c:v>6448</c:v>
                  </c:pt>
                  <c:pt idx="15">
                    <c:v>3404</c:v>
                  </c:pt>
                  <c:pt idx="16">
                    <c:v>3142</c:v>
                  </c:pt>
                  <c:pt idx="17">
                    <c:v>2339</c:v>
                  </c:pt>
                  <c:pt idx="18">
                    <c:v>13708</c:v>
                  </c:pt>
                  <c:pt idx="19">
                    <c:v>5673</c:v>
                  </c:pt>
                  <c:pt idx="20">
                    <c:v>1457</c:v>
                  </c:pt>
                  <c:pt idx="21">
                    <c:v>6293</c:v>
                  </c:pt>
                  <c:pt idx="22">
                    <c:v>5145</c:v>
                  </c:pt>
                  <c:pt idx="23">
                    <c:v>4188</c:v>
                  </c:pt>
                  <c:pt idx="24">
                    <c:v>2691</c:v>
                  </c:pt>
                  <c:pt idx="25">
                    <c:v>5137</c:v>
                  </c:pt>
                  <c:pt idx="26">
                    <c:v>3237</c:v>
                  </c:pt>
                  <c:pt idx="27">
                    <c:v>2920</c:v>
                  </c:pt>
                  <c:pt idx="28">
                    <c:v>4268</c:v>
                  </c:pt>
                  <c:pt idx="29">
                    <c:v>13287</c:v>
                  </c:pt>
                  <c:pt idx="30">
                    <c:v>5549</c:v>
                  </c:pt>
                  <c:pt idx="31">
                    <c:v>3767</c:v>
                  </c:pt>
                  <c:pt idx="32">
                    <c:v>6191</c:v>
                  </c:pt>
                  <c:pt idx="33">
                    <c:v>18221</c:v>
                  </c:pt>
                  <c:pt idx="34">
                    <c:v>18878</c:v>
                  </c:pt>
                  <c:pt idx="35">
                    <c:v>5534</c:v>
                  </c:pt>
                  <c:pt idx="36">
                    <c:v>3729</c:v>
                  </c:pt>
                  <c:pt idx="37">
                    <c:v>5699</c:v>
                  </c:pt>
                  <c:pt idx="38">
                    <c:v>5765</c:v>
                  </c:pt>
                  <c:pt idx="39">
                    <c:v>7128</c:v>
                  </c:pt>
                  <c:pt idx="40">
                    <c:v>51006</c:v>
                  </c:pt>
                  <c:pt idx="41">
                    <c:v>7235</c:v>
                  </c:pt>
                  <c:pt idx="42">
                    <c:v>4616</c:v>
                  </c:pt>
                  <c:pt idx="43">
                    <c:v>5538</c:v>
                  </c:pt>
                  <c:pt idx="44">
                    <c:v>3292</c:v>
                  </c:pt>
                  <c:pt idx="45">
                    <c:v>2965</c:v>
                  </c:pt>
                  <c:pt idx="46">
                    <c:v>2556</c:v>
                  </c:pt>
                  <c:pt idx="47">
                    <c:v>1140</c:v>
                  </c:pt>
                  <c:pt idx="48">
                    <c:v>7162</c:v>
                  </c:pt>
                  <c:pt idx="49">
                    <c:v>3692</c:v>
                  </c:pt>
                  <c:pt idx="50">
                    <c:v>4771</c:v>
                  </c:pt>
                  <c:pt idx="51">
                    <c:v>2988</c:v>
                  </c:pt>
                  <c:pt idx="52">
                    <c:v>20061</c:v>
                  </c:pt>
                  <c:pt idx="53">
                    <c:v>3270</c:v>
                  </c:pt>
                  <c:pt idx="54">
                    <c:v>2645</c:v>
                  </c:pt>
                  <c:pt idx="55">
                    <c:v>35992</c:v>
                  </c:pt>
                  <c:pt idx="56">
                    <c:v>29836</c:v>
                  </c:pt>
                  <c:pt idx="57">
                    <c:v>25657</c:v>
                  </c:pt>
                  <c:pt idx="58">
                    <c:v>4145</c:v>
                  </c:pt>
                  <c:pt idx="59">
                    <c:v>3057</c:v>
                  </c:pt>
                  <c:pt idx="60">
                    <c:v>4935</c:v>
                  </c:pt>
                  <c:pt idx="61">
                    <c:v>2043</c:v>
                  </c:pt>
                  <c:pt idx="62">
                    <c:v>4171</c:v>
                  </c:pt>
                  <c:pt idx="63">
                    <c:v>4088</c:v>
                  </c:pt>
                  <c:pt idx="64">
                    <c:v>5816</c:v>
                  </c:pt>
                  <c:pt idx="65">
                    <c:v>4383</c:v>
                  </c:pt>
                  <c:pt idx="66">
                    <c:v>2682</c:v>
                  </c:pt>
                  <c:pt idx="67">
                    <c:v>2179</c:v>
                  </c:pt>
                  <c:pt idx="68">
                    <c:v>2941</c:v>
                  </c:pt>
                  <c:pt idx="69">
                    <c:v>303</c:v>
                  </c:pt>
                  <c:pt idx="70">
                    <c:v>2478</c:v>
                  </c:pt>
                  <c:pt idx="71">
                    <c:v>3404</c:v>
                  </c:pt>
                  <c:pt idx="72">
                    <c:v>7704</c:v>
                  </c:pt>
                  <c:pt idx="73">
                    <c:v>1637</c:v>
                  </c:pt>
                  <c:pt idx="74">
                    <c:v>2904</c:v>
                  </c:pt>
                  <c:pt idx="75">
                    <c:v>4842</c:v>
                  </c:pt>
                  <c:pt idx="76">
                    <c:v>6728</c:v>
                  </c:pt>
                  <c:pt idx="77">
                    <c:v>1432</c:v>
                  </c:pt>
                  <c:pt idx="78">
                    <c:v>4352</c:v>
                  </c:pt>
                  <c:pt idx="79">
                    <c:v>5704</c:v>
                  </c:pt>
                  <c:pt idx="80">
                    <c:v>3519</c:v>
                  </c:pt>
                  <c:pt idx="81">
                    <c:v>2672</c:v>
                  </c:pt>
                  <c:pt idx="82">
                    <c:v>3420</c:v>
                  </c:pt>
                  <c:pt idx="83">
                    <c:v>5816</c:v>
                  </c:pt>
                  <c:pt idx="84">
                    <c:v>5712</c:v>
                  </c:pt>
                  <c:pt idx="85">
                    <c:v>7198</c:v>
                  </c:pt>
                  <c:pt idx="86">
                    <c:v>4120</c:v>
                  </c:pt>
                  <c:pt idx="87">
                    <c:v>3988</c:v>
                  </c:pt>
                  <c:pt idx="88">
                    <c:v>3831</c:v>
                  </c:pt>
                  <c:pt idx="89">
                    <c:v>3289</c:v>
                  </c:pt>
                  <c:pt idx="90">
                    <c:v>5803</c:v>
                  </c:pt>
                  <c:pt idx="91">
                    <c:v>9401</c:v>
                  </c:pt>
                  <c:pt idx="92">
                    <c:v>3264</c:v>
                  </c:pt>
                  <c:pt idx="93">
                    <c:v>10804</c:v>
                  </c:pt>
                  <c:pt idx="94">
                    <c:v>4010</c:v>
                  </c:pt>
                  <c:pt idx="95">
                    <c:v>4313</c:v>
                  </c:pt>
                </c:numCache>
              </c:numRef>
            </c:plus>
            <c:minus>
              <c:numRef>
                <c:f>Bicarbonate!$AI$6:$AI$101</c:f>
                <c:numCache>
                  <c:formatCode>General</c:formatCode>
                  <c:ptCount val="96"/>
                  <c:pt idx="0">
                    <c:v>6497</c:v>
                  </c:pt>
                  <c:pt idx="1">
                    <c:v>10943</c:v>
                  </c:pt>
                  <c:pt idx="2">
                    <c:v>56124</c:v>
                  </c:pt>
                  <c:pt idx="3">
                    <c:v>54957</c:v>
                  </c:pt>
                  <c:pt idx="4">
                    <c:v>9140</c:v>
                  </c:pt>
                  <c:pt idx="5">
                    <c:v>9043</c:v>
                  </c:pt>
                  <c:pt idx="6">
                    <c:v>5292</c:v>
                  </c:pt>
                  <c:pt idx="7">
                    <c:v>5146</c:v>
                  </c:pt>
                  <c:pt idx="8">
                    <c:v>4051</c:v>
                  </c:pt>
                  <c:pt idx="9">
                    <c:v>3806</c:v>
                  </c:pt>
                  <c:pt idx="10">
                    <c:v>12776</c:v>
                  </c:pt>
                  <c:pt idx="11">
                    <c:v>5908</c:v>
                  </c:pt>
                  <c:pt idx="12">
                    <c:v>4769</c:v>
                  </c:pt>
                  <c:pt idx="13">
                    <c:v>3078</c:v>
                  </c:pt>
                  <c:pt idx="14">
                    <c:v>6448</c:v>
                  </c:pt>
                  <c:pt idx="15">
                    <c:v>3404</c:v>
                  </c:pt>
                  <c:pt idx="16">
                    <c:v>3142</c:v>
                  </c:pt>
                  <c:pt idx="17">
                    <c:v>2339</c:v>
                  </c:pt>
                  <c:pt idx="18">
                    <c:v>13708</c:v>
                  </c:pt>
                  <c:pt idx="19">
                    <c:v>5673</c:v>
                  </c:pt>
                  <c:pt idx="20">
                    <c:v>1457</c:v>
                  </c:pt>
                  <c:pt idx="21">
                    <c:v>6293</c:v>
                  </c:pt>
                  <c:pt idx="22">
                    <c:v>5145</c:v>
                  </c:pt>
                  <c:pt idx="23">
                    <c:v>4188</c:v>
                  </c:pt>
                  <c:pt idx="24">
                    <c:v>2691</c:v>
                  </c:pt>
                  <c:pt idx="25">
                    <c:v>5137</c:v>
                  </c:pt>
                  <c:pt idx="26">
                    <c:v>3237</c:v>
                  </c:pt>
                  <c:pt idx="27">
                    <c:v>2920</c:v>
                  </c:pt>
                  <c:pt idx="28">
                    <c:v>4268</c:v>
                  </c:pt>
                  <c:pt idx="29">
                    <c:v>13287</c:v>
                  </c:pt>
                  <c:pt idx="30">
                    <c:v>5549</c:v>
                  </c:pt>
                  <c:pt idx="31">
                    <c:v>3767</c:v>
                  </c:pt>
                  <c:pt idx="32">
                    <c:v>6191</c:v>
                  </c:pt>
                  <c:pt idx="33">
                    <c:v>18221</c:v>
                  </c:pt>
                  <c:pt idx="34">
                    <c:v>18878</c:v>
                  </c:pt>
                  <c:pt idx="35">
                    <c:v>5534</c:v>
                  </c:pt>
                  <c:pt idx="36">
                    <c:v>3729</c:v>
                  </c:pt>
                  <c:pt idx="37">
                    <c:v>5699</c:v>
                  </c:pt>
                  <c:pt idx="38">
                    <c:v>5765</c:v>
                  </c:pt>
                  <c:pt idx="39">
                    <c:v>7128</c:v>
                  </c:pt>
                  <c:pt idx="40">
                    <c:v>51006</c:v>
                  </c:pt>
                  <c:pt idx="41">
                    <c:v>7235</c:v>
                  </c:pt>
                  <c:pt idx="42">
                    <c:v>4616</c:v>
                  </c:pt>
                  <c:pt idx="43">
                    <c:v>5538</c:v>
                  </c:pt>
                  <c:pt idx="44">
                    <c:v>3292</c:v>
                  </c:pt>
                  <c:pt idx="45">
                    <c:v>2965</c:v>
                  </c:pt>
                  <c:pt idx="46">
                    <c:v>2556</c:v>
                  </c:pt>
                  <c:pt idx="47">
                    <c:v>1140</c:v>
                  </c:pt>
                  <c:pt idx="48">
                    <c:v>7162</c:v>
                  </c:pt>
                  <c:pt idx="49">
                    <c:v>3692</c:v>
                  </c:pt>
                  <c:pt idx="50">
                    <c:v>4771</c:v>
                  </c:pt>
                  <c:pt idx="51">
                    <c:v>2988</c:v>
                  </c:pt>
                  <c:pt idx="52">
                    <c:v>20061</c:v>
                  </c:pt>
                  <c:pt idx="53">
                    <c:v>3270</c:v>
                  </c:pt>
                  <c:pt idx="54">
                    <c:v>2645</c:v>
                  </c:pt>
                  <c:pt idx="55">
                    <c:v>35992</c:v>
                  </c:pt>
                  <c:pt idx="56">
                    <c:v>29836</c:v>
                  </c:pt>
                  <c:pt idx="57">
                    <c:v>25657</c:v>
                  </c:pt>
                  <c:pt idx="58">
                    <c:v>4145</c:v>
                  </c:pt>
                  <c:pt idx="59">
                    <c:v>3057</c:v>
                  </c:pt>
                  <c:pt idx="60">
                    <c:v>4935</c:v>
                  </c:pt>
                  <c:pt idx="61">
                    <c:v>2043</c:v>
                  </c:pt>
                  <c:pt idx="62">
                    <c:v>4171</c:v>
                  </c:pt>
                  <c:pt idx="63">
                    <c:v>4088</c:v>
                  </c:pt>
                  <c:pt idx="64">
                    <c:v>5816</c:v>
                  </c:pt>
                  <c:pt idx="65">
                    <c:v>4383</c:v>
                  </c:pt>
                  <c:pt idx="66">
                    <c:v>2682</c:v>
                  </c:pt>
                  <c:pt idx="67">
                    <c:v>2179</c:v>
                  </c:pt>
                  <c:pt idx="68">
                    <c:v>2941</c:v>
                  </c:pt>
                  <c:pt idx="69">
                    <c:v>303</c:v>
                  </c:pt>
                  <c:pt idx="70">
                    <c:v>2478</c:v>
                  </c:pt>
                  <c:pt idx="71">
                    <c:v>3404</c:v>
                  </c:pt>
                  <c:pt idx="72">
                    <c:v>7704</c:v>
                  </c:pt>
                  <c:pt idx="73">
                    <c:v>1637</c:v>
                  </c:pt>
                  <c:pt idx="74">
                    <c:v>2904</c:v>
                  </c:pt>
                  <c:pt idx="75">
                    <c:v>4842</c:v>
                  </c:pt>
                  <c:pt idx="76">
                    <c:v>6728</c:v>
                  </c:pt>
                  <c:pt idx="77">
                    <c:v>1432</c:v>
                  </c:pt>
                  <c:pt idx="78">
                    <c:v>4352</c:v>
                  </c:pt>
                  <c:pt idx="79">
                    <c:v>5704</c:v>
                  </c:pt>
                  <c:pt idx="80">
                    <c:v>3519</c:v>
                  </c:pt>
                  <c:pt idx="81">
                    <c:v>2672</c:v>
                  </c:pt>
                  <c:pt idx="82">
                    <c:v>3420</c:v>
                  </c:pt>
                  <c:pt idx="83">
                    <c:v>5816</c:v>
                  </c:pt>
                  <c:pt idx="84">
                    <c:v>5712</c:v>
                  </c:pt>
                  <c:pt idx="85">
                    <c:v>7198</c:v>
                  </c:pt>
                  <c:pt idx="86">
                    <c:v>4120</c:v>
                  </c:pt>
                  <c:pt idx="87">
                    <c:v>3988</c:v>
                  </c:pt>
                  <c:pt idx="88">
                    <c:v>3831</c:v>
                  </c:pt>
                  <c:pt idx="89">
                    <c:v>3289</c:v>
                  </c:pt>
                  <c:pt idx="90">
                    <c:v>5803</c:v>
                  </c:pt>
                  <c:pt idx="91">
                    <c:v>9401</c:v>
                  </c:pt>
                  <c:pt idx="92">
                    <c:v>3264</c:v>
                  </c:pt>
                  <c:pt idx="93">
                    <c:v>10804</c:v>
                  </c:pt>
                  <c:pt idx="94">
                    <c:v>4010</c:v>
                  </c:pt>
                  <c:pt idx="95">
                    <c:v>4313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Bicarbonate!$AD$6:$AD$101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Bicarbonate!$AH$6:$AH$101</c:f>
              <c:numCache>
                <c:formatCode>General</c:formatCode>
                <c:ptCount val="96"/>
                <c:pt idx="0">
                  <c:v>281395</c:v>
                </c:pt>
                <c:pt idx="1">
                  <c:v>406509</c:v>
                </c:pt>
                <c:pt idx="2">
                  <c:v>911254</c:v>
                </c:pt>
                <c:pt idx="3">
                  <c:v>902731</c:v>
                </c:pt>
                <c:pt idx="4">
                  <c:v>339129</c:v>
                </c:pt>
                <c:pt idx="5">
                  <c:v>302609</c:v>
                </c:pt>
                <c:pt idx="6">
                  <c:v>193766</c:v>
                </c:pt>
                <c:pt idx="7">
                  <c:v>189523</c:v>
                </c:pt>
                <c:pt idx="8">
                  <c:v>179754</c:v>
                </c:pt>
                <c:pt idx="9">
                  <c:v>169964</c:v>
                </c:pt>
                <c:pt idx="10">
                  <c:v>438287</c:v>
                </c:pt>
                <c:pt idx="11">
                  <c:v>222848</c:v>
                </c:pt>
                <c:pt idx="12">
                  <c:v>177706</c:v>
                </c:pt>
                <c:pt idx="13">
                  <c:v>130758</c:v>
                </c:pt>
                <c:pt idx="14">
                  <c:v>273887</c:v>
                </c:pt>
                <c:pt idx="15">
                  <c:v>122123</c:v>
                </c:pt>
                <c:pt idx="16">
                  <c:v>121841</c:v>
                </c:pt>
                <c:pt idx="17">
                  <c:v>88306</c:v>
                </c:pt>
                <c:pt idx="18">
                  <c:v>467656</c:v>
                </c:pt>
                <c:pt idx="19">
                  <c:v>218606</c:v>
                </c:pt>
                <c:pt idx="20">
                  <c:v>46191</c:v>
                </c:pt>
                <c:pt idx="21">
                  <c:v>224699</c:v>
                </c:pt>
                <c:pt idx="22">
                  <c:v>190572</c:v>
                </c:pt>
                <c:pt idx="23">
                  <c:v>163553</c:v>
                </c:pt>
                <c:pt idx="24">
                  <c:v>110790</c:v>
                </c:pt>
                <c:pt idx="25">
                  <c:v>211064</c:v>
                </c:pt>
                <c:pt idx="26">
                  <c:v>121582</c:v>
                </c:pt>
                <c:pt idx="27">
                  <c:v>119482</c:v>
                </c:pt>
                <c:pt idx="28">
                  <c:v>188639</c:v>
                </c:pt>
                <c:pt idx="29">
                  <c:v>458977</c:v>
                </c:pt>
                <c:pt idx="30">
                  <c:v>214195</c:v>
                </c:pt>
                <c:pt idx="31">
                  <c:v>144370</c:v>
                </c:pt>
                <c:pt idx="32">
                  <c:v>268161</c:v>
                </c:pt>
                <c:pt idx="33">
                  <c:v>537523</c:v>
                </c:pt>
                <c:pt idx="34">
                  <c:v>500935</c:v>
                </c:pt>
                <c:pt idx="35">
                  <c:v>201086</c:v>
                </c:pt>
                <c:pt idx="36">
                  <c:v>152976</c:v>
                </c:pt>
                <c:pt idx="37">
                  <c:v>247037</c:v>
                </c:pt>
                <c:pt idx="38">
                  <c:v>256163</c:v>
                </c:pt>
                <c:pt idx="39">
                  <c:v>306596</c:v>
                </c:pt>
                <c:pt idx="40">
                  <c:v>870092</c:v>
                </c:pt>
                <c:pt idx="41">
                  <c:v>273298</c:v>
                </c:pt>
                <c:pt idx="42">
                  <c:v>174851</c:v>
                </c:pt>
                <c:pt idx="43">
                  <c:v>204198</c:v>
                </c:pt>
                <c:pt idx="44">
                  <c:v>128210</c:v>
                </c:pt>
                <c:pt idx="45">
                  <c:v>121779</c:v>
                </c:pt>
                <c:pt idx="46">
                  <c:v>91068</c:v>
                </c:pt>
                <c:pt idx="47">
                  <c:v>33226</c:v>
                </c:pt>
                <c:pt idx="48">
                  <c:v>246134</c:v>
                </c:pt>
                <c:pt idx="49">
                  <c:v>159261</c:v>
                </c:pt>
                <c:pt idx="50">
                  <c:v>180924</c:v>
                </c:pt>
                <c:pt idx="51">
                  <c:v>126402</c:v>
                </c:pt>
                <c:pt idx="52">
                  <c:v>562937</c:v>
                </c:pt>
                <c:pt idx="53">
                  <c:v>116914</c:v>
                </c:pt>
                <c:pt idx="54">
                  <c:v>103517</c:v>
                </c:pt>
                <c:pt idx="55">
                  <c:v>742495</c:v>
                </c:pt>
                <c:pt idx="56">
                  <c:v>668301</c:v>
                </c:pt>
                <c:pt idx="57">
                  <c:v>611260</c:v>
                </c:pt>
                <c:pt idx="58">
                  <c:v>159530</c:v>
                </c:pt>
                <c:pt idx="59">
                  <c:v>126819</c:v>
                </c:pt>
                <c:pt idx="60">
                  <c:v>217436</c:v>
                </c:pt>
                <c:pt idx="61">
                  <c:v>64274</c:v>
                </c:pt>
                <c:pt idx="62">
                  <c:v>159246</c:v>
                </c:pt>
                <c:pt idx="63">
                  <c:v>178605</c:v>
                </c:pt>
                <c:pt idx="64">
                  <c:v>253791</c:v>
                </c:pt>
                <c:pt idx="65">
                  <c:v>162146</c:v>
                </c:pt>
                <c:pt idx="66">
                  <c:v>102540</c:v>
                </c:pt>
                <c:pt idx="67">
                  <c:v>76587</c:v>
                </c:pt>
                <c:pt idx="68">
                  <c:v>95534</c:v>
                </c:pt>
                <c:pt idx="69">
                  <c:v>2810</c:v>
                </c:pt>
                <c:pt idx="70">
                  <c:v>99125</c:v>
                </c:pt>
                <c:pt idx="71">
                  <c:v>142047</c:v>
                </c:pt>
                <c:pt idx="72">
                  <c:v>323372</c:v>
                </c:pt>
                <c:pt idx="73">
                  <c:v>47829</c:v>
                </c:pt>
                <c:pt idx="74">
                  <c:v>113051</c:v>
                </c:pt>
                <c:pt idx="75">
                  <c:v>216799</c:v>
                </c:pt>
                <c:pt idx="76">
                  <c:v>268191</c:v>
                </c:pt>
                <c:pt idx="77">
                  <c:v>44441</c:v>
                </c:pt>
                <c:pt idx="78">
                  <c:v>180478</c:v>
                </c:pt>
                <c:pt idx="79">
                  <c:v>254037</c:v>
                </c:pt>
                <c:pt idx="80">
                  <c:v>130862</c:v>
                </c:pt>
                <c:pt idx="81">
                  <c:v>98372</c:v>
                </c:pt>
                <c:pt idx="82">
                  <c:v>118933</c:v>
                </c:pt>
                <c:pt idx="83">
                  <c:v>214095</c:v>
                </c:pt>
                <c:pt idx="84">
                  <c:v>206476</c:v>
                </c:pt>
                <c:pt idx="85">
                  <c:v>310340</c:v>
                </c:pt>
                <c:pt idx="86">
                  <c:v>146525</c:v>
                </c:pt>
                <c:pt idx="87">
                  <c:v>152000</c:v>
                </c:pt>
                <c:pt idx="88">
                  <c:v>148923</c:v>
                </c:pt>
                <c:pt idx="89">
                  <c:v>141749</c:v>
                </c:pt>
                <c:pt idx="90">
                  <c:v>255323</c:v>
                </c:pt>
                <c:pt idx="91">
                  <c:v>363877</c:v>
                </c:pt>
                <c:pt idx="92">
                  <c:v>127396</c:v>
                </c:pt>
                <c:pt idx="93">
                  <c:v>409818</c:v>
                </c:pt>
                <c:pt idx="94">
                  <c:v>143985</c:v>
                </c:pt>
                <c:pt idx="95">
                  <c:v>163337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6-40C1-A688-84DA0AC99EDE}"/>
            </c:ext>
          </c:extLst>
        </c:ser>
        <c:ser>
          <c:idx val="2"/>
          <c:order val="2"/>
          <c:tx>
            <c:strRef>
              <c:f>Bicarbonate!$AK$2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Bicarbonate!$AO$6:$AO$101</c:f>
                <c:numCache>
                  <c:formatCode>General</c:formatCode>
                  <c:ptCount val="96"/>
                  <c:pt idx="0">
                    <c:v>6704</c:v>
                  </c:pt>
                  <c:pt idx="1">
                    <c:v>8657</c:v>
                  </c:pt>
                  <c:pt idx="2">
                    <c:v>35064</c:v>
                  </c:pt>
                  <c:pt idx="3">
                    <c:v>31628</c:v>
                  </c:pt>
                  <c:pt idx="4">
                    <c:v>9887</c:v>
                  </c:pt>
                  <c:pt idx="5">
                    <c:v>8360</c:v>
                  </c:pt>
                  <c:pt idx="6">
                    <c:v>3523</c:v>
                  </c:pt>
                  <c:pt idx="7">
                    <c:v>3497</c:v>
                  </c:pt>
                  <c:pt idx="8">
                    <c:v>4492</c:v>
                  </c:pt>
                  <c:pt idx="9">
                    <c:v>4190</c:v>
                  </c:pt>
                  <c:pt idx="10">
                    <c:v>7209</c:v>
                  </c:pt>
                  <c:pt idx="11">
                    <c:v>7163</c:v>
                  </c:pt>
                  <c:pt idx="12">
                    <c:v>3134</c:v>
                  </c:pt>
                  <c:pt idx="13">
                    <c:v>3366</c:v>
                  </c:pt>
                  <c:pt idx="14">
                    <c:v>6611</c:v>
                  </c:pt>
                  <c:pt idx="15">
                    <c:v>4877</c:v>
                  </c:pt>
                  <c:pt idx="16">
                    <c:v>2142</c:v>
                  </c:pt>
                  <c:pt idx="17">
                    <c:v>2437</c:v>
                  </c:pt>
                  <c:pt idx="18">
                    <c:v>7768</c:v>
                  </c:pt>
                  <c:pt idx="19">
                    <c:v>7859</c:v>
                  </c:pt>
                  <c:pt idx="20">
                    <c:v>1856</c:v>
                  </c:pt>
                  <c:pt idx="21">
                    <c:v>4686</c:v>
                  </c:pt>
                  <c:pt idx="22">
                    <c:v>3768</c:v>
                  </c:pt>
                  <c:pt idx="23">
                    <c:v>3553</c:v>
                  </c:pt>
                  <c:pt idx="24">
                    <c:v>2879</c:v>
                  </c:pt>
                  <c:pt idx="25">
                    <c:v>5677</c:v>
                  </c:pt>
                  <c:pt idx="26">
                    <c:v>4005</c:v>
                  </c:pt>
                  <c:pt idx="27">
                    <c:v>2941</c:v>
                  </c:pt>
                  <c:pt idx="28">
                    <c:v>4542</c:v>
                  </c:pt>
                  <c:pt idx="29">
                    <c:v>7958</c:v>
                  </c:pt>
                  <c:pt idx="30">
                    <c:v>7061</c:v>
                  </c:pt>
                  <c:pt idx="31">
                    <c:v>2396</c:v>
                  </c:pt>
                  <c:pt idx="32">
                    <c:v>6661</c:v>
                  </c:pt>
                  <c:pt idx="33">
                    <c:v>10534</c:v>
                  </c:pt>
                  <c:pt idx="34">
                    <c:v>14664</c:v>
                  </c:pt>
                  <c:pt idx="35">
                    <c:v>3833</c:v>
                  </c:pt>
                  <c:pt idx="36">
                    <c:v>3724</c:v>
                  </c:pt>
                  <c:pt idx="37">
                    <c:v>6364</c:v>
                  </c:pt>
                  <c:pt idx="38">
                    <c:v>5576</c:v>
                  </c:pt>
                  <c:pt idx="39">
                    <c:v>6243</c:v>
                  </c:pt>
                  <c:pt idx="40">
                    <c:v>29097</c:v>
                  </c:pt>
                  <c:pt idx="41">
                    <c:v>8783</c:v>
                  </c:pt>
                  <c:pt idx="42">
                    <c:v>5491</c:v>
                  </c:pt>
                  <c:pt idx="43">
                    <c:v>4709</c:v>
                  </c:pt>
                  <c:pt idx="44">
                    <c:v>2379</c:v>
                  </c:pt>
                  <c:pt idx="45">
                    <c:v>3007</c:v>
                  </c:pt>
                  <c:pt idx="46">
                    <c:v>2686</c:v>
                  </c:pt>
                  <c:pt idx="47">
                    <c:v>1029</c:v>
                  </c:pt>
                  <c:pt idx="48">
                    <c:v>5043</c:v>
                  </c:pt>
                  <c:pt idx="49">
                    <c:v>4088</c:v>
                  </c:pt>
                  <c:pt idx="50">
                    <c:v>3799</c:v>
                  </c:pt>
                  <c:pt idx="51">
                    <c:v>3260</c:v>
                  </c:pt>
                  <c:pt idx="52">
                    <c:v>11626</c:v>
                  </c:pt>
                  <c:pt idx="53">
                    <c:v>4674</c:v>
                  </c:pt>
                  <c:pt idx="54">
                    <c:v>2795</c:v>
                  </c:pt>
                  <c:pt idx="55">
                    <c:v>19162</c:v>
                  </c:pt>
                  <c:pt idx="56">
                    <c:v>18482</c:v>
                  </c:pt>
                  <c:pt idx="57">
                    <c:v>17630</c:v>
                  </c:pt>
                  <c:pt idx="58">
                    <c:v>3121</c:v>
                  </c:pt>
                  <c:pt idx="59">
                    <c:v>3167</c:v>
                  </c:pt>
                  <c:pt idx="60">
                    <c:v>5014</c:v>
                  </c:pt>
                  <c:pt idx="61">
                    <c:v>2852</c:v>
                  </c:pt>
                  <c:pt idx="62">
                    <c:v>2913</c:v>
                  </c:pt>
                  <c:pt idx="63">
                    <c:v>4345</c:v>
                  </c:pt>
                  <c:pt idx="64">
                    <c:v>5655</c:v>
                  </c:pt>
                  <c:pt idx="65">
                    <c:v>6232</c:v>
                  </c:pt>
                  <c:pt idx="66">
                    <c:v>1587</c:v>
                  </c:pt>
                  <c:pt idx="67">
                    <c:v>2221</c:v>
                  </c:pt>
                  <c:pt idx="68">
                    <c:v>3546</c:v>
                  </c:pt>
                  <c:pt idx="69">
                    <c:v>134</c:v>
                  </c:pt>
                  <c:pt idx="70">
                    <c:v>2579</c:v>
                  </c:pt>
                  <c:pt idx="71">
                    <c:v>3637</c:v>
                  </c:pt>
                  <c:pt idx="72">
                    <c:v>6962</c:v>
                  </c:pt>
                  <c:pt idx="73">
                    <c:v>2124</c:v>
                  </c:pt>
                  <c:pt idx="74">
                    <c:v>2182</c:v>
                  </c:pt>
                  <c:pt idx="75">
                    <c:v>5206</c:v>
                  </c:pt>
                  <c:pt idx="76">
                    <c:v>8602</c:v>
                  </c:pt>
                  <c:pt idx="77">
                    <c:v>1754</c:v>
                  </c:pt>
                  <c:pt idx="78">
                    <c:v>4648</c:v>
                  </c:pt>
                  <c:pt idx="79">
                    <c:v>5790</c:v>
                  </c:pt>
                  <c:pt idx="80">
                    <c:v>4927</c:v>
                  </c:pt>
                  <c:pt idx="81">
                    <c:v>2813</c:v>
                  </c:pt>
                  <c:pt idx="82">
                    <c:v>5024</c:v>
                  </c:pt>
                  <c:pt idx="83">
                    <c:v>5320</c:v>
                  </c:pt>
                  <c:pt idx="84">
                    <c:v>4064</c:v>
                  </c:pt>
                  <c:pt idx="85">
                    <c:v>6343</c:v>
                  </c:pt>
                  <c:pt idx="86">
                    <c:v>6047</c:v>
                  </c:pt>
                  <c:pt idx="87">
                    <c:v>3018</c:v>
                  </c:pt>
                  <c:pt idx="88">
                    <c:v>2927</c:v>
                  </c:pt>
                  <c:pt idx="89">
                    <c:v>3617</c:v>
                  </c:pt>
                  <c:pt idx="90">
                    <c:v>4953</c:v>
                  </c:pt>
                  <c:pt idx="91">
                    <c:v>9200</c:v>
                  </c:pt>
                  <c:pt idx="92">
                    <c:v>2413</c:v>
                  </c:pt>
                  <c:pt idx="93">
                    <c:v>7098</c:v>
                  </c:pt>
                  <c:pt idx="94">
                    <c:v>5865</c:v>
                  </c:pt>
                  <c:pt idx="95">
                    <c:v>2867</c:v>
                  </c:pt>
                </c:numCache>
              </c:numRef>
            </c:plus>
            <c:minus>
              <c:numRef>
                <c:f>Bicarbonate!$AO$6:$AO$101</c:f>
                <c:numCache>
                  <c:formatCode>General</c:formatCode>
                  <c:ptCount val="96"/>
                  <c:pt idx="0">
                    <c:v>6704</c:v>
                  </c:pt>
                  <c:pt idx="1">
                    <c:v>8657</c:v>
                  </c:pt>
                  <c:pt idx="2">
                    <c:v>35064</c:v>
                  </c:pt>
                  <c:pt idx="3">
                    <c:v>31628</c:v>
                  </c:pt>
                  <c:pt idx="4">
                    <c:v>9887</c:v>
                  </c:pt>
                  <c:pt idx="5">
                    <c:v>8360</c:v>
                  </c:pt>
                  <c:pt idx="6">
                    <c:v>3523</c:v>
                  </c:pt>
                  <c:pt idx="7">
                    <c:v>3497</c:v>
                  </c:pt>
                  <c:pt idx="8">
                    <c:v>4492</c:v>
                  </c:pt>
                  <c:pt idx="9">
                    <c:v>4190</c:v>
                  </c:pt>
                  <c:pt idx="10">
                    <c:v>7209</c:v>
                  </c:pt>
                  <c:pt idx="11">
                    <c:v>7163</c:v>
                  </c:pt>
                  <c:pt idx="12">
                    <c:v>3134</c:v>
                  </c:pt>
                  <c:pt idx="13">
                    <c:v>3366</c:v>
                  </c:pt>
                  <c:pt idx="14">
                    <c:v>6611</c:v>
                  </c:pt>
                  <c:pt idx="15">
                    <c:v>4877</c:v>
                  </c:pt>
                  <c:pt idx="16">
                    <c:v>2142</c:v>
                  </c:pt>
                  <c:pt idx="17">
                    <c:v>2437</c:v>
                  </c:pt>
                  <c:pt idx="18">
                    <c:v>7768</c:v>
                  </c:pt>
                  <c:pt idx="19">
                    <c:v>7859</c:v>
                  </c:pt>
                  <c:pt idx="20">
                    <c:v>1856</c:v>
                  </c:pt>
                  <c:pt idx="21">
                    <c:v>4686</c:v>
                  </c:pt>
                  <c:pt idx="22">
                    <c:v>3768</c:v>
                  </c:pt>
                  <c:pt idx="23">
                    <c:v>3553</c:v>
                  </c:pt>
                  <c:pt idx="24">
                    <c:v>2879</c:v>
                  </c:pt>
                  <c:pt idx="25">
                    <c:v>5677</c:v>
                  </c:pt>
                  <c:pt idx="26">
                    <c:v>4005</c:v>
                  </c:pt>
                  <c:pt idx="27">
                    <c:v>2941</c:v>
                  </c:pt>
                  <c:pt idx="28">
                    <c:v>4542</c:v>
                  </c:pt>
                  <c:pt idx="29">
                    <c:v>7958</c:v>
                  </c:pt>
                  <c:pt idx="30">
                    <c:v>7061</c:v>
                  </c:pt>
                  <c:pt idx="31">
                    <c:v>2396</c:v>
                  </c:pt>
                  <c:pt idx="32">
                    <c:v>6661</c:v>
                  </c:pt>
                  <c:pt idx="33">
                    <c:v>10534</c:v>
                  </c:pt>
                  <c:pt idx="34">
                    <c:v>14664</c:v>
                  </c:pt>
                  <c:pt idx="35">
                    <c:v>3833</c:v>
                  </c:pt>
                  <c:pt idx="36">
                    <c:v>3724</c:v>
                  </c:pt>
                  <c:pt idx="37">
                    <c:v>6364</c:v>
                  </c:pt>
                  <c:pt idx="38">
                    <c:v>5576</c:v>
                  </c:pt>
                  <c:pt idx="39">
                    <c:v>6243</c:v>
                  </c:pt>
                  <c:pt idx="40">
                    <c:v>29097</c:v>
                  </c:pt>
                  <c:pt idx="41">
                    <c:v>8783</c:v>
                  </c:pt>
                  <c:pt idx="42">
                    <c:v>5491</c:v>
                  </c:pt>
                  <c:pt idx="43">
                    <c:v>4709</c:v>
                  </c:pt>
                  <c:pt idx="44">
                    <c:v>2379</c:v>
                  </c:pt>
                  <c:pt idx="45">
                    <c:v>3007</c:v>
                  </c:pt>
                  <c:pt idx="46">
                    <c:v>2686</c:v>
                  </c:pt>
                  <c:pt idx="47">
                    <c:v>1029</c:v>
                  </c:pt>
                  <c:pt idx="48">
                    <c:v>5043</c:v>
                  </c:pt>
                  <c:pt idx="49">
                    <c:v>4088</c:v>
                  </c:pt>
                  <c:pt idx="50">
                    <c:v>3799</c:v>
                  </c:pt>
                  <c:pt idx="51">
                    <c:v>3260</c:v>
                  </c:pt>
                  <c:pt idx="52">
                    <c:v>11626</c:v>
                  </c:pt>
                  <c:pt idx="53">
                    <c:v>4674</c:v>
                  </c:pt>
                  <c:pt idx="54">
                    <c:v>2795</c:v>
                  </c:pt>
                  <c:pt idx="55">
                    <c:v>19162</c:v>
                  </c:pt>
                  <c:pt idx="56">
                    <c:v>18482</c:v>
                  </c:pt>
                  <c:pt idx="57">
                    <c:v>17630</c:v>
                  </c:pt>
                  <c:pt idx="58">
                    <c:v>3121</c:v>
                  </c:pt>
                  <c:pt idx="59">
                    <c:v>3167</c:v>
                  </c:pt>
                  <c:pt idx="60">
                    <c:v>5014</c:v>
                  </c:pt>
                  <c:pt idx="61">
                    <c:v>2852</c:v>
                  </c:pt>
                  <c:pt idx="62">
                    <c:v>2913</c:v>
                  </c:pt>
                  <c:pt idx="63">
                    <c:v>4345</c:v>
                  </c:pt>
                  <c:pt idx="64">
                    <c:v>5655</c:v>
                  </c:pt>
                  <c:pt idx="65">
                    <c:v>6232</c:v>
                  </c:pt>
                  <c:pt idx="66">
                    <c:v>1587</c:v>
                  </c:pt>
                  <c:pt idx="67">
                    <c:v>2221</c:v>
                  </c:pt>
                  <c:pt idx="68">
                    <c:v>3546</c:v>
                  </c:pt>
                  <c:pt idx="69">
                    <c:v>134</c:v>
                  </c:pt>
                  <c:pt idx="70">
                    <c:v>2579</c:v>
                  </c:pt>
                  <c:pt idx="71">
                    <c:v>3637</c:v>
                  </c:pt>
                  <c:pt idx="72">
                    <c:v>6962</c:v>
                  </c:pt>
                  <c:pt idx="73">
                    <c:v>2124</c:v>
                  </c:pt>
                  <c:pt idx="74">
                    <c:v>2182</c:v>
                  </c:pt>
                  <c:pt idx="75">
                    <c:v>5206</c:v>
                  </c:pt>
                  <c:pt idx="76">
                    <c:v>8602</c:v>
                  </c:pt>
                  <c:pt idx="77">
                    <c:v>1754</c:v>
                  </c:pt>
                  <c:pt idx="78">
                    <c:v>4648</c:v>
                  </c:pt>
                  <c:pt idx="79">
                    <c:v>5790</c:v>
                  </c:pt>
                  <c:pt idx="80">
                    <c:v>4927</c:v>
                  </c:pt>
                  <c:pt idx="81">
                    <c:v>2813</c:v>
                  </c:pt>
                  <c:pt idx="82">
                    <c:v>5024</c:v>
                  </c:pt>
                  <c:pt idx="83">
                    <c:v>5320</c:v>
                  </c:pt>
                  <c:pt idx="84">
                    <c:v>4064</c:v>
                  </c:pt>
                  <c:pt idx="85">
                    <c:v>6343</c:v>
                  </c:pt>
                  <c:pt idx="86">
                    <c:v>6047</c:v>
                  </c:pt>
                  <c:pt idx="87">
                    <c:v>3018</c:v>
                  </c:pt>
                  <c:pt idx="88">
                    <c:v>2927</c:v>
                  </c:pt>
                  <c:pt idx="89">
                    <c:v>3617</c:v>
                  </c:pt>
                  <c:pt idx="90">
                    <c:v>4953</c:v>
                  </c:pt>
                  <c:pt idx="91">
                    <c:v>9200</c:v>
                  </c:pt>
                  <c:pt idx="92">
                    <c:v>2413</c:v>
                  </c:pt>
                  <c:pt idx="93">
                    <c:v>7098</c:v>
                  </c:pt>
                  <c:pt idx="94">
                    <c:v>5865</c:v>
                  </c:pt>
                  <c:pt idx="95">
                    <c:v>2867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Bicarbonate!$AJ$6:$AJ$101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Bicarbonate!$AN$6:$AN$101</c:f>
              <c:numCache>
                <c:formatCode>General</c:formatCode>
                <c:ptCount val="96"/>
                <c:pt idx="0">
                  <c:v>278419</c:v>
                </c:pt>
                <c:pt idx="1">
                  <c:v>399670</c:v>
                </c:pt>
                <c:pt idx="2">
                  <c:v>885953</c:v>
                </c:pt>
                <c:pt idx="3">
                  <c:v>880820</c:v>
                </c:pt>
                <c:pt idx="4">
                  <c:v>337680</c:v>
                </c:pt>
                <c:pt idx="5">
                  <c:v>302927</c:v>
                </c:pt>
                <c:pt idx="6">
                  <c:v>196391</c:v>
                </c:pt>
                <c:pt idx="7">
                  <c:v>191962</c:v>
                </c:pt>
                <c:pt idx="8">
                  <c:v>178953</c:v>
                </c:pt>
                <c:pt idx="9">
                  <c:v>169027</c:v>
                </c:pt>
                <c:pt idx="10">
                  <c:v>430269</c:v>
                </c:pt>
                <c:pt idx="11">
                  <c:v>224209</c:v>
                </c:pt>
                <c:pt idx="12">
                  <c:v>180102</c:v>
                </c:pt>
                <c:pt idx="13">
                  <c:v>130549</c:v>
                </c:pt>
                <c:pt idx="14">
                  <c:v>270392</c:v>
                </c:pt>
                <c:pt idx="15">
                  <c:v>123006</c:v>
                </c:pt>
                <c:pt idx="16">
                  <c:v>123551</c:v>
                </c:pt>
                <c:pt idx="17">
                  <c:v>88164</c:v>
                </c:pt>
                <c:pt idx="18">
                  <c:v>459151</c:v>
                </c:pt>
                <c:pt idx="19">
                  <c:v>217723</c:v>
                </c:pt>
                <c:pt idx="20">
                  <c:v>46651</c:v>
                </c:pt>
                <c:pt idx="21">
                  <c:v>227458</c:v>
                </c:pt>
                <c:pt idx="22">
                  <c:v>192836</c:v>
                </c:pt>
                <c:pt idx="23">
                  <c:v>165198</c:v>
                </c:pt>
                <c:pt idx="24">
                  <c:v>111080</c:v>
                </c:pt>
                <c:pt idx="25">
                  <c:v>208752</c:v>
                </c:pt>
                <c:pt idx="26">
                  <c:v>123047</c:v>
                </c:pt>
                <c:pt idx="27">
                  <c:v>120259</c:v>
                </c:pt>
                <c:pt idx="28">
                  <c:v>187206</c:v>
                </c:pt>
                <c:pt idx="29">
                  <c:v>450320</c:v>
                </c:pt>
                <c:pt idx="30">
                  <c:v>215128</c:v>
                </c:pt>
                <c:pt idx="31">
                  <c:v>146445</c:v>
                </c:pt>
                <c:pt idx="32">
                  <c:v>265756</c:v>
                </c:pt>
                <c:pt idx="33">
                  <c:v>526319</c:v>
                </c:pt>
                <c:pt idx="34">
                  <c:v>500552</c:v>
                </c:pt>
                <c:pt idx="35">
                  <c:v>203595</c:v>
                </c:pt>
                <c:pt idx="36">
                  <c:v>153956</c:v>
                </c:pt>
                <c:pt idx="37">
                  <c:v>245403</c:v>
                </c:pt>
                <c:pt idx="38">
                  <c:v>253095</c:v>
                </c:pt>
                <c:pt idx="39">
                  <c:v>302171</c:v>
                </c:pt>
                <c:pt idx="40">
                  <c:v>849644</c:v>
                </c:pt>
                <c:pt idx="41">
                  <c:v>273658</c:v>
                </c:pt>
                <c:pt idx="42">
                  <c:v>176563</c:v>
                </c:pt>
                <c:pt idx="43">
                  <c:v>206690</c:v>
                </c:pt>
                <c:pt idx="44">
                  <c:v>129897</c:v>
                </c:pt>
                <c:pt idx="45">
                  <c:v>122535</c:v>
                </c:pt>
                <c:pt idx="46">
                  <c:v>90618</c:v>
                </c:pt>
                <c:pt idx="47">
                  <c:v>33747</c:v>
                </c:pt>
                <c:pt idx="48">
                  <c:v>249053</c:v>
                </c:pt>
                <c:pt idx="49">
                  <c:v>159407</c:v>
                </c:pt>
                <c:pt idx="50">
                  <c:v>182883</c:v>
                </c:pt>
                <c:pt idx="51">
                  <c:v>126527</c:v>
                </c:pt>
                <c:pt idx="52">
                  <c:v>550868</c:v>
                </c:pt>
                <c:pt idx="53">
                  <c:v>117807</c:v>
                </c:pt>
                <c:pt idx="54">
                  <c:v>103203</c:v>
                </c:pt>
                <c:pt idx="55">
                  <c:v>725093</c:v>
                </c:pt>
                <c:pt idx="56">
                  <c:v>659220</c:v>
                </c:pt>
                <c:pt idx="57">
                  <c:v>605843</c:v>
                </c:pt>
                <c:pt idx="58">
                  <c:v>161442</c:v>
                </c:pt>
                <c:pt idx="59">
                  <c:v>127485</c:v>
                </c:pt>
                <c:pt idx="60">
                  <c:v>215164</c:v>
                </c:pt>
                <c:pt idx="61">
                  <c:v>64651</c:v>
                </c:pt>
                <c:pt idx="62">
                  <c:v>161309</c:v>
                </c:pt>
                <c:pt idx="63">
                  <c:v>177270</c:v>
                </c:pt>
                <c:pt idx="64">
                  <c:v>250579</c:v>
                </c:pt>
                <c:pt idx="65">
                  <c:v>162933</c:v>
                </c:pt>
                <c:pt idx="66">
                  <c:v>104210</c:v>
                </c:pt>
                <c:pt idx="67">
                  <c:v>76366</c:v>
                </c:pt>
                <c:pt idx="68">
                  <c:v>95002</c:v>
                </c:pt>
                <c:pt idx="69">
                  <c:v>2830</c:v>
                </c:pt>
                <c:pt idx="70">
                  <c:v>99574</c:v>
                </c:pt>
                <c:pt idx="71">
                  <c:v>141229</c:v>
                </c:pt>
                <c:pt idx="72">
                  <c:v>318796</c:v>
                </c:pt>
                <c:pt idx="73">
                  <c:v>48040</c:v>
                </c:pt>
                <c:pt idx="74">
                  <c:v>114525</c:v>
                </c:pt>
                <c:pt idx="75">
                  <c:v>215112</c:v>
                </c:pt>
                <c:pt idx="76">
                  <c:v>266430</c:v>
                </c:pt>
                <c:pt idx="77">
                  <c:v>44931</c:v>
                </c:pt>
                <c:pt idx="78">
                  <c:v>181102</c:v>
                </c:pt>
                <c:pt idx="79">
                  <c:v>251354</c:v>
                </c:pt>
                <c:pt idx="80">
                  <c:v>131874</c:v>
                </c:pt>
                <c:pt idx="81">
                  <c:v>97886</c:v>
                </c:pt>
                <c:pt idx="82">
                  <c:v>119470</c:v>
                </c:pt>
                <c:pt idx="83">
                  <c:v>216484</c:v>
                </c:pt>
                <c:pt idx="84">
                  <c:v>208966</c:v>
                </c:pt>
                <c:pt idx="85">
                  <c:v>305984</c:v>
                </c:pt>
                <c:pt idx="86">
                  <c:v>146738</c:v>
                </c:pt>
                <c:pt idx="87">
                  <c:v>154257</c:v>
                </c:pt>
                <c:pt idx="88">
                  <c:v>150706</c:v>
                </c:pt>
                <c:pt idx="89">
                  <c:v>141434</c:v>
                </c:pt>
                <c:pt idx="90">
                  <c:v>251668</c:v>
                </c:pt>
                <c:pt idx="91">
                  <c:v>359936</c:v>
                </c:pt>
                <c:pt idx="92">
                  <c:v>129038</c:v>
                </c:pt>
                <c:pt idx="93">
                  <c:v>402863</c:v>
                </c:pt>
                <c:pt idx="94">
                  <c:v>144504</c:v>
                </c:pt>
                <c:pt idx="95">
                  <c:v>165543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6-40C1-A688-84DA0AC99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88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Potassium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Potassium!$H$2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Potassium!$A$3:$A$126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Potassium!$H$3:$H$126</c:f>
              <c:numCache>
                <c:formatCode>0.00</c:formatCode>
                <c:ptCount val="124"/>
                <c:pt idx="0">
                  <c:v>3985.2</c:v>
                </c:pt>
                <c:pt idx="1">
                  <c:v>5634.3</c:v>
                </c:pt>
                <c:pt idx="2">
                  <c:v>12906</c:v>
                </c:pt>
                <c:pt idx="3">
                  <c:v>13181</c:v>
                </c:pt>
                <c:pt idx="4">
                  <c:v>5957.2</c:v>
                </c:pt>
                <c:pt idx="5">
                  <c:v>4457.5</c:v>
                </c:pt>
                <c:pt idx="6">
                  <c:v>2434.8000000000002</c:v>
                </c:pt>
                <c:pt idx="7">
                  <c:v>7145.3</c:v>
                </c:pt>
                <c:pt idx="8">
                  <c:v>3199.8</c:v>
                </c:pt>
                <c:pt idx="9">
                  <c:v>3098.6</c:v>
                </c:pt>
                <c:pt idx="10">
                  <c:v>2669.8</c:v>
                </c:pt>
                <c:pt idx="11">
                  <c:v>3168.1</c:v>
                </c:pt>
                <c:pt idx="12">
                  <c:v>1884.5</c:v>
                </c:pt>
                <c:pt idx="13">
                  <c:v>7837.2</c:v>
                </c:pt>
                <c:pt idx="14">
                  <c:v>4593.8</c:v>
                </c:pt>
                <c:pt idx="15">
                  <c:v>3619.2</c:v>
                </c:pt>
                <c:pt idx="16">
                  <c:v>2932.6</c:v>
                </c:pt>
                <c:pt idx="17">
                  <c:v>2020.7</c:v>
                </c:pt>
                <c:pt idx="18">
                  <c:v>3965.2</c:v>
                </c:pt>
                <c:pt idx="19">
                  <c:v>2088.1999999999998</c:v>
                </c:pt>
                <c:pt idx="20">
                  <c:v>2074.6</c:v>
                </c:pt>
                <c:pt idx="21">
                  <c:v>1426</c:v>
                </c:pt>
                <c:pt idx="22">
                  <c:v>6628.3</c:v>
                </c:pt>
                <c:pt idx="23">
                  <c:v>3387.6</c:v>
                </c:pt>
                <c:pt idx="24">
                  <c:v>1159.5</c:v>
                </c:pt>
                <c:pt idx="25">
                  <c:v>639.16</c:v>
                </c:pt>
                <c:pt idx="26">
                  <c:v>3681.9</c:v>
                </c:pt>
                <c:pt idx="27">
                  <c:v>3085.5</c:v>
                </c:pt>
                <c:pt idx="28">
                  <c:v>2637.7</c:v>
                </c:pt>
                <c:pt idx="29">
                  <c:v>1776.9</c:v>
                </c:pt>
                <c:pt idx="30">
                  <c:v>1774.4</c:v>
                </c:pt>
                <c:pt idx="31">
                  <c:v>3095.1</c:v>
                </c:pt>
                <c:pt idx="32">
                  <c:v>2121.5</c:v>
                </c:pt>
                <c:pt idx="33">
                  <c:v>1939.2</c:v>
                </c:pt>
                <c:pt idx="34">
                  <c:v>2765.5</c:v>
                </c:pt>
                <c:pt idx="35">
                  <c:v>6414.5</c:v>
                </c:pt>
                <c:pt idx="36">
                  <c:v>2641.7</c:v>
                </c:pt>
                <c:pt idx="37">
                  <c:v>4285</c:v>
                </c:pt>
                <c:pt idx="38">
                  <c:v>2432.6</c:v>
                </c:pt>
                <c:pt idx="39">
                  <c:v>3821.7</c:v>
                </c:pt>
                <c:pt idx="40">
                  <c:v>7481.2</c:v>
                </c:pt>
                <c:pt idx="41">
                  <c:v>7766.8</c:v>
                </c:pt>
                <c:pt idx="42">
                  <c:v>3267.1</c:v>
                </c:pt>
                <c:pt idx="43">
                  <c:v>2424.3000000000002</c:v>
                </c:pt>
                <c:pt idx="44">
                  <c:v>3561.9</c:v>
                </c:pt>
                <c:pt idx="45">
                  <c:v>3650.5</c:v>
                </c:pt>
                <c:pt idx="46">
                  <c:v>4362.3</c:v>
                </c:pt>
                <c:pt idx="47">
                  <c:v>11644</c:v>
                </c:pt>
                <c:pt idx="48">
                  <c:v>13761</c:v>
                </c:pt>
                <c:pt idx="49">
                  <c:v>4315.3999999999996</c:v>
                </c:pt>
                <c:pt idx="50">
                  <c:v>2925.6</c:v>
                </c:pt>
                <c:pt idx="51">
                  <c:v>3384.2</c:v>
                </c:pt>
                <c:pt idx="52">
                  <c:v>2157.9</c:v>
                </c:pt>
                <c:pt idx="53">
                  <c:v>1969.4</c:v>
                </c:pt>
                <c:pt idx="54">
                  <c:v>1451.6</c:v>
                </c:pt>
                <c:pt idx="55">
                  <c:v>704.66</c:v>
                </c:pt>
                <c:pt idx="56">
                  <c:v>3977.5</c:v>
                </c:pt>
                <c:pt idx="57">
                  <c:v>2443.6999999999998</c:v>
                </c:pt>
                <c:pt idx="58">
                  <c:v>2913.4</c:v>
                </c:pt>
                <c:pt idx="59">
                  <c:v>1982.5</c:v>
                </c:pt>
                <c:pt idx="60">
                  <c:v>7830.6</c:v>
                </c:pt>
                <c:pt idx="61">
                  <c:v>2011.4</c:v>
                </c:pt>
                <c:pt idx="62">
                  <c:v>1631.8</c:v>
                </c:pt>
                <c:pt idx="63">
                  <c:v>10604</c:v>
                </c:pt>
                <c:pt idx="64">
                  <c:v>10016</c:v>
                </c:pt>
                <c:pt idx="65">
                  <c:v>9289.1</c:v>
                </c:pt>
                <c:pt idx="66">
                  <c:v>2613.8000000000002</c:v>
                </c:pt>
                <c:pt idx="67">
                  <c:v>2031.8</c:v>
                </c:pt>
                <c:pt idx="68">
                  <c:v>3140.6</c:v>
                </c:pt>
                <c:pt idx="69">
                  <c:v>1172.9000000000001</c:v>
                </c:pt>
                <c:pt idx="70">
                  <c:v>2630.4</c:v>
                </c:pt>
                <c:pt idx="71">
                  <c:v>2631.6</c:v>
                </c:pt>
                <c:pt idx="72">
                  <c:v>3638.5</c:v>
                </c:pt>
                <c:pt idx="73">
                  <c:v>2676.6</c:v>
                </c:pt>
                <c:pt idx="74">
                  <c:v>1812</c:v>
                </c:pt>
                <c:pt idx="75">
                  <c:v>1254.0999999999999</c:v>
                </c:pt>
                <c:pt idx="76">
                  <c:v>1535.9</c:v>
                </c:pt>
                <c:pt idx="77">
                  <c:v>93.635999999999996</c:v>
                </c:pt>
                <c:pt idx="78">
                  <c:v>1624.4</c:v>
                </c:pt>
                <c:pt idx="79">
                  <c:v>2146.9</c:v>
                </c:pt>
                <c:pt idx="80">
                  <c:v>4647.3</c:v>
                </c:pt>
                <c:pt idx="81">
                  <c:v>900.84</c:v>
                </c:pt>
                <c:pt idx="82">
                  <c:v>1924</c:v>
                </c:pt>
                <c:pt idx="83">
                  <c:v>3142.2</c:v>
                </c:pt>
                <c:pt idx="84">
                  <c:v>4073.3</c:v>
                </c:pt>
                <c:pt idx="85">
                  <c:v>879.41</c:v>
                </c:pt>
                <c:pt idx="86">
                  <c:v>2776.9</c:v>
                </c:pt>
                <c:pt idx="87">
                  <c:v>3621.9</c:v>
                </c:pt>
                <c:pt idx="88">
                  <c:v>2406.4</c:v>
                </c:pt>
                <c:pt idx="89">
                  <c:v>2048.6</c:v>
                </c:pt>
                <c:pt idx="90">
                  <c:v>1552.6</c:v>
                </c:pt>
                <c:pt idx="91">
                  <c:v>2011.2</c:v>
                </c:pt>
                <c:pt idx="92">
                  <c:v>3531.5</c:v>
                </c:pt>
                <c:pt idx="93">
                  <c:v>3337.1</c:v>
                </c:pt>
                <c:pt idx="94">
                  <c:v>4365.8</c:v>
                </c:pt>
                <c:pt idx="95">
                  <c:v>2395.3000000000002</c:v>
                </c:pt>
                <c:pt idx="96">
                  <c:v>2596.1</c:v>
                </c:pt>
                <c:pt idx="97">
                  <c:v>2452.6999999999998</c:v>
                </c:pt>
                <c:pt idx="98">
                  <c:v>2168</c:v>
                </c:pt>
                <c:pt idx="99">
                  <c:v>1978.2</c:v>
                </c:pt>
                <c:pt idx="100">
                  <c:v>5338.2</c:v>
                </c:pt>
                <c:pt idx="101">
                  <c:v>5389.1</c:v>
                </c:pt>
                <c:pt idx="102">
                  <c:v>2141</c:v>
                </c:pt>
                <c:pt idx="103">
                  <c:v>5807.9</c:v>
                </c:pt>
                <c:pt idx="104">
                  <c:v>2384</c:v>
                </c:pt>
                <c:pt idx="105">
                  <c:v>2707.3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0-4EE6-98C6-4A42E8688268}"/>
            </c:ext>
          </c:extLst>
        </c:ser>
        <c:ser>
          <c:idx val="1"/>
          <c:order val="1"/>
          <c:tx>
            <c:strRef>
              <c:f>Potassium!$I$2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Potassium!$A$3:$A$126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Potassium!$I$3:$I$126</c:f>
              <c:numCache>
                <c:formatCode>0.00</c:formatCode>
                <c:ptCount val="124"/>
                <c:pt idx="0">
                  <c:v>3985.2</c:v>
                </c:pt>
                <c:pt idx="1">
                  <c:v>5634.3</c:v>
                </c:pt>
                <c:pt idx="2">
                  <c:v>12906</c:v>
                </c:pt>
                <c:pt idx="3">
                  <c:v>13181</c:v>
                </c:pt>
                <c:pt idx="4">
                  <c:v>5957.2</c:v>
                </c:pt>
                <c:pt idx="5">
                  <c:v>4457.5</c:v>
                </c:pt>
                <c:pt idx="6">
                  <c:v>2434.8000000000002</c:v>
                </c:pt>
                <c:pt idx="7">
                  <c:v>7145.3</c:v>
                </c:pt>
                <c:pt idx="8">
                  <c:v>3199.8</c:v>
                </c:pt>
                <c:pt idx="9">
                  <c:v>3098.6</c:v>
                </c:pt>
                <c:pt idx="10">
                  <c:v>2669.8</c:v>
                </c:pt>
                <c:pt idx="11">
                  <c:v>3168.1</c:v>
                </c:pt>
                <c:pt idx="12">
                  <c:v>1884.5</c:v>
                </c:pt>
                <c:pt idx="13">
                  <c:v>7837.2</c:v>
                </c:pt>
                <c:pt idx="14">
                  <c:v>4593.8</c:v>
                </c:pt>
                <c:pt idx="15">
                  <c:v>3619.2</c:v>
                </c:pt>
                <c:pt idx="16">
                  <c:v>2932.6</c:v>
                </c:pt>
                <c:pt idx="17">
                  <c:v>2020.7</c:v>
                </c:pt>
                <c:pt idx="18">
                  <c:v>3965.2</c:v>
                </c:pt>
                <c:pt idx="19">
                  <c:v>2088.1999999999998</c:v>
                </c:pt>
                <c:pt idx="20">
                  <c:v>2074.6</c:v>
                </c:pt>
                <c:pt idx="21">
                  <c:v>1426</c:v>
                </c:pt>
                <c:pt idx="22">
                  <c:v>6628.3</c:v>
                </c:pt>
                <c:pt idx="23">
                  <c:v>3387.6</c:v>
                </c:pt>
                <c:pt idx="24">
                  <c:v>1159.5</c:v>
                </c:pt>
                <c:pt idx="25">
                  <c:v>639.16</c:v>
                </c:pt>
                <c:pt idx="26">
                  <c:v>3681.9</c:v>
                </c:pt>
                <c:pt idx="27">
                  <c:v>3085.5</c:v>
                </c:pt>
                <c:pt idx="28">
                  <c:v>2637.7</c:v>
                </c:pt>
                <c:pt idx="29">
                  <c:v>1776.9</c:v>
                </c:pt>
                <c:pt idx="30">
                  <c:v>1774.4</c:v>
                </c:pt>
                <c:pt idx="31">
                  <c:v>3095.1</c:v>
                </c:pt>
                <c:pt idx="32">
                  <c:v>2121.5</c:v>
                </c:pt>
                <c:pt idx="33">
                  <c:v>1939.2</c:v>
                </c:pt>
                <c:pt idx="34">
                  <c:v>2765.5</c:v>
                </c:pt>
                <c:pt idx="35">
                  <c:v>6414.5</c:v>
                </c:pt>
                <c:pt idx="36">
                  <c:v>2641.7</c:v>
                </c:pt>
                <c:pt idx="37">
                  <c:v>4285</c:v>
                </c:pt>
                <c:pt idx="38">
                  <c:v>2432.6</c:v>
                </c:pt>
                <c:pt idx="39">
                  <c:v>3821.7</c:v>
                </c:pt>
                <c:pt idx="40">
                  <c:v>7481.2</c:v>
                </c:pt>
                <c:pt idx="41">
                  <c:v>7766.8</c:v>
                </c:pt>
                <c:pt idx="42">
                  <c:v>3267.1</c:v>
                </c:pt>
                <c:pt idx="43">
                  <c:v>2424.4</c:v>
                </c:pt>
                <c:pt idx="44">
                  <c:v>3561.9</c:v>
                </c:pt>
                <c:pt idx="45">
                  <c:v>3650.5</c:v>
                </c:pt>
                <c:pt idx="46">
                  <c:v>4362.3</c:v>
                </c:pt>
                <c:pt idx="47">
                  <c:v>11644</c:v>
                </c:pt>
                <c:pt idx="48">
                  <c:v>13761</c:v>
                </c:pt>
                <c:pt idx="49">
                  <c:v>4315.3999999999996</c:v>
                </c:pt>
                <c:pt idx="50">
                  <c:v>2925.6</c:v>
                </c:pt>
                <c:pt idx="51">
                  <c:v>3384.2</c:v>
                </c:pt>
                <c:pt idx="52">
                  <c:v>2157.9</c:v>
                </c:pt>
                <c:pt idx="53">
                  <c:v>1969.4</c:v>
                </c:pt>
                <c:pt idx="54">
                  <c:v>1451.6</c:v>
                </c:pt>
                <c:pt idx="55">
                  <c:v>704.66</c:v>
                </c:pt>
                <c:pt idx="56">
                  <c:v>3977.5</c:v>
                </c:pt>
                <c:pt idx="57">
                  <c:v>2443.6999999999998</c:v>
                </c:pt>
                <c:pt idx="58">
                  <c:v>2913.4</c:v>
                </c:pt>
                <c:pt idx="59">
                  <c:v>1982.5</c:v>
                </c:pt>
                <c:pt idx="60">
                  <c:v>7830.6</c:v>
                </c:pt>
                <c:pt idx="61">
                  <c:v>2011.4</c:v>
                </c:pt>
                <c:pt idx="62">
                  <c:v>1631.8</c:v>
                </c:pt>
                <c:pt idx="63">
                  <c:v>10604</c:v>
                </c:pt>
                <c:pt idx="64">
                  <c:v>10016</c:v>
                </c:pt>
                <c:pt idx="65">
                  <c:v>9289.1</c:v>
                </c:pt>
                <c:pt idx="66">
                  <c:v>2613.8000000000002</c:v>
                </c:pt>
                <c:pt idx="67">
                  <c:v>2031.8</c:v>
                </c:pt>
                <c:pt idx="68">
                  <c:v>3140.6</c:v>
                </c:pt>
                <c:pt idx="69">
                  <c:v>1172.9000000000001</c:v>
                </c:pt>
                <c:pt idx="70">
                  <c:v>2630.4</c:v>
                </c:pt>
                <c:pt idx="71">
                  <c:v>2631.6</c:v>
                </c:pt>
                <c:pt idx="72">
                  <c:v>3638.5</c:v>
                </c:pt>
                <c:pt idx="73">
                  <c:v>2676.6</c:v>
                </c:pt>
                <c:pt idx="74">
                  <c:v>1812</c:v>
                </c:pt>
                <c:pt idx="75">
                  <c:v>1254.0999999999999</c:v>
                </c:pt>
                <c:pt idx="76">
                  <c:v>1535.9</c:v>
                </c:pt>
                <c:pt idx="77">
                  <c:v>93.635999999999996</c:v>
                </c:pt>
                <c:pt idx="78">
                  <c:v>1624.4</c:v>
                </c:pt>
                <c:pt idx="79">
                  <c:v>2146.9</c:v>
                </c:pt>
                <c:pt idx="80">
                  <c:v>4647.3</c:v>
                </c:pt>
                <c:pt idx="81">
                  <c:v>900.84</c:v>
                </c:pt>
                <c:pt idx="82">
                  <c:v>1924</c:v>
                </c:pt>
                <c:pt idx="83">
                  <c:v>3142.2</c:v>
                </c:pt>
                <c:pt idx="84">
                  <c:v>4073.3</c:v>
                </c:pt>
                <c:pt idx="85">
                  <c:v>879.41</c:v>
                </c:pt>
                <c:pt idx="86">
                  <c:v>2776.9</c:v>
                </c:pt>
                <c:pt idx="87">
                  <c:v>3621.9</c:v>
                </c:pt>
                <c:pt idx="88">
                  <c:v>2406.4</c:v>
                </c:pt>
                <c:pt idx="89">
                  <c:v>2048.6</c:v>
                </c:pt>
                <c:pt idx="90">
                  <c:v>1552.6</c:v>
                </c:pt>
                <c:pt idx="91">
                  <c:v>2011.2</c:v>
                </c:pt>
                <c:pt idx="92">
                  <c:v>3531.5</c:v>
                </c:pt>
                <c:pt idx="93">
                  <c:v>3337.1</c:v>
                </c:pt>
                <c:pt idx="94">
                  <c:v>4365.8</c:v>
                </c:pt>
                <c:pt idx="95">
                  <c:v>2395.3000000000002</c:v>
                </c:pt>
                <c:pt idx="96">
                  <c:v>2596.1</c:v>
                </c:pt>
                <c:pt idx="97">
                  <c:v>2452.6999999999998</c:v>
                </c:pt>
                <c:pt idx="98">
                  <c:v>2168</c:v>
                </c:pt>
                <c:pt idx="99">
                  <c:v>1978.2</c:v>
                </c:pt>
                <c:pt idx="100">
                  <c:v>5338.2</c:v>
                </c:pt>
                <c:pt idx="101">
                  <c:v>5389.1</c:v>
                </c:pt>
                <c:pt idx="102">
                  <c:v>2141</c:v>
                </c:pt>
                <c:pt idx="103">
                  <c:v>5807.9</c:v>
                </c:pt>
                <c:pt idx="104">
                  <c:v>2384</c:v>
                </c:pt>
                <c:pt idx="105">
                  <c:v>2707.3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E0-4EE6-98C6-4A42E8688268}"/>
            </c:ext>
          </c:extLst>
        </c:ser>
        <c:ser>
          <c:idx val="2"/>
          <c:order val="2"/>
          <c:tx>
            <c:strRef>
              <c:f>Potassium!$J$2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Potassium!$A$3:$A$126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Potassium!$J$3:$J$126</c:f>
              <c:numCache>
                <c:formatCode>0.00</c:formatCode>
                <c:ptCount val="124"/>
                <c:pt idx="0">
                  <c:v>3949.2</c:v>
                </c:pt>
                <c:pt idx="1">
                  <c:v>5391.7</c:v>
                </c:pt>
                <c:pt idx="2">
                  <c:v>11181</c:v>
                </c:pt>
                <c:pt idx="3">
                  <c:v>11381</c:v>
                </c:pt>
                <c:pt idx="4">
                  <c:v>5642.4</c:v>
                </c:pt>
                <c:pt idx="5">
                  <c:v>4326.8</c:v>
                </c:pt>
                <c:pt idx="6">
                  <c:v>2456.8000000000002</c:v>
                </c:pt>
                <c:pt idx="7">
                  <c:v>6736.1</c:v>
                </c:pt>
                <c:pt idx="8">
                  <c:v>3254.9</c:v>
                </c:pt>
                <c:pt idx="9">
                  <c:v>3166.8</c:v>
                </c:pt>
                <c:pt idx="10">
                  <c:v>2721.6</c:v>
                </c:pt>
                <c:pt idx="11">
                  <c:v>3199.5</c:v>
                </c:pt>
                <c:pt idx="12">
                  <c:v>1941.1</c:v>
                </c:pt>
                <c:pt idx="13">
                  <c:v>7198.6</c:v>
                </c:pt>
                <c:pt idx="14">
                  <c:v>4425.2</c:v>
                </c:pt>
                <c:pt idx="15">
                  <c:v>3587.7</c:v>
                </c:pt>
                <c:pt idx="16">
                  <c:v>3003.2</c:v>
                </c:pt>
                <c:pt idx="17">
                  <c:v>2086.9</c:v>
                </c:pt>
                <c:pt idx="18">
                  <c:v>3865.2</c:v>
                </c:pt>
                <c:pt idx="19">
                  <c:v>2116.1</c:v>
                </c:pt>
                <c:pt idx="20">
                  <c:v>2155.9</c:v>
                </c:pt>
                <c:pt idx="21">
                  <c:v>1484.1</c:v>
                </c:pt>
                <c:pt idx="22">
                  <c:v>6185.7</c:v>
                </c:pt>
                <c:pt idx="23">
                  <c:v>3333.7</c:v>
                </c:pt>
                <c:pt idx="24">
                  <c:v>1191.7</c:v>
                </c:pt>
                <c:pt idx="25">
                  <c:v>658.92</c:v>
                </c:pt>
                <c:pt idx="26">
                  <c:v>3703.8</c:v>
                </c:pt>
                <c:pt idx="27">
                  <c:v>3158.1</c:v>
                </c:pt>
                <c:pt idx="28">
                  <c:v>2720.8</c:v>
                </c:pt>
                <c:pt idx="29">
                  <c:v>1849.9</c:v>
                </c:pt>
                <c:pt idx="30">
                  <c:v>1846.8</c:v>
                </c:pt>
                <c:pt idx="31">
                  <c:v>3071.8</c:v>
                </c:pt>
                <c:pt idx="32">
                  <c:v>2162.1</c:v>
                </c:pt>
                <c:pt idx="33">
                  <c:v>2019.3</c:v>
                </c:pt>
                <c:pt idx="34">
                  <c:v>2798.9</c:v>
                </c:pt>
                <c:pt idx="35">
                  <c:v>6023.1</c:v>
                </c:pt>
                <c:pt idx="36">
                  <c:v>2647.4</c:v>
                </c:pt>
                <c:pt idx="37">
                  <c:v>4202.6000000000004</c:v>
                </c:pt>
                <c:pt idx="38">
                  <c:v>2511.1999999999998</c:v>
                </c:pt>
                <c:pt idx="39">
                  <c:v>3807.9</c:v>
                </c:pt>
                <c:pt idx="40">
                  <c:v>6920.8</c:v>
                </c:pt>
                <c:pt idx="41">
                  <c:v>7285.9</c:v>
                </c:pt>
                <c:pt idx="42">
                  <c:v>3330.8</c:v>
                </c:pt>
                <c:pt idx="43">
                  <c:v>2506.6</c:v>
                </c:pt>
                <c:pt idx="44">
                  <c:v>3576.2</c:v>
                </c:pt>
                <c:pt idx="45">
                  <c:v>3613.8</c:v>
                </c:pt>
                <c:pt idx="46">
                  <c:v>4233.3</c:v>
                </c:pt>
                <c:pt idx="47">
                  <c:v>10207</c:v>
                </c:pt>
                <c:pt idx="48">
                  <c:v>11833</c:v>
                </c:pt>
                <c:pt idx="49">
                  <c:v>4211.3</c:v>
                </c:pt>
                <c:pt idx="50">
                  <c:v>2942.4</c:v>
                </c:pt>
                <c:pt idx="51">
                  <c:v>3407.7</c:v>
                </c:pt>
                <c:pt idx="52">
                  <c:v>2240.8000000000002</c:v>
                </c:pt>
                <c:pt idx="53">
                  <c:v>2049.5</c:v>
                </c:pt>
                <c:pt idx="54">
                  <c:v>1500.3</c:v>
                </c:pt>
                <c:pt idx="55">
                  <c:v>729.22</c:v>
                </c:pt>
                <c:pt idx="56">
                  <c:v>3997.7</c:v>
                </c:pt>
                <c:pt idx="57">
                  <c:v>2515.9</c:v>
                </c:pt>
                <c:pt idx="58">
                  <c:v>2992</c:v>
                </c:pt>
                <c:pt idx="59">
                  <c:v>2054.6</c:v>
                </c:pt>
                <c:pt idx="60">
                  <c:v>7210</c:v>
                </c:pt>
                <c:pt idx="61">
                  <c:v>2041.4</c:v>
                </c:pt>
                <c:pt idx="62">
                  <c:v>1690.3</c:v>
                </c:pt>
                <c:pt idx="63">
                  <c:v>9401.6</c:v>
                </c:pt>
                <c:pt idx="64">
                  <c:v>9005.2000000000007</c:v>
                </c:pt>
                <c:pt idx="65">
                  <c:v>8467.7000000000007</c:v>
                </c:pt>
                <c:pt idx="66">
                  <c:v>2695.9</c:v>
                </c:pt>
                <c:pt idx="67">
                  <c:v>2111.5</c:v>
                </c:pt>
                <c:pt idx="68">
                  <c:v>3140</c:v>
                </c:pt>
                <c:pt idx="69">
                  <c:v>1203.0999999999999</c:v>
                </c:pt>
                <c:pt idx="70">
                  <c:v>2710.5</c:v>
                </c:pt>
                <c:pt idx="71">
                  <c:v>2668.3</c:v>
                </c:pt>
                <c:pt idx="72">
                  <c:v>3585.2</c:v>
                </c:pt>
                <c:pt idx="73">
                  <c:v>2682.7</c:v>
                </c:pt>
                <c:pt idx="74">
                  <c:v>1886</c:v>
                </c:pt>
                <c:pt idx="75">
                  <c:v>1304.9000000000001</c:v>
                </c:pt>
                <c:pt idx="76">
                  <c:v>1570.4</c:v>
                </c:pt>
                <c:pt idx="77">
                  <c:v>92.010999999999996</c:v>
                </c:pt>
                <c:pt idx="78">
                  <c:v>1696.9</c:v>
                </c:pt>
                <c:pt idx="79">
                  <c:v>2198.1</c:v>
                </c:pt>
                <c:pt idx="80">
                  <c:v>4474.3</c:v>
                </c:pt>
                <c:pt idx="81">
                  <c:v>926.58</c:v>
                </c:pt>
                <c:pt idx="82">
                  <c:v>2005.4</c:v>
                </c:pt>
                <c:pt idx="83">
                  <c:v>3164.4</c:v>
                </c:pt>
                <c:pt idx="84">
                  <c:v>3958.7</c:v>
                </c:pt>
                <c:pt idx="85">
                  <c:v>906.78</c:v>
                </c:pt>
                <c:pt idx="86">
                  <c:v>2851.5</c:v>
                </c:pt>
                <c:pt idx="87">
                  <c:v>3603.5</c:v>
                </c:pt>
                <c:pt idx="88">
                  <c:v>2421.9</c:v>
                </c:pt>
                <c:pt idx="89">
                  <c:v>2086.6</c:v>
                </c:pt>
                <c:pt idx="90">
                  <c:v>1603.2</c:v>
                </c:pt>
                <c:pt idx="91">
                  <c:v>2035.8</c:v>
                </c:pt>
                <c:pt idx="92">
                  <c:v>3540.2</c:v>
                </c:pt>
                <c:pt idx="93">
                  <c:v>3400</c:v>
                </c:pt>
                <c:pt idx="94">
                  <c:v>4263.1000000000004</c:v>
                </c:pt>
                <c:pt idx="95">
                  <c:v>2404.4</c:v>
                </c:pt>
                <c:pt idx="96">
                  <c:v>2654.3</c:v>
                </c:pt>
                <c:pt idx="97">
                  <c:v>2536.3000000000002</c:v>
                </c:pt>
                <c:pt idx="98">
                  <c:v>2232.6</c:v>
                </c:pt>
                <c:pt idx="99">
                  <c:v>2021</c:v>
                </c:pt>
                <c:pt idx="100">
                  <c:v>5103.5</c:v>
                </c:pt>
                <c:pt idx="101">
                  <c:v>5122.7</c:v>
                </c:pt>
                <c:pt idx="102">
                  <c:v>2224.1</c:v>
                </c:pt>
                <c:pt idx="103">
                  <c:v>5490.4</c:v>
                </c:pt>
                <c:pt idx="104">
                  <c:v>2397.3000000000002</c:v>
                </c:pt>
                <c:pt idx="105">
                  <c:v>2784.2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E0-4EE6-98C6-4A42E8688268}"/>
            </c:ext>
          </c:extLst>
        </c:ser>
        <c:ser>
          <c:idx val="3"/>
          <c:order val="3"/>
          <c:tx>
            <c:strRef>
              <c:f>Potassium!$BC$1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Potassium!$BC$3:$BC$86</c:f>
              <c:numCache>
                <c:formatCode>m/d/yyyy</c:formatCode>
                <c:ptCount val="84"/>
                <c:pt idx="0">
                  <c:v>31853</c:v>
                </c:pt>
                <c:pt idx="1">
                  <c:v>31915</c:v>
                </c:pt>
                <c:pt idx="2">
                  <c:v>32007</c:v>
                </c:pt>
                <c:pt idx="3">
                  <c:v>32099</c:v>
                </c:pt>
                <c:pt idx="4">
                  <c:v>32216</c:v>
                </c:pt>
                <c:pt idx="5">
                  <c:v>32286</c:v>
                </c:pt>
                <c:pt idx="6">
                  <c:v>32380</c:v>
                </c:pt>
                <c:pt idx="7">
                  <c:v>32462</c:v>
                </c:pt>
                <c:pt idx="8">
                  <c:v>32562</c:v>
                </c:pt>
                <c:pt idx="9">
                  <c:v>32645</c:v>
                </c:pt>
                <c:pt idx="10">
                  <c:v>32730</c:v>
                </c:pt>
                <c:pt idx="11">
                  <c:v>32843</c:v>
                </c:pt>
                <c:pt idx="12">
                  <c:v>32938</c:v>
                </c:pt>
                <c:pt idx="13">
                  <c:v>33016</c:v>
                </c:pt>
                <c:pt idx="14">
                  <c:v>33059</c:v>
                </c:pt>
                <c:pt idx="15">
                  <c:v>33091</c:v>
                </c:pt>
                <c:pt idx="16">
                  <c:v>33095</c:v>
                </c:pt>
                <c:pt idx="17">
                  <c:v>33161</c:v>
                </c:pt>
                <c:pt idx="18">
                  <c:v>33205</c:v>
                </c:pt>
                <c:pt idx="19">
                  <c:v>33225</c:v>
                </c:pt>
                <c:pt idx="20">
                  <c:v>33273</c:v>
                </c:pt>
                <c:pt idx="21">
                  <c:v>33275</c:v>
                </c:pt>
                <c:pt idx="22">
                  <c:v>33365</c:v>
                </c:pt>
                <c:pt idx="23">
                  <c:v>33487</c:v>
                </c:pt>
                <c:pt idx="24">
                  <c:v>33618</c:v>
                </c:pt>
                <c:pt idx="25">
                  <c:v>33681</c:v>
                </c:pt>
                <c:pt idx="26">
                  <c:v>33729</c:v>
                </c:pt>
                <c:pt idx="27">
                  <c:v>33819</c:v>
                </c:pt>
                <c:pt idx="28">
                  <c:v>33927</c:v>
                </c:pt>
                <c:pt idx="29">
                  <c:v>34037</c:v>
                </c:pt>
                <c:pt idx="30">
                  <c:v>34094</c:v>
                </c:pt>
                <c:pt idx="31">
                  <c:v>34213</c:v>
                </c:pt>
                <c:pt idx="32">
                  <c:v>34656</c:v>
                </c:pt>
                <c:pt idx="33">
                  <c:v>34757</c:v>
                </c:pt>
                <c:pt idx="34">
                  <c:v>34823</c:v>
                </c:pt>
                <c:pt idx="35">
                  <c:v>34921</c:v>
                </c:pt>
                <c:pt idx="36">
                  <c:v>35039</c:v>
                </c:pt>
                <c:pt idx="37">
                  <c:v>35080</c:v>
                </c:pt>
                <c:pt idx="38">
                  <c:v>35156</c:v>
                </c:pt>
                <c:pt idx="39">
                  <c:v>35312</c:v>
                </c:pt>
                <c:pt idx="40">
                  <c:v>35366</c:v>
                </c:pt>
                <c:pt idx="41">
                  <c:v>35465</c:v>
                </c:pt>
                <c:pt idx="42">
                  <c:v>35773</c:v>
                </c:pt>
                <c:pt idx="43">
                  <c:v>35836</c:v>
                </c:pt>
                <c:pt idx="44">
                  <c:v>35920</c:v>
                </c:pt>
                <c:pt idx="45">
                  <c:v>36018</c:v>
                </c:pt>
                <c:pt idx="46">
                  <c:v>36230</c:v>
                </c:pt>
                <c:pt idx="47">
                  <c:v>36313</c:v>
                </c:pt>
                <c:pt idx="48">
                  <c:v>36361</c:v>
                </c:pt>
                <c:pt idx="49">
                  <c:v>36377</c:v>
                </c:pt>
                <c:pt idx="50">
                  <c:v>36500</c:v>
                </c:pt>
                <c:pt idx="51">
                  <c:v>36545</c:v>
                </c:pt>
                <c:pt idx="52">
                  <c:v>36620</c:v>
                </c:pt>
                <c:pt idx="53">
                  <c:v>36727</c:v>
                </c:pt>
                <c:pt idx="54">
                  <c:v>36858</c:v>
                </c:pt>
                <c:pt idx="55">
                  <c:v>36971</c:v>
                </c:pt>
                <c:pt idx="56">
                  <c:v>37005</c:v>
                </c:pt>
                <c:pt idx="57">
                  <c:v>37110</c:v>
                </c:pt>
                <c:pt idx="58">
                  <c:v>37210</c:v>
                </c:pt>
                <c:pt idx="59">
                  <c:v>37334</c:v>
                </c:pt>
                <c:pt idx="60">
                  <c:v>37390</c:v>
                </c:pt>
                <c:pt idx="61">
                  <c:v>37455</c:v>
                </c:pt>
                <c:pt idx="62">
                  <c:v>37650</c:v>
                </c:pt>
                <c:pt idx="63">
                  <c:v>37699</c:v>
                </c:pt>
                <c:pt idx="64">
                  <c:v>37762</c:v>
                </c:pt>
                <c:pt idx="65">
                  <c:v>37811</c:v>
                </c:pt>
                <c:pt idx="66">
                  <c:v>37966</c:v>
                </c:pt>
                <c:pt idx="67">
                  <c:v>38058</c:v>
                </c:pt>
                <c:pt idx="68">
                  <c:v>38169</c:v>
                </c:pt>
                <c:pt idx="69">
                  <c:v>38210</c:v>
                </c:pt>
                <c:pt idx="70">
                  <c:v>38435</c:v>
                </c:pt>
                <c:pt idx="71">
                  <c:v>38568</c:v>
                </c:pt>
                <c:pt idx="72">
                  <c:v>38805</c:v>
                </c:pt>
                <c:pt idx="73">
                  <c:v>38925</c:v>
                </c:pt>
                <c:pt idx="74">
                  <c:v>38986</c:v>
                </c:pt>
                <c:pt idx="75">
                  <c:v>39042</c:v>
                </c:pt>
                <c:pt idx="76">
                  <c:v>39183</c:v>
                </c:pt>
                <c:pt idx="77">
                  <c:v>39281</c:v>
                </c:pt>
                <c:pt idx="78">
                  <c:v>39791</c:v>
                </c:pt>
                <c:pt idx="79">
                  <c:v>39868</c:v>
                </c:pt>
                <c:pt idx="80">
                  <c:v>39932</c:v>
                </c:pt>
                <c:pt idx="81">
                  <c:v>40155</c:v>
                </c:pt>
                <c:pt idx="82">
                  <c:v>40316</c:v>
                </c:pt>
                <c:pt idx="83">
                  <c:v>40387</c:v>
                </c:pt>
              </c:numCache>
            </c:numRef>
          </c:xVal>
          <c:yVal>
            <c:numRef>
              <c:f>Potassium!$BF$3:$BF$86</c:f>
              <c:numCache>
                <c:formatCode>General</c:formatCode>
                <c:ptCount val="84"/>
                <c:pt idx="0">
                  <c:v>4243.8229585919998</c:v>
                </c:pt>
                <c:pt idx="1">
                  <c:v>12820.034764799999</c:v>
                </c:pt>
                <c:pt idx="2">
                  <c:v>1460.1138831360001</c:v>
                </c:pt>
                <c:pt idx="3">
                  <c:v>3261.2798361599998</c:v>
                </c:pt>
                <c:pt idx="4">
                  <c:v>2172.5555097599999</c:v>
                </c:pt>
                <c:pt idx="5">
                  <c:v>4616.68045824</c:v>
                </c:pt>
                <c:pt idx="6">
                  <c:v>4579.98188544</c:v>
                </c:pt>
                <c:pt idx="7">
                  <c:v>3416.6371276800005</c:v>
                </c:pt>
                <c:pt idx="8">
                  <c:v>2238.6129408000002</c:v>
                </c:pt>
                <c:pt idx="9">
                  <c:v>4418.5081651200007</c:v>
                </c:pt>
                <c:pt idx="10">
                  <c:v>2518.9900369919997</c:v>
                </c:pt>
                <c:pt idx="11">
                  <c:v>1988.573331456</c:v>
                </c:pt>
                <c:pt idx="12">
                  <c:v>1370.0800512000001</c:v>
                </c:pt>
                <c:pt idx="13">
                  <c:v>5086.4221900800003</c:v>
                </c:pt>
                <c:pt idx="14">
                  <c:v>3622.3937925120003</c:v>
                </c:pt>
                <c:pt idx="15">
                  <c:v>1150.8672430080001</c:v>
                </c:pt>
                <c:pt idx="16">
                  <c:v>573.96567859200002</c:v>
                </c:pt>
                <c:pt idx="17">
                  <c:v>2861.7547069440002</c:v>
                </c:pt>
                <c:pt idx="18">
                  <c:v>3156.0772607999997</c:v>
                </c:pt>
                <c:pt idx="19">
                  <c:v>2627.6178124799999</c:v>
                </c:pt>
                <c:pt idx="20">
                  <c:v>1953.8320158719996</c:v>
                </c:pt>
                <c:pt idx="21">
                  <c:v>1783.5506380799998</c:v>
                </c:pt>
                <c:pt idx="22">
                  <c:v>2809.642733568</c:v>
                </c:pt>
                <c:pt idx="23">
                  <c:v>2714.7157585919995</c:v>
                </c:pt>
                <c:pt idx="24">
                  <c:v>2058.78993408</c:v>
                </c:pt>
                <c:pt idx="25">
                  <c:v>2206.3181967360001</c:v>
                </c:pt>
                <c:pt idx="26">
                  <c:v>4844.2116096000009</c:v>
                </c:pt>
                <c:pt idx="27">
                  <c:v>2672.8793855999998</c:v>
                </c:pt>
                <c:pt idx="28">
                  <c:v>2282.6512281599998</c:v>
                </c:pt>
                <c:pt idx="29">
                  <c:v>5020.3647590400005</c:v>
                </c:pt>
                <c:pt idx="30">
                  <c:v>7740.9522892800005</c:v>
                </c:pt>
                <c:pt idx="31">
                  <c:v>11070.736128</c:v>
                </c:pt>
                <c:pt idx="32">
                  <c:v>3390.9481267200003</c:v>
                </c:pt>
                <c:pt idx="33">
                  <c:v>3263.7264076800002</c:v>
                </c:pt>
                <c:pt idx="34">
                  <c:v>3779.9529984000001</c:v>
                </c:pt>
                <c:pt idx="35">
                  <c:v>3703.6199669759994</c:v>
                </c:pt>
                <c:pt idx="36">
                  <c:v>1974.3832166400002</c:v>
                </c:pt>
                <c:pt idx="37">
                  <c:v>1915.6655001600002</c:v>
                </c:pt>
                <c:pt idx="38">
                  <c:v>1614.7372032000001</c:v>
                </c:pt>
                <c:pt idx="39">
                  <c:v>704.61259776000009</c:v>
                </c:pt>
                <c:pt idx="40">
                  <c:v>3873.9013447679999</c:v>
                </c:pt>
                <c:pt idx="41">
                  <c:v>2256.9622272000001</c:v>
                </c:pt>
                <c:pt idx="42">
                  <c:v>2386.0433405951999</c:v>
                </c:pt>
                <c:pt idx="43">
                  <c:v>1868.6913269760003</c:v>
                </c:pt>
                <c:pt idx="44">
                  <c:v>6275.9452631040012</c:v>
                </c:pt>
                <c:pt idx="45">
                  <c:v>1738.044407808</c:v>
                </c:pt>
                <c:pt idx="46">
                  <c:v>1740.6867050496001</c:v>
                </c:pt>
                <c:pt idx="47">
                  <c:v>7550.3643678720018</c:v>
                </c:pt>
                <c:pt idx="48">
                  <c:v>22146.365399040002</c:v>
                </c:pt>
                <c:pt idx="49">
                  <c:v>13728.936084480001</c:v>
                </c:pt>
                <c:pt idx="50">
                  <c:v>2241.2552380416005</c:v>
                </c:pt>
                <c:pt idx="51">
                  <c:v>2152.9829375999998</c:v>
                </c:pt>
                <c:pt idx="52">
                  <c:v>3414.2394875904006</c:v>
                </c:pt>
                <c:pt idx="53">
                  <c:v>1213.7930625024001</c:v>
                </c:pt>
                <c:pt idx="54">
                  <c:v>2241.2552380416005</c:v>
                </c:pt>
                <c:pt idx="55">
                  <c:v>3422.4355021824003</c:v>
                </c:pt>
                <c:pt idx="56">
                  <c:v>2879.8593361919993</c:v>
                </c:pt>
                <c:pt idx="57">
                  <c:v>3412.4779560960001</c:v>
                </c:pt>
                <c:pt idx="58">
                  <c:v>1832.6043970559999</c:v>
                </c:pt>
                <c:pt idx="59">
                  <c:v>1451.1104999424001</c:v>
                </c:pt>
                <c:pt idx="60">
                  <c:v>1752.5281112063999</c:v>
                </c:pt>
                <c:pt idx="61">
                  <c:v>88.85947760640002</c:v>
                </c:pt>
                <c:pt idx="62">
                  <c:v>1491.8948471808003</c:v>
                </c:pt>
                <c:pt idx="63">
                  <c:v>2734.8755079168004</c:v>
                </c:pt>
                <c:pt idx="64">
                  <c:v>3262.2584647679996</c:v>
                </c:pt>
                <c:pt idx="65">
                  <c:v>786.13236080640002</c:v>
                </c:pt>
                <c:pt idx="66">
                  <c:v>1841.2652602368003</c:v>
                </c:pt>
                <c:pt idx="67">
                  <c:v>4028.6714591232003</c:v>
                </c:pt>
                <c:pt idx="68">
                  <c:v>3741.9332769791999</c:v>
                </c:pt>
                <c:pt idx="69">
                  <c:v>741.16437626879997</c:v>
                </c:pt>
                <c:pt idx="70">
                  <c:v>3480.0277957631997</c:v>
                </c:pt>
                <c:pt idx="71">
                  <c:v>2222.954883072</c:v>
                </c:pt>
                <c:pt idx="72">
                  <c:v>1473.1785750527999</c:v>
                </c:pt>
                <c:pt idx="73">
                  <c:v>2084.8214550528005</c:v>
                </c:pt>
                <c:pt idx="74">
                  <c:v>2024.4890013696001</c:v>
                </c:pt>
                <c:pt idx="75">
                  <c:v>2177.7422413824002</c:v>
                </c:pt>
                <c:pt idx="76">
                  <c:v>3180.5429760000006</c:v>
                </c:pt>
                <c:pt idx="77">
                  <c:v>1828.5675540480004</c:v>
                </c:pt>
                <c:pt idx="78">
                  <c:v>2246.9312839680001</c:v>
                </c:pt>
                <c:pt idx="79">
                  <c:v>2211.3092026368004</c:v>
                </c:pt>
                <c:pt idx="80">
                  <c:v>4022.1635788799999</c:v>
                </c:pt>
                <c:pt idx="81">
                  <c:v>2253.6593556480002</c:v>
                </c:pt>
                <c:pt idx="82">
                  <c:v>4503.6488540159999</c:v>
                </c:pt>
                <c:pt idx="83">
                  <c:v>3292.9384716288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E0-4EE6-98C6-4A42E868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Sodium!$X$2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Sodium!$AE$6:$AE$101</c:f>
                <c:numCache>
                  <c:formatCode>General</c:formatCode>
                  <c:ptCount val="96"/>
                  <c:pt idx="0">
                    <c:v>2243</c:v>
                  </c:pt>
                  <c:pt idx="1">
                    <c:v>2759</c:v>
                  </c:pt>
                  <c:pt idx="2">
                    <c:v>6637</c:v>
                  </c:pt>
                  <c:pt idx="3">
                    <c:v>6497</c:v>
                  </c:pt>
                  <c:pt idx="4">
                    <c:v>2463</c:v>
                  </c:pt>
                  <c:pt idx="5">
                    <c:v>2325</c:v>
                  </c:pt>
                  <c:pt idx="6">
                    <c:v>2053</c:v>
                  </c:pt>
                  <c:pt idx="7">
                    <c:v>2033</c:v>
                  </c:pt>
                  <c:pt idx="8">
                    <c:v>1714</c:v>
                  </c:pt>
                  <c:pt idx="9">
                    <c:v>1632</c:v>
                  </c:pt>
                  <c:pt idx="10">
                    <c:v>2639</c:v>
                  </c:pt>
                  <c:pt idx="11">
                    <c:v>1967</c:v>
                  </c:pt>
                  <c:pt idx="12">
                    <c:v>1861</c:v>
                  </c:pt>
                  <c:pt idx="13">
                    <c:v>1409</c:v>
                  </c:pt>
                  <c:pt idx="14">
                    <c:v>1925</c:v>
                  </c:pt>
                  <c:pt idx="15">
                    <c:v>1389</c:v>
                  </c:pt>
                  <c:pt idx="16">
                    <c:v>1404</c:v>
                  </c:pt>
                  <c:pt idx="17">
                    <c:v>1153</c:v>
                  </c:pt>
                  <c:pt idx="18">
                    <c:v>2583</c:v>
                  </c:pt>
                  <c:pt idx="19">
                    <c:v>1718</c:v>
                  </c:pt>
                  <c:pt idx="20">
                    <c:v>811</c:v>
                  </c:pt>
                  <c:pt idx="21">
                    <c:v>1979</c:v>
                  </c:pt>
                  <c:pt idx="22">
                    <c:v>1790</c:v>
                  </c:pt>
                  <c:pt idx="23">
                    <c:v>1573</c:v>
                  </c:pt>
                  <c:pt idx="24">
                    <c:v>1194</c:v>
                  </c:pt>
                  <c:pt idx="25">
                    <c:v>1591</c:v>
                  </c:pt>
                  <c:pt idx="26">
                    <c:v>1252</c:v>
                  </c:pt>
                  <c:pt idx="27">
                    <c:v>1207</c:v>
                  </c:pt>
                  <c:pt idx="28">
                    <c:v>1412</c:v>
                  </c:pt>
                  <c:pt idx="29">
                    <c:v>2386</c:v>
                  </c:pt>
                  <c:pt idx="30">
                    <c:v>1564</c:v>
                  </c:pt>
                  <c:pt idx="31">
                    <c:v>1386</c:v>
                  </c:pt>
                  <c:pt idx="32">
                    <c:v>1630</c:v>
                  </c:pt>
                  <c:pt idx="33">
                    <c:v>2816</c:v>
                  </c:pt>
                  <c:pt idx="34">
                    <c:v>3280</c:v>
                  </c:pt>
                  <c:pt idx="35">
                    <c:v>1670</c:v>
                  </c:pt>
                  <c:pt idx="36">
                    <c:v>1252</c:v>
                  </c:pt>
                  <c:pt idx="37">
                    <c:v>1475</c:v>
                  </c:pt>
                  <c:pt idx="38">
                    <c:v>1423</c:v>
                  </c:pt>
                  <c:pt idx="39">
                    <c:v>1549</c:v>
                  </c:pt>
                  <c:pt idx="40">
                    <c:v>5405</c:v>
                  </c:pt>
                  <c:pt idx="41">
                    <c:v>1665</c:v>
                  </c:pt>
                  <c:pt idx="42">
                    <c:v>1347</c:v>
                  </c:pt>
                  <c:pt idx="43">
                    <c:v>1571</c:v>
                  </c:pt>
                  <c:pt idx="44">
                    <c:v>1183</c:v>
                  </c:pt>
                  <c:pt idx="45">
                    <c:v>1067</c:v>
                  </c:pt>
                  <c:pt idx="46">
                    <c:v>960</c:v>
                  </c:pt>
                  <c:pt idx="47">
                    <c:v>625</c:v>
                  </c:pt>
                  <c:pt idx="48">
                    <c:v>1900</c:v>
                  </c:pt>
                  <c:pt idx="49">
                    <c:v>1149</c:v>
                  </c:pt>
                  <c:pt idx="50">
                    <c:v>1461</c:v>
                  </c:pt>
                  <c:pt idx="51">
                    <c:v>1007</c:v>
                  </c:pt>
                  <c:pt idx="52">
                    <c:v>2786</c:v>
                  </c:pt>
                  <c:pt idx="53">
                    <c:v>1030</c:v>
                  </c:pt>
                  <c:pt idx="54">
                    <c:v>924</c:v>
                  </c:pt>
                  <c:pt idx="55">
                    <c:v>4092</c:v>
                  </c:pt>
                  <c:pt idx="56">
                    <c:v>3775</c:v>
                  </c:pt>
                  <c:pt idx="57">
                    <c:v>3539</c:v>
                  </c:pt>
                  <c:pt idx="58">
                    <c:v>1347</c:v>
                  </c:pt>
                  <c:pt idx="59">
                    <c:v>1054</c:v>
                  </c:pt>
                  <c:pt idx="60">
                    <c:v>1235</c:v>
                  </c:pt>
                  <c:pt idx="61">
                    <c:v>775</c:v>
                  </c:pt>
                  <c:pt idx="62">
                    <c:v>1371</c:v>
                  </c:pt>
                  <c:pt idx="63">
                    <c:v>1144</c:v>
                  </c:pt>
                  <c:pt idx="64">
                    <c:v>1332</c:v>
                  </c:pt>
                  <c:pt idx="65">
                    <c:v>1208</c:v>
                  </c:pt>
                  <c:pt idx="66">
                    <c:v>1050</c:v>
                  </c:pt>
                  <c:pt idx="67">
                    <c:v>836</c:v>
                  </c:pt>
                  <c:pt idx="68">
                    <c:v>956</c:v>
                  </c:pt>
                  <c:pt idx="69">
                    <c:v>293</c:v>
                  </c:pt>
                  <c:pt idx="70">
                    <c:v>962</c:v>
                  </c:pt>
                  <c:pt idx="71">
                    <c:v>1069</c:v>
                  </c:pt>
                  <c:pt idx="72">
                    <c:v>1570</c:v>
                  </c:pt>
                  <c:pt idx="73">
                    <c:v>680</c:v>
                  </c:pt>
                  <c:pt idx="74">
                    <c:v>1150</c:v>
                  </c:pt>
                  <c:pt idx="75">
                    <c:v>1355</c:v>
                  </c:pt>
                  <c:pt idx="76">
                    <c:v>1523</c:v>
                  </c:pt>
                  <c:pt idx="77">
                    <c:v>647</c:v>
                  </c:pt>
                  <c:pt idx="78">
                    <c:v>1455</c:v>
                  </c:pt>
                  <c:pt idx="79">
                    <c:v>1503</c:v>
                  </c:pt>
                  <c:pt idx="80">
                    <c:v>1137</c:v>
                  </c:pt>
                  <c:pt idx="81">
                    <c:v>973</c:v>
                  </c:pt>
                  <c:pt idx="82">
                    <c:v>1102</c:v>
                  </c:pt>
                  <c:pt idx="83">
                    <c:v>1765</c:v>
                  </c:pt>
                  <c:pt idx="84">
                    <c:v>1897</c:v>
                  </c:pt>
                  <c:pt idx="85">
                    <c:v>1763</c:v>
                  </c:pt>
                  <c:pt idx="86">
                    <c:v>1247</c:v>
                  </c:pt>
                  <c:pt idx="87">
                    <c:v>1534</c:v>
                  </c:pt>
                  <c:pt idx="88">
                    <c:v>1571</c:v>
                  </c:pt>
                  <c:pt idx="89">
                    <c:v>1294</c:v>
                  </c:pt>
                  <c:pt idx="90">
                    <c:v>1550</c:v>
                  </c:pt>
                  <c:pt idx="91">
                    <c:v>2073</c:v>
                  </c:pt>
                  <c:pt idx="92">
                    <c:v>1461</c:v>
                  </c:pt>
                  <c:pt idx="93">
                    <c:v>2271</c:v>
                  </c:pt>
                  <c:pt idx="94">
                    <c:v>1341</c:v>
                  </c:pt>
                  <c:pt idx="95">
                    <c:v>1830</c:v>
                  </c:pt>
                </c:numCache>
              </c:numRef>
            </c:plus>
            <c:minus>
              <c:numRef>
                <c:f>Sodium!$AE$6:$AE$101</c:f>
                <c:numCache>
                  <c:formatCode>General</c:formatCode>
                  <c:ptCount val="96"/>
                  <c:pt idx="0">
                    <c:v>2243</c:v>
                  </c:pt>
                  <c:pt idx="1">
                    <c:v>2759</c:v>
                  </c:pt>
                  <c:pt idx="2">
                    <c:v>6637</c:v>
                  </c:pt>
                  <c:pt idx="3">
                    <c:v>6497</c:v>
                  </c:pt>
                  <c:pt idx="4">
                    <c:v>2463</c:v>
                  </c:pt>
                  <c:pt idx="5">
                    <c:v>2325</c:v>
                  </c:pt>
                  <c:pt idx="6">
                    <c:v>2053</c:v>
                  </c:pt>
                  <c:pt idx="7">
                    <c:v>2033</c:v>
                  </c:pt>
                  <c:pt idx="8">
                    <c:v>1714</c:v>
                  </c:pt>
                  <c:pt idx="9">
                    <c:v>1632</c:v>
                  </c:pt>
                  <c:pt idx="10">
                    <c:v>2639</c:v>
                  </c:pt>
                  <c:pt idx="11">
                    <c:v>1967</c:v>
                  </c:pt>
                  <c:pt idx="12">
                    <c:v>1861</c:v>
                  </c:pt>
                  <c:pt idx="13">
                    <c:v>1409</c:v>
                  </c:pt>
                  <c:pt idx="14">
                    <c:v>1925</c:v>
                  </c:pt>
                  <c:pt idx="15">
                    <c:v>1389</c:v>
                  </c:pt>
                  <c:pt idx="16">
                    <c:v>1404</c:v>
                  </c:pt>
                  <c:pt idx="17">
                    <c:v>1153</c:v>
                  </c:pt>
                  <c:pt idx="18">
                    <c:v>2583</c:v>
                  </c:pt>
                  <c:pt idx="19">
                    <c:v>1718</c:v>
                  </c:pt>
                  <c:pt idx="20">
                    <c:v>811</c:v>
                  </c:pt>
                  <c:pt idx="21">
                    <c:v>1979</c:v>
                  </c:pt>
                  <c:pt idx="22">
                    <c:v>1790</c:v>
                  </c:pt>
                  <c:pt idx="23">
                    <c:v>1573</c:v>
                  </c:pt>
                  <c:pt idx="24">
                    <c:v>1194</c:v>
                  </c:pt>
                  <c:pt idx="25">
                    <c:v>1591</c:v>
                  </c:pt>
                  <c:pt idx="26">
                    <c:v>1252</c:v>
                  </c:pt>
                  <c:pt idx="27">
                    <c:v>1207</c:v>
                  </c:pt>
                  <c:pt idx="28">
                    <c:v>1412</c:v>
                  </c:pt>
                  <c:pt idx="29">
                    <c:v>2386</c:v>
                  </c:pt>
                  <c:pt idx="30">
                    <c:v>1564</c:v>
                  </c:pt>
                  <c:pt idx="31">
                    <c:v>1386</c:v>
                  </c:pt>
                  <c:pt idx="32">
                    <c:v>1630</c:v>
                  </c:pt>
                  <c:pt idx="33">
                    <c:v>2816</c:v>
                  </c:pt>
                  <c:pt idx="34">
                    <c:v>3280</c:v>
                  </c:pt>
                  <c:pt idx="35">
                    <c:v>1670</c:v>
                  </c:pt>
                  <c:pt idx="36">
                    <c:v>1252</c:v>
                  </c:pt>
                  <c:pt idx="37">
                    <c:v>1475</c:v>
                  </c:pt>
                  <c:pt idx="38">
                    <c:v>1423</c:v>
                  </c:pt>
                  <c:pt idx="39">
                    <c:v>1549</c:v>
                  </c:pt>
                  <c:pt idx="40">
                    <c:v>5405</c:v>
                  </c:pt>
                  <c:pt idx="41">
                    <c:v>1665</c:v>
                  </c:pt>
                  <c:pt idx="42">
                    <c:v>1347</c:v>
                  </c:pt>
                  <c:pt idx="43">
                    <c:v>1571</c:v>
                  </c:pt>
                  <c:pt idx="44">
                    <c:v>1183</c:v>
                  </c:pt>
                  <c:pt idx="45">
                    <c:v>1067</c:v>
                  </c:pt>
                  <c:pt idx="46">
                    <c:v>960</c:v>
                  </c:pt>
                  <c:pt idx="47">
                    <c:v>625</c:v>
                  </c:pt>
                  <c:pt idx="48">
                    <c:v>1900</c:v>
                  </c:pt>
                  <c:pt idx="49">
                    <c:v>1149</c:v>
                  </c:pt>
                  <c:pt idx="50">
                    <c:v>1461</c:v>
                  </c:pt>
                  <c:pt idx="51">
                    <c:v>1007</c:v>
                  </c:pt>
                  <c:pt idx="52">
                    <c:v>2786</c:v>
                  </c:pt>
                  <c:pt idx="53">
                    <c:v>1030</c:v>
                  </c:pt>
                  <c:pt idx="54">
                    <c:v>924</c:v>
                  </c:pt>
                  <c:pt idx="55">
                    <c:v>4092</c:v>
                  </c:pt>
                  <c:pt idx="56">
                    <c:v>3775</c:v>
                  </c:pt>
                  <c:pt idx="57">
                    <c:v>3539</c:v>
                  </c:pt>
                  <c:pt idx="58">
                    <c:v>1347</c:v>
                  </c:pt>
                  <c:pt idx="59">
                    <c:v>1054</c:v>
                  </c:pt>
                  <c:pt idx="60">
                    <c:v>1235</c:v>
                  </c:pt>
                  <c:pt idx="61">
                    <c:v>775</c:v>
                  </c:pt>
                  <c:pt idx="62">
                    <c:v>1371</c:v>
                  </c:pt>
                  <c:pt idx="63">
                    <c:v>1144</c:v>
                  </c:pt>
                  <c:pt idx="64">
                    <c:v>1332</c:v>
                  </c:pt>
                  <c:pt idx="65">
                    <c:v>1208</c:v>
                  </c:pt>
                  <c:pt idx="66">
                    <c:v>1050</c:v>
                  </c:pt>
                  <c:pt idx="67">
                    <c:v>836</c:v>
                  </c:pt>
                  <c:pt idx="68">
                    <c:v>956</c:v>
                  </c:pt>
                  <c:pt idx="69">
                    <c:v>293</c:v>
                  </c:pt>
                  <c:pt idx="70">
                    <c:v>962</c:v>
                  </c:pt>
                  <c:pt idx="71">
                    <c:v>1069</c:v>
                  </c:pt>
                  <c:pt idx="72">
                    <c:v>1570</c:v>
                  </c:pt>
                  <c:pt idx="73">
                    <c:v>680</c:v>
                  </c:pt>
                  <c:pt idx="74">
                    <c:v>1150</c:v>
                  </c:pt>
                  <c:pt idx="75">
                    <c:v>1355</c:v>
                  </c:pt>
                  <c:pt idx="76">
                    <c:v>1523</c:v>
                  </c:pt>
                  <c:pt idx="77">
                    <c:v>647</c:v>
                  </c:pt>
                  <c:pt idx="78">
                    <c:v>1455</c:v>
                  </c:pt>
                  <c:pt idx="79">
                    <c:v>1503</c:v>
                  </c:pt>
                  <c:pt idx="80">
                    <c:v>1137</c:v>
                  </c:pt>
                  <c:pt idx="81">
                    <c:v>973</c:v>
                  </c:pt>
                  <c:pt idx="82">
                    <c:v>1102</c:v>
                  </c:pt>
                  <c:pt idx="83">
                    <c:v>1765</c:v>
                  </c:pt>
                  <c:pt idx="84">
                    <c:v>1897</c:v>
                  </c:pt>
                  <c:pt idx="85">
                    <c:v>1763</c:v>
                  </c:pt>
                  <c:pt idx="86">
                    <c:v>1247</c:v>
                  </c:pt>
                  <c:pt idx="87">
                    <c:v>1534</c:v>
                  </c:pt>
                  <c:pt idx="88">
                    <c:v>1571</c:v>
                  </c:pt>
                  <c:pt idx="89">
                    <c:v>1294</c:v>
                  </c:pt>
                  <c:pt idx="90">
                    <c:v>1550</c:v>
                  </c:pt>
                  <c:pt idx="91">
                    <c:v>2073</c:v>
                  </c:pt>
                  <c:pt idx="92">
                    <c:v>1461</c:v>
                  </c:pt>
                  <c:pt idx="93">
                    <c:v>2271</c:v>
                  </c:pt>
                  <c:pt idx="94">
                    <c:v>1341</c:v>
                  </c:pt>
                  <c:pt idx="95">
                    <c:v>1830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Sodium!$AA$6:$AA$101</c:f>
              <c:numCache>
                <c:formatCode>General</c:formatCode>
                <c:ptCount val="96"/>
                <c:pt idx="0">
                  <c:v>41234</c:v>
                </c:pt>
                <c:pt idx="1">
                  <c:v>47618</c:v>
                </c:pt>
                <c:pt idx="2">
                  <c:v>63308</c:v>
                </c:pt>
                <c:pt idx="3">
                  <c:v>62517</c:v>
                </c:pt>
                <c:pt idx="4">
                  <c:v>42275</c:v>
                </c:pt>
                <c:pt idx="5">
                  <c:v>39561</c:v>
                </c:pt>
                <c:pt idx="6">
                  <c:v>36343</c:v>
                </c:pt>
                <c:pt idx="7">
                  <c:v>36385</c:v>
                </c:pt>
                <c:pt idx="8">
                  <c:v>32795</c:v>
                </c:pt>
                <c:pt idx="9">
                  <c:v>30983</c:v>
                </c:pt>
                <c:pt idx="10">
                  <c:v>45839</c:v>
                </c:pt>
                <c:pt idx="11">
                  <c:v>35220</c:v>
                </c:pt>
                <c:pt idx="12">
                  <c:v>34607</c:v>
                </c:pt>
                <c:pt idx="13">
                  <c:v>27160</c:v>
                </c:pt>
                <c:pt idx="14">
                  <c:v>36547</c:v>
                </c:pt>
                <c:pt idx="15">
                  <c:v>24131</c:v>
                </c:pt>
                <c:pt idx="16">
                  <c:v>27535</c:v>
                </c:pt>
                <c:pt idx="17">
                  <c:v>20774</c:v>
                </c:pt>
                <c:pt idx="18">
                  <c:v>46750</c:v>
                </c:pt>
                <c:pt idx="19">
                  <c:v>32017</c:v>
                </c:pt>
                <c:pt idx="20">
                  <c:v>12698</c:v>
                </c:pt>
                <c:pt idx="21">
                  <c:v>37471</c:v>
                </c:pt>
                <c:pt idx="22">
                  <c:v>35448</c:v>
                </c:pt>
                <c:pt idx="23">
                  <c:v>32454</c:v>
                </c:pt>
                <c:pt idx="24">
                  <c:v>24657</c:v>
                </c:pt>
                <c:pt idx="25">
                  <c:v>31371</c:v>
                </c:pt>
                <c:pt idx="26">
                  <c:v>24481</c:v>
                </c:pt>
                <c:pt idx="27">
                  <c:v>26151</c:v>
                </c:pt>
                <c:pt idx="28">
                  <c:v>31241</c:v>
                </c:pt>
                <c:pt idx="29">
                  <c:v>46015</c:v>
                </c:pt>
                <c:pt idx="30">
                  <c:v>32138</c:v>
                </c:pt>
                <c:pt idx="31">
                  <c:v>29351</c:v>
                </c:pt>
                <c:pt idx="32">
                  <c:v>38101</c:v>
                </c:pt>
                <c:pt idx="33">
                  <c:v>48863</c:v>
                </c:pt>
                <c:pt idx="34">
                  <c:v>50715</c:v>
                </c:pt>
                <c:pt idx="35">
                  <c:v>34782</c:v>
                </c:pt>
                <c:pt idx="36">
                  <c:v>29468</c:v>
                </c:pt>
                <c:pt idx="37">
                  <c:v>36255</c:v>
                </c:pt>
                <c:pt idx="38">
                  <c:v>34621</c:v>
                </c:pt>
                <c:pt idx="39">
                  <c:v>36645</c:v>
                </c:pt>
                <c:pt idx="40">
                  <c:v>56448</c:v>
                </c:pt>
                <c:pt idx="41">
                  <c:v>35467</c:v>
                </c:pt>
                <c:pt idx="42">
                  <c:v>28919</c:v>
                </c:pt>
                <c:pt idx="43">
                  <c:v>33003</c:v>
                </c:pt>
                <c:pt idx="44">
                  <c:v>26559</c:v>
                </c:pt>
                <c:pt idx="45">
                  <c:v>25262</c:v>
                </c:pt>
                <c:pt idx="46">
                  <c:v>18982</c:v>
                </c:pt>
                <c:pt idx="47">
                  <c:v>10055</c:v>
                </c:pt>
                <c:pt idx="48">
                  <c:v>37413</c:v>
                </c:pt>
                <c:pt idx="49">
                  <c:v>28668</c:v>
                </c:pt>
                <c:pt idx="50">
                  <c:v>31836</c:v>
                </c:pt>
                <c:pt idx="51">
                  <c:v>24510</c:v>
                </c:pt>
                <c:pt idx="52">
                  <c:v>47096</c:v>
                </c:pt>
                <c:pt idx="53">
                  <c:v>21268</c:v>
                </c:pt>
                <c:pt idx="54">
                  <c:v>20540</c:v>
                </c:pt>
                <c:pt idx="55">
                  <c:v>50960</c:v>
                </c:pt>
                <c:pt idx="56">
                  <c:v>50073</c:v>
                </c:pt>
                <c:pt idx="57">
                  <c:v>49361</c:v>
                </c:pt>
                <c:pt idx="58">
                  <c:v>28915</c:v>
                </c:pt>
                <c:pt idx="59">
                  <c:v>24649</c:v>
                </c:pt>
                <c:pt idx="60">
                  <c:v>30035</c:v>
                </c:pt>
                <c:pt idx="61">
                  <c:v>14014</c:v>
                </c:pt>
                <c:pt idx="62">
                  <c:v>28516</c:v>
                </c:pt>
                <c:pt idx="63">
                  <c:v>27262</c:v>
                </c:pt>
                <c:pt idx="64">
                  <c:v>31404</c:v>
                </c:pt>
                <c:pt idx="65">
                  <c:v>24759</c:v>
                </c:pt>
                <c:pt idx="66">
                  <c:v>21478</c:v>
                </c:pt>
                <c:pt idx="67">
                  <c:v>16253</c:v>
                </c:pt>
                <c:pt idx="68">
                  <c:v>17390</c:v>
                </c:pt>
                <c:pt idx="69">
                  <c:v>1473</c:v>
                </c:pt>
                <c:pt idx="70">
                  <c:v>20282</c:v>
                </c:pt>
                <c:pt idx="71">
                  <c:v>23423</c:v>
                </c:pt>
                <c:pt idx="72">
                  <c:v>33868</c:v>
                </c:pt>
                <c:pt idx="73">
                  <c:v>11091</c:v>
                </c:pt>
                <c:pt idx="74">
                  <c:v>22462</c:v>
                </c:pt>
                <c:pt idx="75">
                  <c:v>29778</c:v>
                </c:pt>
                <c:pt idx="76">
                  <c:v>30396</c:v>
                </c:pt>
                <c:pt idx="77">
                  <c:v>10798</c:v>
                </c:pt>
                <c:pt idx="78">
                  <c:v>28700</c:v>
                </c:pt>
                <c:pt idx="79">
                  <c:v>31481</c:v>
                </c:pt>
                <c:pt idx="80">
                  <c:v>21132</c:v>
                </c:pt>
                <c:pt idx="81">
                  <c:v>17872</c:v>
                </c:pt>
                <c:pt idx="82">
                  <c:v>19251</c:v>
                </c:pt>
                <c:pt idx="83">
                  <c:v>29564</c:v>
                </c:pt>
                <c:pt idx="84">
                  <c:v>30846</c:v>
                </c:pt>
                <c:pt idx="85">
                  <c:v>33176</c:v>
                </c:pt>
                <c:pt idx="86">
                  <c:v>21315</c:v>
                </c:pt>
                <c:pt idx="87">
                  <c:v>24414</c:v>
                </c:pt>
                <c:pt idx="88">
                  <c:v>25051</c:v>
                </c:pt>
                <c:pt idx="89">
                  <c:v>22672</c:v>
                </c:pt>
                <c:pt idx="90">
                  <c:v>27551</c:v>
                </c:pt>
                <c:pt idx="91">
                  <c:v>33379</c:v>
                </c:pt>
                <c:pt idx="92">
                  <c:v>22553</c:v>
                </c:pt>
                <c:pt idx="93">
                  <c:v>35151</c:v>
                </c:pt>
                <c:pt idx="94">
                  <c:v>20602</c:v>
                </c:pt>
                <c:pt idx="95">
                  <c:v>25447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9-45A1-9F8A-4DE8BEE09598}"/>
            </c:ext>
          </c:extLst>
        </c:ser>
        <c:ser>
          <c:idx val="1"/>
          <c:order val="1"/>
          <c:tx>
            <c:strRef>
              <c:f>Sodium!$AG$2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Sodium!$AK$6:$AK$101</c:f>
                <c:numCache>
                  <c:formatCode>General</c:formatCode>
                  <c:ptCount val="96"/>
                  <c:pt idx="0">
                    <c:v>2243</c:v>
                  </c:pt>
                  <c:pt idx="1">
                    <c:v>2759</c:v>
                  </c:pt>
                  <c:pt idx="2">
                    <c:v>6637</c:v>
                  </c:pt>
                  <c:pt idx="3">
                    <c:v>6496</c:v>
                  </c:pt>
                  <c:pt idx="4">
                    <c:v>2463</c:v>
                  </c:pt>
                  <c:pt idx="5">
                    <c:v>2325</c:v>
                  </c:pt>
                  <c:pt idx="6">
                    <c:v>2053</c:v>
                  </c:pt>
                  <c:pt idx="7">
                    <c:v>2033</c:v>
                  </c:pt>
                  <c:pt idx="8">
                    <c:v>1713</c:v>
                  </c:pt>
                  <c:pt idx="9">
                    <c:v>1632</c:v>
                  </c:pt>
                  <c:pt idx="10">
                    <c:v>2638</c:v>
                  </c:pt>
                  <c:pt idx="11">
                    <c:v>1967</c:v>
                  </c:pt>
                  <c:pt idx="12">
                    <c:v>1861</c:v>
                  </c:pt>
                  <c:pt idx="13">
                    <c:v>1409</c:v>
                  </c:pt>
                  <c:pt idx="14">
                    <c:v>1925</c:v>
                  </c:pt>
                  <c:pt idx="15">
                    <c:v>1389</c:v>
                  </c:pt>
                  <c:pt idx="16">
                    <c:v>1404</c:v>
                  </c:pt>
                  <c:pt idx="17">
                    <c:v>1152</c:v>
                  </c:pt>
                  <c:pt idx="18">
                    <c:v>2583</c:v>
                  </c:pt>
                  <c:pt idx="19">
                    <c:v>1717</c:v>
                  </c:pt>
                  <c:pt idx="20">
                    <c:v>810</c:v>
                  </c:pt>
                  <c:pt idx="21">
                    <c:v>1979</c:v>
                  </c:pt>
                  <c:pt idx="22">
                    <c:v>1790</c:v>
                  </c:pt>
                  <c:pt idx="23">
                    <c:v>1572</c:v>
                  </c:pt>
                  <c:pt idx="24">
                    <c:v>1194</c:v>
                  </c:pt>
                  <c:pt idx="25">
                    <c:v>1591</c:v>
                  </c:pt>
                  <c:pt idx="26">
                    <c:v>1251</c:v>
                  </c:pt>
                  <c:pt idx="27">
                    <c:v>1207</c:v>
                  </c:pt>
                  <c:pt idx="28">
                    <c:v>1411</c:v>
                  </c:pt>
                  <c:pt idx="29">
                    <c:v>2386</c:v>
                  </c:pt>
                  <c:pt idx="30">
                    <c:v>1564</c:v>
                  </c:pt>
                  <c:pt idx="31">
                    <c:v>1385</c:v>
                  </c:pt>
                  <c:pt idx="32">
                    <c:v>1630</c:v>
                  </c:pt>
                  <c:pt idx="33">
                    <c:v>2816</c:v>
                  </c:pt>
                  <c:pt idx="34">
                    <c:v>3280</c:v>
                  </c:pt>
                  <c:pt idx="35">
                    <c:v>1669</c:v>
                  </c:pt>
                  <c:pt idx="36">
                    <c:v>1252</c:v>
                  </c:pt>
                  <c:pt idx="37">
                    <c:v>1475</c:v>
                  </c:pt>
                  <c:pt idx="38">
                    <c:v>1423</c:v>
                  </c:pt>
                  <c:pt idx="39">
                    <c:v>1549</c:v>
                  </c:pt>
                  <c:pt idx="40">
                    <c:v>5405</c:v>
                  </c:pt>
                  <c:pt idx="41">
                    <c:v>1664</c:v>
                  </c:pt>
                  <c:pt idx="42">
                    <c:v>1346</c:v>
                  </c:pt>
                  <c:pt idx="43">
                    <c:v>1571</c:v>
                  </c:pt>
                  <c:pt idx="44">
                    <c:v>1183</c:v>
                  </c:pt>
                  <c:pt idx="45">
                    <c:v>1067</c:v>
                  </c:pt>
                  <c:pt idx="46">
                    <c:v>960</c:v>
                  </c:pt>
                  <c:pt idx="47">
                    <c:v>625</c:v>
                  </c:pt>
                  <c:pt idx="48">
                    <c:v>1899</c:v>
                  </c:pt>
                  <c:pt idx="49">
                    <c:v>1149</c:v>
                  </c:pt>
                  <c:pt idx="50">
                    <c:v>1461</c:v>
                  </c:pt>
                  <c:pt idx="51">
                    <c:v>1006</c:v>
                  </c:pt>
                  <c:pt idx="52">
                    <c:v>2785</c:v>
                  </c:pt>
                  <c:pt idx="53">
                    <c:v>1030</c:v>
                  </c:pt>
                  <c:pt idx="54">
                    <c:v>923</c:v>
                  </c:pt>
                  <c:pt idx="55">
                    <c:v>4092</c:v>
                  </c:pt>
                  <c:pt idx="56">
                    <c:v>3774</c:v>
                  </c:pt>
                  <c:pt idx="57">
                    <c:v>3538</c:v>
                  </c:pt>
                  <c:pt idx="58">
                    <c:v>1347</c:v>
                  </c:pt>
                  <c:pt idx="59">
                    <c:v>1053</c:v>
                  </c:pt>
                  <c:pt idx="60">
                    <c:v>1234</c:v>
                  </c:pt>
                  <c:pt idx="61">
                    <c:v>774</c:v>
                  </c:pt>
                  <c:pt idx="62">
                    <c:v>1371</c:v>
                  </c:pt>
                  <c:pt idx="63">
                    <c:v>1144</c:v>
                  </c:pt>
                  <c:pt idx="64">
                    <c:v>1332</c:v>
                  </c:pt>
                  <c:pt idx="65">
                    <c:v>1208</c:v>
                  </c:pt>
                  <c:pt idx="66">
                    <c:v>1050</c:v>
                  </c:pt>
                  <c:pt idx="67">
                    <c:v>836</c:v>
                  </c:pt>
                  <c:pt idx="68">
                    <c:v>956</c:v>
                  </c:pt>
                  <c:pt idx="69">
                    <c:v>293</c:v>
                  </c:pt>
                  <c:pt idx="70">
                    <c:v>962</c:v>
                  </c:pt>
                  <c:pt idx="71">
                    <c:v>1069</c:v>
                  </c:pt>
                  <c:pt idx="72">
                    <c:v>1570</c:v>
                  </c:pt>
                  <c:pt idx="73">
                    <c:v>680</c:v>
                  </c:pt>
                  <c:pt idx="74">
                    <c:v>1149</c:v>
                  </c:pt>
                  <c:pt idx="75">
                    <c:v>1355</c:v>
                  </c:pt>
                  <c:pt idx="76">
                    <c:v>1523</c:v>
                  </c:pt>
                  <c:pt idx="77">
                    <c:v>647</c:v>
                  </c:pt>
                  <c:pt idx="78">
                    <c:v>1455</c:v>
                  </c:pt>
                  <c:pt idx="79">
                    <c:v>1502</c:v>
                  </c:pt>
                  <c:pt idx="80">
                    <c:v>1137</c:v>
                  </c:pt>
                  <c:pt idx="81">
                    <c:v>973</c:v>
                  </c:pt>
                  <c:pt idx="82">
                    <c:v>1102</c:v>
                  </c:pt>
                  <c:pt idx="83">
                    <c:v>1765</c:v>
                  </c:pt>
                  <c:pt idx="84">
                    <c:v>1897</c:v>
                  </c:pt>
                  <c:pt idx="85">
                    <c:v>1762</c:v>
                  </c:pt>
                  <c:pt idx="86">
                    <c:v>1247</c:v>
                  </c:pt>
                  <c:pt idx="87">
                    <c:v>1534</c:v>
                  </c:pt>
                  <c:pt idx="88">
                    <c:v>1571</c:v>
                  </c:pt>
                  <c:pt idx="89">
                    <c:v>1293</c:v>
                  </c:pt>
                  <c:pt idx="90">
                    <c:v>1550</c:v>
                  </c:pt>
                  <c:pt idx="91">
                    <c:v>2072</c:v>
                  </c:pt>
                  <c:pt idx="92">
                    <c:v>1461</c:v>
                  </c:pt>
                  <c:pt idx="93">
                    <c:v>2271</c:v>
                  </c:pt>
                  <c:pt idx="94">
                    <c:v>1341</c:v>
                  </c:pt>
                  <c:pt idx="95">
                    <c:v>1830</c:v>
                  </c:pt>
                </c:numCache>
              </c:numRef>
            </c:plus>
            <c:minus>
              <c:numRef>
                <c:f>Sodium!$AK$6:$AK$101</c:f>
                <c:numCache>
                  <c:formatCode>General</c:formatCode>
                  <c:ptCount val="96"/>
                  <c:pt idx="0">
                    <c:v>2243</c:v>
                  </c:pt>
                  <c:pt idx="1">
                    <c:v>2759</c:v>
                  </c:pt>
                  <c:pt idx="2">
                    <c:v>6637</c:v>
                  </c:pt>
                  <c:pt idx="3">
                    <c:v>6496</c:v>
                  </c:pt>
                  <c:pt idx="4">
                    <c:v>2463</c:v>
                  </c:pt>
                  <c:pt idx="5">
                    <c:v>2325</c:v>
                  </c:pt>
                  <c:pt idx="6">
                    <c:v>2053</c:v>
                  </c:pt>
                  <c:pt idx="7">
                    <c:v>2033</c:v>
                  </c:pt>
                  <c:pt idx="8">
                    <c:v>1713</c:v>
                  </c:pt>
                  <c:pt idx="9">
                    <c:v>1632</c:v>
                  </c:pt>
                  <c:pt idx="10">
                    <c:v>2638</c:v>
                  </c:pt>
                  <c:pt idx="11">
                    <c:v>1967</c:v>
                  </c:pt>
                  <c:pt idx="12">
                    <c:v>1861</c:v>
                  </c:pt>
                  <c:pt idx="13">
                    <c:v>1409</c:v>
                  </c:pt>
                  <c:pt idx="14">
                    <c:v>1925</c:v>
                  </c:pt>
                  <c:pt idx="15">
                    <c:v>1389</c:v>
                  </c:pt>
                  <c:pt idx="16">
                    <c:v>1404</c:v>
                  </c:pt>
                  <c:pt idx="17">
                    <c:v>1152</c:v>
                  </c:pt>
                  <c:pt idx="18">
                    <c:v>2583</c:v>
                  </c:pt>
                  <c:pt idx="19">
                    <c:v>1717</c:v>
                  </c:pt>
                  <c:pt idx="20">
                    <c:v>810</c:v>
                  </c:pt>
                  <c:pt idx="21">
                    <c:v>1979</c:v>
                  </c:pt>
                  <c:pt idx="22">
                    <c:v>1790</c:v>
                  </c:pt>
                  <c:pt idx="23">
                    <c:v>1572</c:v>
                  </c:pt>
                  <c:pt idx="24">
                    <c:v>1194</c:v>
                  </c:pt>
                  <c:pt idx="25">
                    <c:v>1591</c:v>
                  </c:pt>
                  <c:pt idx="26">
                    <c:v>1251</c:v>
                  </c:pt>
                  <c:pt idx="27">
                    <c:v>1207</c:v>
                  </c:pt>
                  <c:pt idx="28">
                    <c:v>1411</c:v>
                  </c:pt>
                  <c:pt idx="29">
                    <c:v>2386</c:v>
                  </c:pt>
                  <c:pt idx="30">
                    <c:v>1564</c:v>
                  </c:pt>
                  <c:pt idx="31">
                    <c:v>1385</c:v>
                  </c:pt>
                  <c:pt idx="32">
                    <c:v>1630</c:v>
                  </c:pt>
                  <c:pt idx="33">
                    <c:v>2816</c:v>
                  </c:pt>
                  <c:pt idx="34">
                    <c:v>3280</c:v>
                  </c:pt>
                  <c:pt idx="35">
                    <c:v>1669</c:v>
                  </c:pt>
                  <c:pt idx="36">
                    <c:v>1252</c:v>
                  </c:pt>
                  <c:pt idx="37">
                    <c:v>1475</c:v>
                  </c:pt>
                  <c:pt idx="38">
                    <c:v>1423</c:v>
                  </c:pt>
                  <c:pt idx="39">
                    <c:v>1549</c:v>
                  </c:pt>
                  <c:pt idx="40">
                    <c:v>5405</c:v>
                  </c:pt>
                  <c:pt idx="41">
                    <c:v>1664</c:v>
                  </c:pt>
                  <c:pt idx="42">
                    <c:v>1346</c:v>
                  </c:pt>
                  <c:pt idx="43">
                    <c:v>1571</c:v>
                  </c:pt>
                  <c:pt idx="44">
                    <c:v>1183</c:v>
                  </c:pt>
                  <c:pt idx="45">
                    <c:v>1067</c:v>
                  </c:pt>
                  <c:pt idx="46">
                    <c:v>960</c:v>
                  </c:pt>
                  <c:pt idx="47">
                    <c:v>625</c:v>
                  </c:pt>
                  <c:pt idx="48">
                    <c:v>1899</c:v>
                  </c:pt>
                  <c:pt idx="49">
                    <c:v>1149</c:v>
                  </c:pt>
                  <c:pt idx="50">
                    <c:v>1461</c:v>
                  </c:pt>
                  <c:pt idx="51">
                    <c:v>1006</c:v>
                  </c:pt>
                  <c:pt idx="52">
                    <c:v>2785</c:v>
                  </c:pt>
                  <c:pt idx="53">
                    <c:v>1030</c:v>
                  </c:pt>
                  <c:pt idx="54">
                    <c:v>923</c:v>
                  </c:pt>
                  <c:pt idx="55">
                    <c:v>4092</c:v>
                  </c:pt>
                  <c:pt idx="56">
                    <c:v>3774</c:v>
                  </c:pt>
                  <c:pt idx="57">
                    <c:v>3538</c:v>
                  </c:pt>
                  <c:pt idx="58">
                    <c:v>1347</c:v>
                  </c:pt>
                  <c:pt idx="59">
                    <c:v>1053</c:v>
                  </c:pt>
                  <c:pt idx="60">
                    <c:v>1234</c:v>
                  </c:pt>
                  <c:pt idx="61">
                    <c:v>774</c:v>
                  </c:pt>
                  <c:pt idx="62">
                    <c:v>1371</c:v>
                  </c:pt>
                  <c:pt idx="63">
                    <c:v>1144</c:v>
                  </c:pt>
                  <c:pt idx="64">
                    <c:v>1332</c:v>
                  </c:pt>
                  <c:pt idx="65">
                    <c:v>1208</c:v>
                  </c:pt>
                  <c:pt idx="66">
                    <c:v>1050</c:v>
                  </c:pt>
                  <c:pt idx="67">
                    <c:v>836</c:v>
                  </c:pt>
                  <c:pt idx="68">
                    <c:v>956</c:v>
                  </c:pt>
                  <c:pt idx="69">
                    <c:v>293</c:v>
                  </c:pt>
                  <c:pt idx="70">
                    <c:v>962</c:v>
                  </c:pt>
                  <c:pt idx="71">
                    <c:v>1069</c:v>
                  </c:pt>
                  <c:pt idx="72">
                    <c:v>1570</c:v>
                  </c:pt>
                  <c:pt idx="73">
                    <c:v>680</c:v>
                  </c:pt>
                  <c:pt idx="74">
                    <c:v>1149</c:v>
                  </c:pt>
                  <c:pt idx="75">
                    <c:v>1355</c:v>
                  </c:pt>
                  <c:pt idx="76">
                    <c:v>1523</c:v>
                  </c:pt>
                  <c:pt idx="77">
                    <c:v>647</c:v>
                  </c:pt>
                  <c:pt idx="78">
                    <c:v>1455</c:v>
                  </c:pt>
                  <c:pt idx="79">
                    <c:v>1502</c:v>
                  </c:pt>
                  <c:pt idx="80">
                    <c:v>1137</c:v>
                  </c:pt>
                  <c:pt idx="81">
                    <c:v>973</c:v>
                  </c:pt>
                  <c:pt idx="82">
                    <c:v>1102</c:v>
                  </c:pt>
                  <c:pt idx="83">
                    <c:v>1765</c:v>
                  </c:pt>
                  <c:pt idx="84">
                    <c:v>1897</c:v>
                  </c:pt>
                  <c:pt idx="85">
                    <c:v>1762</c:v>
                  </c:pt>
                  <c:pt idx="86">
                    <c:v>1247</c:v>
                  </c:pt>
                  <c:pt idx="87">
                    <c:v>1534</c:v>
                  </c:pt>
                  <c:pt idx="88">
                    <c:v>1571</c:v>
                  </c:pt>
                  <c:pt idx="89">
                    <c:v>1293</c:v>
                  </c:pt>
                  <c:pt idx="90">
                    <c:v>1550</c:v>
                  </c:pt>
                  <c:pt idx="91">
                    <c:v>2072</c:v>
                  </c:pt>
                  <c:pt idx="92">
                    <c:v>1461</c:v>
                  </c:pt>
                  <c:pt idx="93">
                    <c:v>2271</c:v>
                  </c:pt>
                  <c:pt idx="94">
                    <c:v>1341</c:v>
                  </c:pt>
                  <c:pt idx="95">
                    <c:v>1830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Sodium!$AJ$6:$AJ$101</c:f>
              <c:numCache>
                <c:formatCode>General</c:formatCode>
                <c:ptCount val="96"/>
                <c:pt idx="0">
                  <c:v>41234</c:v>
                </c:pt>
                <c:pt idx="1">
                  <c:v>47618</c:v>
                </c:pt>
                <c:pt idx="2">
                  <c:v>63308</c:v>
                </c:pt>
                <c:pt idx="3">
                  <c:v>62517</c:v>
                </c:pt>
                <c:pt idx="4">
                  <c:v>42275</c:v>
                </c:pt>
                <c:pt idx="5">
                  <c:v>39561</c:v>
                </c:pt>
                <c:pt idx="6">
                  <c:v>36343</c:v>
                </c:pt>
                <c:pt idx="7">
                  <c:v>36385</c:v>
                </c:pt>
                <c:pt idx="8">
                  <c:v>32795</c:v>
                </c:pt>
                <c:pt idx="9">
                  <c:v>30983</c:v>
                </c:pt>
                <c:pt idx="10">
                  <c:v>45839</c:v>
                </c:pt>
                <c:pt idx="11">
                  <c:v>35220</c:v>
                </c:pt>
                <c:pt idx="12">
                  <c:v>34607</c:v>
                </c:pt>
                <c:pt idx="13">
                  <c:v>27160</c:v>
                </c:pt>
                <c:pt idx="14">
                  <c:v>36547</c:v>
                </c:pt>
                <c:pt idx="15">
                  <c:v>24131</c:v>
                </c:pt>
                <c:pt idx="16">
                  <c:v>27535</c:v>
                </c:pt>
                <c:pt idx="17">
                  <c:v>20774</c:v>
                </c:pt>
                <c:pt idx="18">
                  <c:v>46751</c:v>
                </c:pt>
                <c:pt idx="19">
                  <c:v>32017</c:v>
                </c:pt>
                <c:pt idx="20">
                  <c:v>12698</c:v>
                </c:pt>
                <c:pt idx="21">
                  <c:v>37471</c:v>
                </c:pt>
                <c:pt idx="22">
                  <c:v>35448</c:v>
                </c:pt>
                <c:pt idx="23">
                  <c:v>32454</c:v>
                </c:pt>
                <c:pt idx="24">
                  <c:v>24658</c:v>
                </c:pt>
                <c:pt idx="25">
                  <c:v>31371</c:v>
                </c:pt>
                <c:pt idx="26">
                  <c:v>24481</c:v>
                </c:pt>
                <c:pt idx="27">
                  <c:v>26151</c:v>
                </c:pt>
                <c:pt idx="28">
                  <c:v>31241</c:v>
                </c:pt>
                <c:pt idx="29">
                  <c:v>46015</c:v>
                </c:pt>
                <c:pt idx="30">
                  <c:v>32138</c:v>
                </c:pt>
                <c:pt idx="31">
                  <c:v>29351</c:v>
                </c:pt>
                <c:pt idx="32">
                  <c:v>38101</c:v>
                </c:pt>
                <c:pt idx="33">
                  <c:v>48863</c:v>
                </c:pt>
                <c:pt idx="34">
                  <c:v>50715</c:v>
                </c:pt>
                <c:pt idx="35">
                  <c:v>34782</c:v>
                </c:pt>
                <c:pt idx="36">
                  <c:v>29468</c:v>
                </c:pt>
                <c:pt idx="37">
                  <c:v>36255</c:v>
                </c:pt>
                <c:pt idx="38">
                  <c:v>34621</c:v>
                </c:pt>
                <c:pt idx="39">
                  <c:v>36645</c:v>
                </c:pt>
                <c:pt idx="40">
                  <c:v>56448</c:v>
                </c:pt>
                <c:pt idx="41">
                  <c:v>35467</c:v>
                </c:pt>
                <c:pt idx="42">
                  <c:v>28919</c:v>
                </c:pt>
                <c:pt idx="43">
                  <c:v>33003</c:v>
                </c:pt>
                <c:pt idx="44">
                  <c:v>26559</c:v>
                </c:pt>
                <c:pt idx="45">
                  <c:v>25262</c:v>
                </c:pt>
                <c:pt idx="46">
                  <c:v>18982</c:v>
                </c:pt>
                <c:pt idx="47">
                  <c:v>10055</c:v>
                </c:pt>
                <c:pt idx="48">
                  <c:v>37413</c:v>
                </c:pt>
                <c:pt idx="49">
                  <c:v>28668</c:v>
                </c:pt>
                <c:pt idx="50">
                  <c:v>31836</c:v>
                </c:pt>
                <c:pt idx="51">
                  <c:v>24510</c:v>
                </c:pt>
                <c:pt idx="52">
                  <c:v>47096</c:v>
                </c:pt>
                <c:pt idx="53">
                  <c:v>21268</c:v>
                </c:pt>
                <c:pt idx="54">
                  <c:v>20540</c:v>
                </c:pt>
                <c:pt idx="55">
                  <c:v>50960</c:v>
                </c:pt>
                <c:pt idx="56">
                  <c:v>50073</c:v>
                </c:pt>
                <c:pt idx="57">
                  <c:v>49362</c:v>
                </c:pt>
                <c:pt idx="58">
                  <c:v>28915</c:v>
                </c:pt>
                <c:pt idx="59">
                  <c:v>24649</c:v>
                </c:pt>
                <c:pt idx="60">
                  <c:v>30035</c:v>
                </c:pt>
                <c:pt idx="61">
                  <c:v>14014</c:v>
                </c:pt>
                <c:pt idx="62">
                  <c:v>28516</c:v>
                </c:pt>
                <c:pt idx="63">
                  <c:v>27262</c:v>
                </c:pt>
                <c:pt idx="64">
                  <c:v>31404</c:v>
                </c:pt>
                <c:pt idx="65">
                  <c:v>24759</c:v>
                </c:pt>
                <c:pt idx="66">
                  <c:v>21478</c:v>
                </c:pt>
                <c:pt idx="67">
                  <c:v>16253</c:v>
                </c:pt>
                <c:pt idx="68">
                  <c:v>17390</c:v>
                </c:pt>
                <c:pt idx="69">
                  <c:v>1473</c:v>
                </c:pt>
                <c:pt idx="70">
                  <c:v>20282</c:v>
                </c:pt>
                <c:pt idx="71">
                  <c:v>23423</c:v>
                </c:pt>
                <c:pt idx="72">
                  <c:v>33868</c:v>
                </c:pt>
                <c:pt idx="73">
                  <c:v>11091</c:v>
                </c:pt>
                <c:pt idx="74">
                  <c:v>22462</c:v>
                </c:pt>
                <c:pt idx="75">
                  <c:v>29778</c:v>
                </c:pt>
                <c:pt idx="76">
                  <c:v>30396</c:v>
                </c:pt>
                <c:pt idx="77">
                  <c:v>10798</c:v>
                </c:pt>
                <c:pt idx="78">
                  <c:v>28700</c:v>
                </c:pt>
                <c:pt idx="79">
                  <c:v>31481</c:v>
                </c:pt>
                <c:pt idx="80">
                  <c:v>21132</c:v>
                </c:pt>
                <c:pt idx="81">
                  <c:v>17872</c:v>
                </c:pt>
                <c:pt idx="82">
                  <c:v>19251</c:v>
                </c:pt>
                <c:pt idx="83">
                  <c:v>29564</c:v>
                </c:pt>
                <c:pt idx="84">
                  <c:v>30846</c:v>
                </c:pt>
                <c:pt idx="85">
                  <c:v>33176</c:v>
                </c:pt>
                <c:pt idx="86">
                  <c:v>21315</c:v>
                </c:pt>
                <c:pt idx="87">
                  <c:v>24414</c:v>
                </c:pt>
                <c:pt idx="88">
                  <c:v>25051</c:v>
                </c:pt>
                <c:pt idx="89">
                  <c:v>22672</c:v>
                </c:pt>
                <c:pt idx="90">
                  <c:v>27551</c:v>
                </c:pt>
                <c:pt idx="91">
                  <c:v>33380</c:v>
                </c:pt>
                <c:pt idx="92">
                  <c:v>22553</c:v>
                </c:pt>
                <c:pt idx="93">
                  <c:v>35151</c:v>
                </c:pt>
                <c:pt idx="94">
                  <c:v>20602</c:v>
                </c:pt>
                <c:pt idx="95">
                  <c:v>25447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29-45A1-9F8A-4DE8BEE09598}"/>
            </c:ext>
          </c:extLst>
        </c:ser>
        <c:ser>
          <c:idx val="2"/>
          <c:order val="2"/>
          <c:tx>
            <c:strRef>
              <c:f>Sodium!$AM$2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Sodium!$AQ$6:$AQ$101</c:f>
                <c:numCache>
                  <c:formatCode>General</c:formatCode>
                  <c:ptCount val="96"/>
                  <c:pt idx="0">
                    <c:v>4619</c:v>
                  </c:pt>
                  <c:pt idx="1">
                    <c:v>4454</c:v>
                  </c:pt>
                  <c:pt idx="2">
                    <c:v>6376</c:v>
                  </c:pt>
                  <c:pt idx="3">
                    <c:v>5976</c:v>
                  </c:pt>
                  <c:pt idx="4">
                    <c:v>2102</c:v>
                  </c:pt>
                  <c:pt idx="5">
                    <c:v>2851</c:v>
                  </c:pt>
                  <c:pt idx="6">
                    <c:v>4225</c:v>
                  </c:pt>
                  <c:pt idx="7">
                    <c:v>4312</c:v>
                  </c:pt>
                  <c:pt idx="8">
                    <c:v>3927</c:v>
                  </c:pt>
                  <c:pt idx="9">
                    <c:v>3757</c:v>
                  </c:pt>
                  <c:pt idx="10">
                    <c:v>2921</c:v>
                  </c:pt>
                  <c:pt idx="11">
                    <c:v>2537</c:v>
                  </c:pt>
                  <c:pt idx="12">
                    <c:v>3880</c:v>
                  </c:pt>
                  <c:pt idx="13">
                    <c:v>3295</c:v>
                  </c:pt>
                  <c:pt idx="14">
                    <c:v>2857</c:v>
                  </c:pt>
                  <c:pt idx="15">
                    <c:v>1382</c:v>
                  </c:pt>
                  <c:pt idx="16">
                    <c:v>2964</c:v>
                  </c:pt>
                  <c:pt idx="17">
                    <c:v>2668</c:v>
                  </c:pt>
                  <c:pt idx="18">
                    <c:v>2386</c:v>
                  </c:pt>
                  <c:pt idx="19">
                    <c:v>1553</c:v>
                  </c:pt>
                  <c:pt idx="20">
                    <c:v>842</c:v>
                  </c:pt>
                  <c:pt idx="21">
                    <c:v>3764</c:v>
                  </c:pt>
                  <c:pt idx="22">
                    <c:v>3514</c:v>
                  </c:pt>
                  <c:pt idx="23">
                    <c:v>3111</c:v>
                  </c:pt>
                  <c:pt idx="24">
                    <c:v>2622</c:v>
                  </c:pt>
                  <c:pt idx="25">
                    <c:v>2627</c:v>
                  </c:pt>
                  <c:pt idx="26">
                    <c:v>1574</c:v>
                  </c:pt>
                  <c:pt idx="27">
                    <c:v>2403</c:v>
                  </c:pt>
                  <c:pt idx="28">
                    <c:v>2760</c:v>
                  </c:pt>
                  <c:pt idx="29">
                    <c:v>2493</c:v>
                  </c:pt>
                  <c:pt idx="30">
                    <c:v>1877</c:v>
                  </c:pt>
                  <c:pt idx="31">
                    <c:v>2616</c:v>
                  </c:pt>
                  <c:pt idx="32">
                    <c:v>2519</c:v>
                  </c:pt>
                  <c:pt idx="33">
                    <c:v>2727</c:v>
                  </c:pt>
                  <c:pt idx="34">
                    <c:v>5405</c:v>
                  </c:pt>
                  <c:pt idx="35">
                    <c:v>3051</c:v>
                  </c:pt>
                  <c:pt idx="36">
                    <c:v>1806</c:v>
                  </c:pt>
                  <c:pt idx="37">
                    <c:v>1891</c:v>
                  </c:pt>
                  <c:pt idx="38">
                    <c:v>2214</c:v>
                  </c:pt>
                  <c:pt idx="39">
                    <c:v>2229</c:v>
                  </c:pt>
                  <c:pt idx="40">
                    <c:v>6817</c:v>
                  </c:pt>
                  <c:pt idx="41">
                    <c:v>2683</c:v>
                  </c:pt>
                  <c:pt idx="42">
                    <c:v>2253</c:v>
                  </c:pt>
                  <c:pt idx="43">
                    <c:v>3145</c:v>
                  </c:pt>
                  <c:pt idx="44">
                    <c:v>1845</c:v>
                  </c:pt>
                  <c:pt idx="45">
                    <c:v>1438</c:v>
                  </c:pt>
                  <c:pt idx="46">
                    <c:v>1752</c:v>
                  </c:pt>
                  <c:pt idx="47">
                    <c:v>616</c:v>
                  </c:pt>
                  <c:pt idx="48">
                    <c:v>3864</c:v>
                  </c:pt>
                  <c:pt idx="49">
                    <c:v>1260</c:v>
                  </c:pt>
                  <c:pt idx="50">
                    <c:v>2170</c:v>
                  </c:pt>
                  <c:pt idx="51">
                    <c:v>1134</c:v>
                  </c:pt>
                  <c:pt idx="52">
                    <c:v>3775</c:v>
                  </c:pt>
                  <c:pt idx="53">
                    <c:v>1439</c:v>
                  </c:pt>
                  <c:pt idx="54">
                    <c:v>1370</c:v>
                  </c:pt>
                  <c:pt idx="55">
                    <c:v>6318</c:v>
                  </c:pt>
                  <c:pt idx="56">
                    <c:v>7144</c:v>
                  </c:pt>
                  <c:pt idx="57">
                    <c:v>7203</c:v>
                  </c:pt>
                  <c:pt idx="58">
                    <c:v>2000</c:v>
                  </c:pt>
                  <c:pt idx="59">
                    <c:v>675</c:v>
                  </c:pt>
                  <c:pt idx="60">
                    <c:v>1999</c:v>
                  </c:pt>
                  <c:pt idx="61">
                    <c:v>900</c:v>
                  </c:pt>
                  <c:pt idx="62">
                    <c:v>2273</c:v>
                  </c:pt>
                  <c:pt idx="63">
                    <c:v>1654</c:v>
                  </c:pt>
                  <c:pt idx="64">
                    <c:v>2536</c:v>
                  </c:pt>
                  <c:pt idx="65">
                    <c:v>2587</c:v>
                  </c:pt>
                  <c:pt idx="66">
                    <c:v>1713</c:v>
                  </c:pt>
                  <c:pt idx="67">
                    <c:v>1234</c:v>
                  </c:pt>
                  <c:pt idx="68">
                    <c:v>1646</c:v>
                  </c:pt>
                  <c:pt idx="69">
                    <c:v>449</c:v>
                  </c:pt>
                  <c:pt idx="70">
                    <c:v>582</c:v>
                  </c:pt>
                  <c:pt idx="71">
                    <c:v>1572</c:v>
                  </c:pt>
                  <c:pt idx="72">
                    <c:v>3761</c:v>
                  </c:pt>
                  <c:pt idx="73">
                    <c:v>982</c:v>
                  </c:pt>
                  <c:pt idx="74">
                    <c:v>1539</c:v>
                  </c:pt>
                  <c:pt idx="75">
                    <c:v>1983</c:v>
                  </c:pt>
                  <c:pt idx="76">
                    <c:v>4110</c:v>
                  </c:pt>
                  <c:pt idx="77">
                    <c:v>991</c:v>
                  </c:pt>
                  <c:pt idx="78">
                    <c:v>1540</c:v>
                  </c:pt>
                  <c:pt idx="79">
                    <c:v>2660</c:v>
                  </c:pt>
                  <c:pt idx="80">
                    <c:v>2849</c:v>
                  </c:pt>
                  <c:pt idx="81">
                    <c:v>1617</c:v>
                  </c:pt>
                  <c:pt idx="82">
                    <c:v>2650</c:v>
                  </c:pt>
                  <c:pt idx="83">
                    <c:v>5036</c:v>
                  </c:pt>
                  <c:pt idx="84">
                    <c:v>4162</c:v>
                  </c:pt>
                  <c:pt idx="85">
                    <c:v>3920</c:v>
                  </c:pt>
                  <c:pt idx="86">
                    <c:v>3247</c:v>
                  </c:pt>
                  <c:pt idx="87">
                    <c:v>4058</c:v>
                  </c:pt>
                  <c:pt idx="88">
                    <c:v>2958</c:v>
                  </c:pt>
                  <c:pt idx="89">
                    <c:v>1953</c:v>
                  </c:pt>
                  <c:pt idx="90">
                    <c:v>3857</c:v>
                  </c:pt>
                  <c:pt idx="91">
                    <c:v>6420</c:v>
                  </c:pt>
                  <c:pt idx="92">
                    <c:v>2736</c:v>
                  </c:pt>
                  <c:pt idx="93">
                    <c:v>6384</c:v>
                  </c:pt>
                  <c:pt idx="94">
                    <c:v>3812</c:v>
                  </c:pt>
                  <c:pt idx="95">
                    <c:v>4246</c:v>
                  </c:pt>
                </c:numCache>
              </c:numRef>
            </c:plus>
            <c:minus>
              <c:numRef>
                <c:f>Sodium!$AQ$6:$AQ$101</c:f>
                <c:numCache>
                  <c:formatCode>General</c:formatCode>
                  <c:ptCount val="96"/>
                  <c:pt idx="0">
                    <c:v>4619</c:v>
                  </c:pt>
                  <c:pt idx="1">
                    <c:v>4454</c:v>
                  </c:pt>
                  <c:pt idx="2">
                    <c:v>6376</c:v>
                  </c:pt>
                  <c:pt idx="3">
                    <c:v>5976</c:v>
                  </c:pt>
                  <c:pt idx="4">
                    <c:v>2102</c:v>
                  </c:pt>
                  <c:pt idx="5">
                    <c:v>2851</c:v>
                  </c:pt>
                  <c:pt idx="6">
                    <c:v>4225</c:v>
                  </c:pt>
                  <c:pt idx="7">
                    <c:v>4312</c:v>
                  </c:pt>
                  <c:pt idx="8">
                    <c:v>3927</c:v>
                  </c:pt>
                  <c:pt idx="9">
                    <c:v>3757</c:v>
                  </c:pt>
                  <c:pt idx="10">
                    <c:v>2921</c:v>
                  </c:pt>
                  <c:pt idx="11">
                    <c:v>2537</c:v>
                  </c:pt>
                  <c:pt idx="12">
                    <c:v>3880</c:v>
                  </c:pt>
                  <c:pt idx="13">
                    <c:v>3295</c:v>
                  </c:pt>
                  <c:pt idx="14">
                    <c:v>2857</c:v>
                  </c:pt>
                  <c:pt idx="15">
                    <c:v>1382</c:v>
                  </c:pt>
                  <c:pt idx="16">
                    <c:v>2964</c:v>
                  </c:pt>
                  <c:pt idx="17">
                    <c:v>2668</c:v>
                  </c:pt>
                  <c:pt idx="18">
                    <c:v>2386</c:v>
                  </c:pt>
                  <c:pt idx="19">
                    <c:v>1553</c:v>
                  </c:pt>
                  <c:pt idx="20">
                    <c:v>842</c:v>
                  </c:pt>
                  <c:pt idx="21">
                    <c:v>3764</c:v>
                  </c:pt>
                  <c:pt idx="22">
                    <c:v>3514</c:v>
                  </c:pt>
                  <c:pt idx="23">
                    <c:v>3111</c:v>
                  </c:pt>
                  <c:pt idx="24">
                    <c:v>2622</c:v>
                  </c:pt>
                  <c:pt idx="25">
                    <c:v>2627</c:v>
                  </c:pt>
                  <c:pt idx="26">
                    <c:v>1574</c:v>
                  </c:pt>
                  <c:pt idx="27">
                    <c:v>2403</c:v>
                  </c:pt>
                  <c:pt idx="28">
                    <c:v>2760</c:v>
                  </c:pt>
                  <c:pt idx="29">
                    <c:v>2493</c:v>
                  </c:pt>
                  <c:pt idx="30">
                    <c:v>1877</c:v>
                  </c:pt>
                  <c:pt idx="31">
                    <c:v>2616</c:v>
                  </c:pt>
                  <c:pt idx="32">
                    <c:v>2519</c:v>
                  </c:pt>
                  <c:pt idx="33">
                    <c:v>2727</c:v>
                  </c:pt>
                  <c:pt idx="34">
                    <c:v>5405</c:v>
                  </c:pt>
                  <c:pt idx="35">
                    <c:v>3051</c:v>
                  </c:pt>
                  <c:pt idx="36">
                    <c:v>1806</c:v>
                  </c:pt>
                  <c:pt idx="37">
                    <c:v>1891</c:v>
                  </c:pt>
                  <c:pt idx="38">
                    <c:v>2214</c:v>
                  </c:pt>
                  <c:pt idx="39">
                    <c:v>2229</c:v>
                  </c:pt>
                  <c:pt idx="40">
                    <c:v>6817</c:v>
                  </c:pt>
                  <c:pt idx="41">
                    <c:v>2683</c:v>
                  </c:pt>
                  <c:pt idx="42">
                    <c:v>2253</c:v>
                  </c:pt>
                  <c:pt idx="43">
                    <c:v>3145</c:v>
                  </c:pt>
                  <c:pt idx="44">
                    <c:v>1845</c:v>
                  </c:pt>
                  <c:pt idx="45">
                    <c:v>1438</c:v>
                  </c:pt>
                  <c:pt idx="46">
                    <c:v>1752</c:v>
                  </c:pt>
                  <c:pt idx="47">
                    <c:v>616</c:v>
                  </c:pt>
                  <c:pt idx="48">
                    <c:v>3864</c:v>
                  </c:pt>
                  <c:pt idx="49">
                    <c:v>1260</c:v>
                  </c:pt>
                  <c:pt idx="50">
                    <c:v>2170</c:v>
                  </c:pt>
                  <c:pt idx="51">
                    <c:v>1134</c:v>
                  </c:pt>
                  <c:pt idx="52">
                    <c:v>3775</c:v>
                  </c:pt>
                  <c:pt idx="53">
                    <c:v>1439</c:v>
                  </c:pt>
                  <c:pt idx="54">
                    <c:v>1370</c:v>
                  </c:pt>
                  <c:pt idx="55">
                    <c:v>6318</c:v>
                  </c:pt>
                  <c:pt idx="56">
                    <c:v>7144</c:v>
                  </c:pt>
                  <c:pt idx="57">
                    <c:v>7203</c:v>
                  </c:pt>
                  <c:pt idx="58">
                    <c:v>2000</c:v>
                  </c:pt>
                  <c:pt idx="59">
                    <c:v>675</c:v>
                  </c:pt>
                  <c:pt idx="60">
                    <c:v>1999</c:v>
                  </c:pt>
                  <c:pt idx="61">
                    <c:v>900</c:v>
                  </c:pt>
                  <c:pt idx="62">
                    <c:v>2273</c:v>
                  </c:pt>
                  <c:pt idx="63">
                    <c:v>1654</c:v>
                  </c:pt>
                  <c:pt idx="64">
                    <c:v>2536</c:v>
                  </c:pt>
                  <c:pt idx="65">
                    <c:v>2587</c:v>
                  </c:pt>
                  <c:pt idx="66">
                    <c:v>1713</c:v>
                  </c:pt>
                  <c:pt idx="67">
                    <c:v>1234</c:v>
                  </c:pt>
                  <c:pt idx="68">
                    <c:v>1646</c:v>
                  </c:pt>
                  <c:pt idx="69">
                    <c:v>449</c:v>
                  </c:pt>
                  <c:pt idx="70">
                    <c:v>582</c:v>
                  </c:pt>
                  <c:pt idx="71">
                    <c:v>1572</c:v>
                  </c:pt>
                  <c:pt idx="72">
                    <c:v>3761</c:v>
                  </c:pt>
                  <c:pt idx="73">
                    <c:v>982</c:v>
                  </c:pt>
                  <c:pt idx="74">
                    <c:v>1539</c:v>
                  </c:pt>
                  <c:pt idx="75">
                    <c:v>1983</c:v>
                  </c:pt>
                  <c:pt idx="76">
                    <c:v>4110</c:v>
                  </c:pt>
                  <c:pt idx="77">
                    <c:v>991</c:v>
                  </c:pt>
                  <c:pt idx="78">
                    <c:v>1540</c:v>
                  </c:pt>
                  <c:pt idx="79">
                    <c:v>2660</c:v>
                  </c:pt>
                  <c:pt idx="80">
                    <c:v>2849</c:v>
                  </c:pt>
                  <c:pt idx="81">
                    <c:v>1617</c:v>
                  </c:pt>
                  <c:pt idx="82">
                    <c:v>2650</c:v>
                  </c:pt>
                  <c:pt idx="83">
                    <c:v>5036</c:v>
                  </c:pt>
                  <c:pt idx="84">
                    <c:v>4162</c:v>
                  </c:pt>
                  <c:pt idx="85">
                    <c:v>3920</c:v>
                  </c:pt>
                  <c:pt idx="86">
                    <c:v>3247</c:v>
                  </c:pt>
                  <c:pt idx="87">
                    <c:v>4058</c:v>
                  </c:pt>
                  <c:pt idx="88">
                    <c:v>2958</c:v>
                  </c:pt>
                  <c:pt idx="89">
                    <c:v>1953</c:v>
                  </c:pt>
                  <c:pt idx="90">
                    <c:v>3857</c:v>
                  </c:pt>
                  <c:pt idx="91">
                    <c:v>6420</c:v>
                  </c:pt>
                  <c:pt idx="92">
                    <c:v>2736</c:v>
                  </c:pt>
                  <c:pt idx="93">
                    <c:v>6384</c:v>
                  </c:pt>
                  <c:pt idx="94">
                    <c:v>3812</c:v>
                  </c:pt>
                  <c:pt idx="95">
                    <c:v>4246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Sodium!$AP$6:$AP$101</c:f>
              <c:numCache>
                <c:formatCode>General</c:formatCode>
                <c:ptCount val="96"/>
                <c:pt idx="0">
                  <c:v>38883</c:v>
                </c:pt>
                <c:pt idx="1">
                  <c:v>45675</c:v>
                </c:pt>
                <c:pt idx="2">
                  <c:v>63906</c:v>
                </c:pt>
                <c:pt idx="3">
                  <c:v>64343</c:v>
                </c:pt>
                <c:pt idx="4">
                  <c:v>42940</c:v>
                </c:pt>
                <c:pt idx="5">
                  <c:v>40367</c:v>
                </c:pt>
                <c:pt idx="6">
                  <c:v>35879</c:v>
                </c:pt>
                <c:pt idx="7">
                  <c:v>35518</c:v>
                </c:pt>
                <c:pt idx="8">
                  <c:v>30714</c:v>
                </c:pt>
                <c:pt idx="9">
                  <c:v>29043</c:v>
                </c:pt>
                <c:pt idx="10">
                  <c:v>45291</c:v>
                </c:pt>
                <c:pt idx="11">
                  <c:v>35768</c:v>
                </c:pt>
                <c:pt idx="12">
                  <c:v>33914</c:v>
                </c:pt>
                <c:pt idx="13">
                  <c:v>25413</c:v>
                </c:pt>
                <c:pt idx="14">
                  <c:v>35757</c:v>
                </c:pt>
                <c:pt idx="15">
                  <c:v>24369</c:v>
                </c:pt>
                <c:pt idx="16">
                  <c:v>26680</c:v>
                </c:pt>
                <c:pt idx="17">
                  <c:v>19450</c:v>
                </c:pt>
                <c:pt idx="18">
                  <c:v>46600</c:v>
                </c:pt>
                <c:pt idx="19">
                  <c:v>32260</c:v>
                </c:pt>
                <c:pt idx="20">
                  <c:v>12786</c:v>
                </c:pt>
                <c:pt idx="21">
                  <c:v>37730</c:v>
                </c:pt>
                <c:pt idx="22">
                  <c:v>34671</c:v>
                </c:pt>
                <c:pt idx="23">
                  <c:v>31290</c:v>
                </c:pt>
                <c:pt idx="24">
                  <c:v>23207</c:v>
                </c:pt>
                <c:pt idx="25">
                  <c:v>30530</c:v>
                </c:pt>
                <c:pt idx="26">
                  <c:v>24868</c:v>
                </c:pt>
                <c:pt idx="27">
                  <c:v>24853</c:v>
                </c:pt>
                <c:pt idx="28">
                  <c:v>29711</c:v>
                </c:pt>
                <c:pt idx="29">
                  <c:v>45571</c:v>
                </c:pt>
                <c:pt idx="30">
                  <c:v>32975</c:v>
                </c:pt>
                <c:pt idx="31">
                  <c:v>28952</c:v>
                </c:pt>
                <c:pt idx="32">
                  <c:v>36449</c:v>
                </c:pt>
                <c:pt idx="33">
                  <c:v>48730</c:v>
                </c:pt>
                <c:pt idx="34">
                  <c:v>53115</c:v>
                </c:pt>
                <c:pt idx="35">
                  <c:v>34669</c:v>
                </c:pt>
                <c:pt idx="36">
                  <c:v>28386</c:v>
                </c:pt>
                <c:pt idx="37">
                  <c:v>34794</c:v>
                </c:pt>
                <c:pt idx="38">
                  <c:v>33606</c:v>
                </c:pt>
                <c:pt idx="39">
                  <c:v>36234</c:v>
                </c:pt>
                <c:pt idx="40">
                  <c:v>59356</c:v>
                </c:pt>
                <c:pt idx="41">
                  <c:v>36832</c:v>
                </c:pt>
                <c:pt idx="42">
                  <c:v>29839</c:v>
                </c:pt>
                <c:pt idx="43">
                  <c:v>33857</c:v>
                </c:pt>
                <c:pt idx="44">
                  <c:v>26112</c:v>
                </c:pt>
                <c:pt idx="45">
                  <c:v>24282</c:v>
                </c:pt>
                <c:pt idx="46">
                  <c:v>18220</c:v>
                </c:pt>
                <c:pt idx="47">
                  <c:v>10306</c:v>
                </c:pt>
                <c:pt idx="48">
                  <c:v>38112</c:v>
                </c:pt>
                <c:pt idx="49">
                  <c:v>27553</c:v>
                </c:pt>
                <c:pt idx="50">
                  <c:v>31536</c:v>
                </c:pt>
                <c:pt idx="51">
                  <c:v>23547</c:v>
                </c:pt>
                <c:pt idx="52">
                  <c:v>47732</c:v>
                </c:pt>
                <c:pt idx="53">
                  <c:v>22034</c:v>
                </c:pt>
                <c:pt idx="54">
                  <c:v>19773</c:v>
                </c:pt>
                <c:pt idx="55">
                  <c:v>53313</c:v>
                </c:pt>
                <c:pt idx="56">
                  <c:v>53550</c:v>
                </c:pt>
                <c:pt idx="57">
                  <c:v>52866</c:v>
                </c:pt>
                <c:pt idx="58">
                  <c:v>28824</c:v>
                </c:pt>
                <c:pt idx="59">
                  <c:v>23947</c:v>
                </c:pt>
                <c:pt idx="60">
                  <c:v>29480</c:v>
                </c:pt>
                <c:pt idx="61">
                  <c:v>14459</c:v>
                </c:pt>
                <c:pt idx="62">
                  <c:v>28656</c:v>
                </c:pt>
                <c:pt idx="63">
                  <c:v>26613</c:v>
                </c:pt>
                <c:pt idx="64">
                  <c:v>31302</c:v>
                </c:pt>
                <c:pt idx="65">
                  <c:v>25953</c:v>
                </c:pt>
                <c:pt idx="66">
                  <c:v>21748</c:v>
                </c:pt>
                <c:pt idx="67">
                  <c:v>15785</c:v>
                </c:pt>
                <c:pt idx="68">
                  <c:v>17398</c:v>
                </c:pt>
                <c:pt idx="69">
                  <c:v>1565</c:v>
                </c:pt>
                <c:pt idx="70">
                  <c:v>19787</c:v>
                </c:pt>
                <c:pt idx="71">
                  <c:v>22927</c:v>
                </c:pt>
                <c:pt idx="72">
                  <c:v>34711</c:v>
                </c:pt>
                <c:pt idx="73">
                  <c:v>11474</c:v>
                </c:pt>
                <c:pt idx="74">
                  <c:v>22520</c:v>
                </c:pt>
                <c:pt idx="75">
                  <c:v>29346</c:v>
                </c:pt>
                <c:pt idx="76">
                  <c:v>31954</c:v>
                </c:pt>
                <c:pt idx="77">
                  <c:v>11326</c:v>
                </c:pt>
                <c:pt idx="78">
                  <c:v>28421</c:v>
                </c:pt>
                <c:pt idx="79">
                  <c:v>31294</c:v>
                </c:pt>
                <c:pt idx="80">
                  <c:v>22375</c:v>
                </c:pt>
                <c:pt idx="81">
                  <c:v>17652</c:v>
                </c:pt>
                <c:pt idx="82">
                  <c:v>20358</c:v>
                </c:pt>
                <c:pt idx="83">
                  <c:v>31452</c:v>
                </c:pt>
                <c:pt idx="84">
                  <c:v>31819</c:v>
                </c:pt>
                <c:pt idx="85">
                  <c:v>33555</c:v>
                </c:pt>
                <c:pt idx="86">
                  <c:v>22586</c:v>
                </c:pt>
                <c:pt idx="87">
                  <c:v>25803</c:v>
                </c:pt>
                <c:pt idx="88">
                  <c:v>25598</c:v>
                </c:pt>
                <c:pt idx="89">
                  <c:v>22520</c:v>
                </c:pt>
                <c:pt idx="90">
                  <c:v>28156</c:v>
                </c:pt>
                <c:pt idx="91">
                  <c:v>35728</c:v>
                </c:pt>
                <c:pt idx="92">
                  <c:v>23094</c:v>
                </c:pt>
                <c:pt idx="93">
                  <c:v>36930</c:v>
                </c:pt>
                <c:pt idx="94">
                  <c:v>22106</c:v>
                </c:pt>
                <c:pt idx="95">
                  <c:v>26574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29-45A1-9F8A-4DE8BEE09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9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Sodium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Sodium!$H$2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Sodium!$A$3:$A$126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Sodium!$H$3:$H$126</c:f>
              <c:numCache>
                <c:formatCode>0.00</c:formatCode>
                <c:ptCount val="124"/>
                <c:pt idx="0">
                  <c:v>41234</c:v>
                </c:pt>
                <c:pt idx="1">
                  <c:v>47618</c:v>
                </c:pt>
                <c:pt idx="2">
                  <c:v>63308</c:v>
                </c:pt>
                <c:pt idx="3">
                  <c:v>62517</c:v>
                </c:pt>
                <c:pt idx="4">
                  <c:v>45418</c:v>
                </c:pt>
                <c:pt idx="5">
                  <c:v>39133</c:v>
                </c:pt>
                <c:pt idx="6">
                  <c:v>27523</c:v>
                </c:pt>
                <c:pt idx="7">
                  <c:v>51599</c:v>
                </c:pt>
                <c:pt idx="8">
                  <c:v>36343</c:v>
                </c:pt>
                <c:pt idx="9">
                  <c:v>36385</c:v>
                </c:pt>
                <c:pt idx="10">
                  <c:v>32795</c:v>
                </c:pt>
                <c:pt idx="11">
                  <c:v>36410</c:v>
                </c:pt>
                <c:pt idx="12">
                  <c:v>25557</c:v>
                </c:pt>
                <c:pt idx="13">
                  <c:v>51921</c:v>
                </c:pt>
                <c:pt idx="14">
                  <c:v>39758</c:v>
                </c:pt>
                <c:pt idx="15">
                  <c:v>35220</c:v>
                </c:pt>
                <c:pt idx="16">
                  <c:v>34607</c:v>
                </c:pt>
                <c:pt idx="17">
                  <c:v>27160</c:v>
                </c:pt>
                <c:pt idx="18">
                  <c:v>36547</c:v>
                </c:pt>
                <c:pt idx="19">
                  <c:v>24131</c:v>
                </c:pt>
                <c:pt idx="20">
                  <c:v>27535</c:v>
                </c:pt>
                <c:pt idx="21">
                  <c:v>20774</c:v>
                </c:pt>
                <c:pt idx="22">
                  <c:v>46750</c:v>
                </c:pt>
                <c:pt idx="23">
                  <c:v>32017</c:v>
                </c:pt>
                <c:pt idx="24">
                  <c:v>15621</c:v>
                </c:pt>
                <c:pt idx="25">
                  <c:v>9775.6</c:v>
                </c:pt>
                <c:pt idx="26">
                  <c:v>37471</c:v>
                </c:pt>
                <c:pt idx="27">
                  <c:v>35448</c:v>
                </c:pt>
                <c:pt idx="28">
                  <c:v>32454</c:v>
                </c:pt>
                <c:pt idx="29">
                  <c:v>24684</c:v>
                </c:pt>
                <c:pt idx="30">
                  <c:v>24631</c:v>
                </c:pt>
                <c:pt idx="31">
                  <c:v>31371</c:v>
                </c:pt>
                <c:pt idx="32">
                  <c:v>24481</c:v>
                </c:pt>
                <c:pt idx="33">
                  <c:v>26151</c:v>
                </c:pt>
                <c:pt idx="34">
                  <c:v>31241</c:v>
                </c:pt>
                <c:pt idx="35">
                  <c:v>46015</c:v>
                </c:pt>
                <c:pt idx="36">
                  <c:v>27122</c:v>
                </c:pt>
                <c:pt idx="37">
                  <c:v>37154</c:v>
                </c:pt>
                <c:pt idx="38">
                  <c:v>29351</c:v>
                </c:pt>
                <c:pt idx="39">
                  <c:v>38101</c:v>
                </c:pt>
                <c:pt idx="40">
                  <c:v>48863</c:v>
                </c:pt>
                <c:pt idx="41">
                  <c:v>50715</c:v>
                </c:pt>
                <c:pt idx="42">
                  <c:v>34782</c:v>
                </c:pt>
                <c:pt idx="43">
                  <c:v>29468</c:v>
                </c:pt>
                <c:pt idx="44">
                  <c:v>36255</c:v>
                </c:pt>
                <c:pt idx="45">
                  <c:v>34621</c:v>
                </c:pt>
                <c:pt idx="46">
                  <c:v>36645</c:v>
                </c:pt>
                <c:pt idx="47">
                  <c:v>54953</c:v>
                </c:pt>
                <c:pt idx="48">
                  <c:v>57944</c:v>
                </c:pt>
                <c:pt idx="49">
                  <c:v>35467</c:v>
                </c:pt>
                <c:pt idx="50">
                  <c:v>28919</c:v>
                </c:pt>
                <c:pt idx="51">
                  <c:v>33003</c:v>
                </c:pt>
                <c:pt idx="52">
                  <c:v>26559</c:v>
                </c:pt>
                <c:pt idx="53">
                  <c:v>25262</c:v>
                </c:pt>
                <c:pt idx="54">
                  <c:v>18982</c:v>
                </c:pt>
                <c:pt idx="55">
                  <c:v>10055</c:v>
                </c:pt>
                <c:pt idx="56">
                  <c:v>37413</c:v>
                </c:pt>
                <c:pt idx="57">
                  <c:v>28668</c:v>
                </c:pt>
                <c:pt idx="58">
                  <c:v>31836</c:v>
                </c:pt>
                <c:pt idx="59">
                  <c:v>24510</c:v>
                </c:pt>
                <c:pt idx="60">
                  <c:v>47096</c:v>
                </c:pt>
                <c:pt idx="61">
                  <c:v>21268</c:v>
                </c:pt>
                <c:pt idx="62">
                  <c:v>20540</c:v>
                </c:pt>
                <c:pt idx="63">
                  <c:v>50960</c:v>
                </c:pt>
                <c:pt idx="64">
                  <c:v>50073</c:v>
                </c:pt>
                <c:pt idx="65">
                  <c:v>49361</c:v>
                </c:pt>
                <c:pt idx="66">
                  <c:v>28915</c:v>
                </c:pt>
                <c:pt idx="67">
                  <c:v>24649</c:v>
                </c:pt>
                <c:pt idx="68">
                  <c:v>30035</c:v>
                </c:pt>
                <c:pt idx="69">
                  <c:v>14014</c:v>
                </c:pt>
                <c:pt idx="70">
                  <c:v>28516</c:v>
                </c:pt>
                <c:pt idx="71">
                  <c:v>27262</c:v>
                </c:pt>
                <c:pt idx="72">
                  <c:v>31404</c:v>
                </c:pt>
                <c:pt idx="73">
                  <c:v>24759</c:v>
                </c:pt>
                <c:pt idx="74">
                  <c:v>21478</c:v>
                </c:pt>
                <c:pt idx="75">
                  <c:v>16253</c:v>
                </c:pt>
                <c:pt idx="76">
                  <c:v>17390</c:v>
                </c:pt>
                <c:pt idx="77">
                  <c:v>1472.5</c:v>
                </c:pt>
                <c:pt idx="78">
                  <c:v>20282</c:v>
                </c:pt>
                <c:pt idx="79">
                  <c:v>23423</c:v>
                </c:pt>
                <c:pt idx="80">
                  <c:v>33868</c:v>
                </c:pt>
                <c:pt idx="81">
                  <c:v>11091</c:v>
                </c:pt>
                <c:pt idx="82">
                  <c:v>22462</c:v>
                </c:pt>
                <c:pt idx="83">
                  <c:v>29778</c:v>
                </c:pt>
                <c:pt idx="84">
                  <c:v>30396</c:v>
                </c:pt>
                <c:pt idx="85">
                  <c:v>10798</c:v>
                </c:pt>
                <c:pt idx="86">
                  <c:v>28700</c:v>
                </c:pt>
                <c:pt idx="87">
                  <c:v>31481</c:v>
                </c:pt>
                <c:pt idx="88">
                  <c:v>22035</c:v>
                </c:pt>
                <c:pt idx="89">
                  <c:v>20229</c:v>
                </c:pt>
                <c:pt idx="90">
                  <c:v>17872</c:v>
                </c:pt>
                <c:pt idx="91">
                  <c:v>19251</c:v>
                </c:pt>
                <c:pt idx="92">
                  <c:v>29564</c:v>
                </c:pt>
                <c:pt idx="93">
                  <c:v>30846</c:v>
                </c:pt>
                <c:pt idx="94">
                  <c:v>33176</c:v>
                </c:pt>
                <c:pt idx="95">
                  <c:v>21315</c:v>
                </c:pt>
                <c:pt idx="96">
                  <c:v>24414</c:v>
                </c:pt>
                <c:pt idx="97">
                  <c:v>25051</c:v>
                </c:pt>
                <c:pt idx="98">
                  <c:v>22672</c:v>
                </c:pt>
                <c:pt idx="99">
                  <c:v>20101</c:v>
                </c:pt>
                <c:pt idx="100">
                  <c:v>35001</c:v>
                </c:pt>
                <c:pt idx="101">
                  <c:v>33379</c:v>
                </c:pt>
                <c:pt idx="102">
                  <c:v>22553</c:v>
                </c:pt>
                <c:pt idx="103">
                  <c:v>35151</c:v>
                </c:pt>
                <c:pt idx="104">
                  <c:v>20602</c:v>
                </c:pt>
                <c:pt idx="105">
                  <c:v>25447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D-4A13-B6EE-BFEFEAA65985}"/>
            </c:ext>
          </c:extLst>
        </c:ser>
        <c:ser>
          <c:idx val="1"/>
          <c:order val="1"/>
          <c:tx>
            <c:strRef>
              <c:f>Sodium!$I$2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Sodium!$A$3:$A$126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Sodium!$I$3:$I$126</c:f>
              <c:numCache>
                <c:formatCode>0.00</c:formatCode>
                <c:ptCount val="124"/>
                <c:pt idx="0">
                  <c:v>41234</c:v>
                </c:pt>
                <c:pt idx="1">
                  <c:v>47618</c:v>
                </c:pt>
                <c:pt idx="2">
                  <c:v>63308</c:v>
                </c:pt>
                <c:pt idx="3">
                  <c:v>62517</c:v>
                </c:pt>
                <c:pt idx="4">
                  <c:v>45418</c:v>
                </c:pt>
                <c:pt idx="5">
                  <c:v>39133</c:v>
                </c:pt>
                <c:pt idx="6">
                  <c:v>27523</c:v>
                </c:pt>
                <c:pt idx="7">
                  <c:v>51599</c:v>
                </c:pt>
                <c:pt idx="8">
                  <c:v>36343</c:v>
                </c:pt>
                <c:pt idx="9">
                  <c:v>36385</c:v>
                </c:pt>
                <c:pt idx="10">
                  <c:v>32795</c:v>
                </c:pt>
                <c:pt idx="11">
                  <c:v>36410</c:v>
                </c:pt>
                <c:pt idx="12">
                  <c:v>25557</c:v>
                </c:pt>
                <c:pt idx="13">
                  <c:v>51921</c:v>
                </c:pt>
                <c:pt idx="14">
                  <c:v>39758</c:v>
                </c:pt>
                <c:pt idx="15">
                  <c:v>35220</c:v>
                </c:pt>
                <c:pt idx="16">
                  <c:v>34607</c:v>
                </c:pt>
                <c:pt idx="17">
                  <c:v>27160</c:v>
                </c:pt>
                <c:pt idx="18">
                  <c:v>36547</c:v>
                </c:pt>
                <c:pt idx="19">
                  <c:v>24131</c:v>
                </c:pt>
                <c:pt idx="20">
                  <c:v>27535</c:v>
                </c:pt>
                <c:pt idx="21">
                  <c:v>20774</c:v>
                </c:pt>
                <c:pt idx="22">
                  <c:v>46751</c:v>
                </c:pt>
                <c:pt idx="23">
                  <c:v>32017</c:v>
                </c:pt>
                <c:pt idx="24">
                  <c:v>15621</c:v>
                </c:pt>
                <c:pt idx="25">
                  <c:v>9775.6</c:v>
                </c:pt>
                <c:pt idx="26">
                  <c:v>37471</c:v>
                </c:pt>
                <c:pt idx="27">
                  <c:v>35448</c:v>
                </c:pt>
                <c:pt idx="28">
                  <c:v>32454</c:v>
                </c:pt>
                <c:pt idx="29">
                  <c:v>24684</c:v>
                </c:pt>
                <c:pt idx="30">
                  <c:v>24631</c:v>
                </c:pt>
                <c:pt idx="31">
                  <c:v>31371</c:v>
                </c:pt>
                <c:pt idx="32">
                  <c:v>24481</c:v>
                </c:pt>
                <c:pt idx="33">
                  <c:v>26151</c:v>
                </c:pt>
                <c:pt idx="34">
                  <c:v>31241</c:v>
                </c:pt>
                <c:pt idx="35">
                  <c:v>46015</c:v>
                </c:pt>
                <c:pt idx="36">
                  <c:v>27122</c:v>
                </c:pt>
                <c:pt idx="37">
                  <c:v>37154</c:v>
                </c:pt>
                <c:pt idx="38">
                  <c:v>29351</c:v>
                </c:pt>
                <c:pt idx="39">
                  <c:v>38101</c:v>
                </c:pt>
                <c:pt idx="40">
                  <c:v>48863</c:v>
                </c:pt>
                <c:pt idx="41">
                  <c:v>50715</c:v>
                </c:pt>
                <c:pt idx="42">
                  <c:v>34782</c:v>
                </c:pt>
                <c:pt idx="43">
                  <c:v>29468</c:v>
                </c:pt>
                <c:pt idx="44">
                  <c:v>36255</c:v>
                </c:pt>
                <c:pt idx="45">
                  <c:v>34621</c:v>
                </c:pt>
                <c:pt idx="46">
                  <c:v>36645</c:v>
                </c:pt>
                <c:pt idx="47">
                  <c:v>54953</c:v>
                </c:pt>
                <c:pt idx="48">
                  <c:v>57944</c:v>
                </c:pt>
                <c:pt idx="49">
                  <c:v>35467</c:v>
                </c:pt>
                <c:pt idx="50">
                  <c:v>28919</c:v>
                </c:pt>
                <c:pt idx="51">
                  <c:v>33003</c:v>
                </c:pt>
                <c:pt idx="52">
                  <c:v>26559</c:v>
                </c:pt>
                <c:pt idx="53">
                  <c:v>25262</c:v>
                </c:pt>
                <c:pt idx="54">
                  <c:v>18982</c:v>
                </c:pt>
                <c:pt idx="55">
                  <c:v>10055</c:v>
                </c:pt>
                <c:pt idx="56">
                  <c:v>37413</c:v>
                </c:pt>
                <c:pt idx="57">
                  <c:v>28668</c:v>
                </c:pt>
                <c:pt idx="58">
                  <c:v>31836</c:v>
                </c:pt>
                <c:pt idx="59">
                  <c:v>24510</c:v>
                </c:pt>
                <c:pt idx="60">
                  <c:v>47096</c:v>
                </c:pt>
                <c:pt idx="61">
                  <c:v>21268</c:v>
                </c:pt>
                <c:pt idx="62">
                  <c:v>20540</c:v>
                </c:pt>
                <c:pt idx="63">
                  <c:v>50960</c:v>
                </c:pt>
                <c:pt idx="64">
                  <c:v>50073</c:v>
                </c:pt>
                <c:pt idx="65">
                  <c:v>49362</c:v>
                </c:pt>
                <c:pt idx="66">
                  <c:v>28915</c:v>
                </c:pt>
                <c:pt idx="67">
                  <c:v>24649</c:v>
                </c:pt>
                <c:pt idx="68">
                  <c:v>30035</c:v>
                </c:pt>
                <c:pt idx="69">
                  <c:v>14014</c:v>
                </c:pt>
                <c:pt idx="70">
                  <c:v>28516</c:v>
                </c:pt>
                <c:pt idx="71">
                  <c:v>27262</c:v>
                </c:pt>
                <c:pt idx="72">
                  <c:v>31404</c:v>
                </c:pt>
                <c:pt idx="73">
                  <c:v>24759</c:v>
                </c:pt>
                <c:pt idx="74">
                  <c:v>21478</c:v>
                </c:pt>
                <c:pt idx="75">
                  <c:v>16253</c:v>
                </c:pt>
                <c:pt idx="76">
                  <c:v>17390</c:v>
                </c:pt>
                <c:pt idx="77">
                  <c:v>1472.5</c:v>
                </c:pt>
                <c:pt idx="78">
                  <c:v>20282</c:v>
                </c:pt>
                <c:pt idx="79">
                  <c:v>23423</c:v>
                </c:pt>
                <c:pt idx="80">
                  <c:v>33868</c:v>
                </c:pt>
                <c:pt idx="81">
                  <c:v>11091</c:v>
                </c:pt>
                <c:pt idx="82">
                  <c:v>22462</c:v>
                </c:pt>
                <c:pt idx="83">
                  <c:v>29778</c:v>
                </c:pt>
                <c:pt idx="84">
                  <c:v>30396</c:v>
                </c:pt>
                <c:pt idx="85">
                  <c:v>10798</c:v>
                </c:pt>
                <c:pt idx="86">
                  <c:v>28700</c:v>
                </c:pt>
                <c:pt idx="87">
                  <c:v>31481</c:v>
                </c:pt>
                <c:pt idx="88">
                  <c:v>22035</c:v>
                </c:pt>
                <c:pt idx="89">
                  <c:v>20229</c:v>
                </c:pt>
                <c:pt idx="90">
                  <c:v>17872</c:v>
                </c:pt>
                <c:pt idx="91">
                  <c:v>19251</c:v>
                </c:pt>
                <c:pt idx="92">
                  <c:v>29564</c:v>
                </c:pt>
                <c:pt idx="93">
                  <c:v>30846</c:v>
                </c:pt>
                <c:pt idx="94">
                  <c:v>33176</c:v>
                </c:pt>
                <c:pt idx="95">
                  <c:v>21315</c:v>
                </c:pt>
                <c:pt idx="96">
                  <c:v>24414</c:v>
                </c:pt>
                <c:pt idx="97">
                  <c:v>25051</c:v>
                </c:pt>
                <c:pt idx="98">
                  <c:v>22672</c:v>
                </c:pt>
                <c:pt idx="99">
                  <c:v>20101</c:v>
                </c:pt>
                <c:pt idx="100">
                  <c:v>35001</c:v>
                </c:pt>
                <c:pt idx="101">
                  <c:v>33380</c:v>
                </c:pt>
                <c:pt idx="102">
                  <c:v>22553</c:v>
                </c:pt>
                <c:pt idx="103">
                  <c:v>35151</c:v>
                </c:pt>
                <c:pt idx="104">
                  <c:v>20602</c:v>
                </c:pt>
                <c:pt idx="105">
                  <c:v>25447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D-4A13-B6EE-BFEFEAA65985}"/>
            </c:ext>
          </c:extLst>
        </c:ser>
        <c:ser>
          <c:idx val="2"/>
          <c:order val="2"/>
          <c:tx>
            <c:strRef>
              <c:f>Sodium!$J$2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Sodium!$A$3:$A$126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Sodium!$J$3:$J$126</c:f>
              <c:numCache>
                <c:formatCode>0.00</c:formatCode>
                <c:ptCount val="124"/>
                <c:pt idx="0">
                  <c:v>38883</c:v>
                </c:pt>
                <c:pt idx="1">
                  <c:v>45675</c:v>
                </c:pt>
                <c:pt idx="2">
                  <c:v>63906</c:v>
                </c:pt>
                <c:pt idx="3">
                  <c:v>64343</c:v>
                </c:pt>
                <c:pt idx="4">
                  <c:v>46226</c:v>
                </c:pt>
                <c:pt idx="5">
                  <c:v>39655</c:v>
                </c:pt>
                <c:pt idx="6">
                  <c:v>27711</c:v>
                </c:pt>
                <c:pt idx="7">
                  <c:v>53023</c:v>
                </c:pt>
                <c:pt idx="8">
                  <c:v>35879</c:v>
                </c:pt>
                <c:pt idx="9">
                  <c:v>35518</c:v>
                </c:pt>
                <c:pt idx="10">
                  <c:v>30714</c:v>
                </c:pt>
                <c:pt idx="11">
                  <c:v>34192</c:v>
                </c:pt>
                <c:pt idx="12">
                  <c:v>23893</c:v>
                </c:pt>
                <c:pt idx="13">
                  <c:v>51508</c:v>
                </c:pt>
                <c:pt idx="14">
                  <c:v>39073</c:v>
                </c:pt>
                <c:pt idx="15">
                  <c:v>35768</c:v>
                </c:pt>
                <c:pt idx="16">
                  <c:v>33914</c:v>
                </c:pt>
                <c:pt idx="17">
                  <c:v>25413</c:v>
                </c:pt>
                <c:pt idx="18">
                  <c:v>35757</c:v>
                </c:pt>
                <c:pt idx="19">
                  <c:v>24369</c:v>
                </c:pt>
                <c:pt idx="20">
                  <c:v>26680</c:v>
                </c:pt>
                <c:pt idx="21">
                  <c:v>19450</c:v>
                </c:pt>
                <c:pt idx="22">
                  <c:v>46600</c:v>
                </c:pt>
                <c:pt idx="23">
                  <c:v>32260</c:v>
                </c:pt>
                <c:pt idx="24">
                  <c:v>15733</c:v>
                </c:pt>
                <c:pt idx="25">
                  <c:v>9839.4</c:v>
                </c:pt>
                <c:pt idx="26">
                  <c:v>37730</c:v>
                </c:pt>
                <c:pt idx="27">
                  <c:v>34671</c:v>
                </c:pt>
                <c:pt idx="28">
                  <c:v>31290</c:v>
                </c:pt>
                <c:pt idx="29">
                  <c:v>23236</c:v>
                </c:pt>
                <c:pt idx="30">
                  <c:v>23179</c:v>
                </c:pt>
                <c:pt idx="31">
                  <c:v>30530</c:v>
                </c:pt>
                <c:pt idx="32">
                  <c:v>24868</c:v>
                </c:pt>
                <c:pt idx="33">
                  <c:v>24853</c:v>
                </c:pt>
                <c:pt idx="34">
                  <c:v>29711</c:v>
                </c:pt>
                <c:pt idx="35">
                  <c:v>45571</c:v>
                </c:pt>
                <c:pt idx="36">
                  <c:v>27671</c:v>
                </c:pt>
                <c:pt idx="37">
                  <c:v>38280</c:v>
                </c:pt>
                <c:pt idx="38">
                  <c:v>28952</c:v>
                </c:pt>
                <c:pt idx="39">
                  <c:v>36449</c:v>
                </c:pt>
                <c:pt idx="40">
                  <c:v>48730</c:v>
                </c:pt>
                <c:pt idx="41">
                  <c:v>53115</c:v>
                </c:pt>
                <c:pt idx="42">
                  <c:v>34669</c:v>
                </c:pt>
                <c:pt idx="43">
                  <c:v>28386</c:v>
                </c:pt>
                <c:pt idx="44">
                  <c:v>34794</c:v>
                </c:pt>
                <c:pt idx="45">
                  <c:v>33606</c:v>
                </c:pt>
                <c:pt idx="46">
                  <c:v>36234</c:v>
                </c:pt>
                <c:pt idx="47">
                  <c:v>57246</c:v>
                </c:pt>
                <c:pt idx="48">
                  <c:v>61465</c:v>
                </c:pt>
                <c:pt idx="49">
                  <c:v>36832</c:v>
                </c:pt>
                <c:pt idx="50">
                  <c:v>29839</c:v>
                </c:pt>
                <c:pt idx="51">
                  <c:v>33857</c:v>
                </c:pt>
                <c:pt idx="52">
                  <c:v>26112</c:v>
                </c:pt>
                <c:pt idx="53">
                  <c:v>24282</c:v>
                </c:pt>
                <c:pt idx="54">
                  <c:v>18220</c:v>
                </c:pt>
                <c:pt idx="55">
                  <c:v>10306</c:v>
                </c:pt>
                <c:pt idx="56">
                  <c:v>38112</c:v>
                </c:pt>
                <c:pt idx="57">
                  <c:v>27553</c:v>
                </c:pt>
                <c:pt idx="58">
                  <c:v>31536</c:v>
                </c:pt>
                <c:pt idx="59">
                  <c:v>23547</c:v>
                </c:pt>
                <c:pt idx="60">
                  <c:v>47732</c:v>
                </c:pt>
                <c:pt idx="61">
                  <c:v>22034</c:v>
                </c:pt>
                <c:pt idx="62">
                  <c:v>19773</c:v>
                </c:pt>
                <c:pt idx="63">
                  <c:v>53313</c:v>
                </c:pt>
                <c:pt idx="64">
                  <c:v>53550</c:v>
                </c:pt>
                <c:pt idx="65">
                  <c:v>52866</c:v>
                </c:pt>
                <c:pt idx="66">
                  <c:v>28824</c:v>
                </c:pt>
                <c:pt idx="67">
                  <c:v>23947</c:v>
                </c:pt>
                <c:pt idx="68">
                  <c:v>29480</c:v>
                </c:pt>
                <c:pt idx="69">
                  <c:v>14459</c:v>
                </c:pt>
                <c:pt idx="70">
                  <c:v>28656</c:v>
                </c:pt>
                <c:pt idx="71">
                  <c:v>26613</c:v>
                </c:pt>
                <c:pt idx="72">
                  <c:v>31302</c:v>
                </c:pt>
                <c:pt idx="73">
                  <c:v>25953</c:v>
                </c:pt>
                <c:pt idx="74">
                  <c:v>21748</c:v>
                </c:pt>
                <c:pt idx="75">
                  <c:v>15785</c:v>
                </c:pt>
                <c:pt idx="76">
                  <c:v>17398</c:v>
                </c:pt>
                <c:pt idx="77">
                  <c:v>1565.1</c:v>
                </c:pt>
                <c:pt idx="78">
                  <c:v>19787</c:v>
                </c:pt>
                <c:pt idx="79">
                  <c:v>22927</c:v>
                </c:pt>
                <c:pt idx="80">
                  <c:v>34711</c:v>
                </c:pt>
                <c:pt idx="81">
                  <c:v>11474</c:v>
                </c:pt>
                <c:pt idx="82">
                  <c:v>22520</c:v>
                </c:pt>
                <c:pt idx="83">
                  <c:v>29346</c:v>
                </c:pt>
                <c:pt idx="84">
                  <c:v>31954</c:v>
                </c:pt>
                <c:pt idx="85">
                  <c:v>11326</c:v>
                </c:pt>
                <c:pt idx="86">
                  <c:v>28421</c:v>
                </c:pt>
                <c:pt idx="87">
                  <c:v>31294</c:v>
                </c:pt>
                <c:pt idx="88">
                  <c:v>23329</c:v>
                </c:pt>
                <c:pt idx="89">
                  <c:v>21421</c:v>
                </c:pt>
                <c:pt idx="90">
                  <c:v>17652</c:v>
                </c:pt>
                <c:pt idx="91">
                  <c:v>20358</c:v>
                </c:pt>
                <c:pt idx="92">
                  <c:v>31452</c:v>
                </c:pt>
                <c:pt idx="93">
                  <c:v>31819</c:v>
                </c:pt>
                <c:pt idx="94">
                  <c:v>33555</c:v>
                </c:pt>
                <c:pt idx="95">
                  <c:v>22586</c:v>
                </c:pt>
                <c:pt idx="96">
                  <c:v>25803</c:v>
                </c:pt>
                <c:pt idx="97">
                  <c:v>25598</c:v>
                </c:pt>
                <c:pt idx="98">
                  <c:v>22520</c:v>
                </c:pt>
                <c:pt idx="99">
                  <c:v>20170</c:v>
                </c:pt>
                <c:pt idx="100">
                  <c:v>36141</c:v>
                </c:pt>
                <c:pt idx="101">
                  <c:v>35728</c:v>
                </c:pt>
                <c:pt idx="102">
                  <c:v>23094</c:v>
                </c:pt>
                <c:pt idx="103">
                  <c:v>36930</c:v>
                </c:pt>
                <c:pt idx="104">
                  <c:v>22106</c:v>
                </c:pt>
                <c:pt idx="105">
                  <c:v>26574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9D-4A13-B6EE-BFEFEAA65985}"/>
            </c:ext>
          </c:extLst>
        </c:ser>
        <c:ser>
          <c:idx val="3"/>
          <c:order val="3"/>
          <c:tx>
            <c:strRef>
              <c:f>Sodium!$BC$1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Sodium!$BC$3:$BC$86</c:f>
              <c:numCache>
                <c:formatCode>m/d/yyyy</c:formatCode>
                <c:ptCount val="84"/>
                <c:pt idx="0">
                  <c:v>31853</c:v>
                </c:pt>
                <c:pt idx="1">
                  <c:v>31915</c:v>
                </c:pt>
                <c:pt idx="2">
                  <c:v>32007</c:v>
                </c:pt>
                <c:pt idx="3">
                  <c:v>32099</c:v>
                </c:pt>
                <c:pt idx="4">
                  <c:v>32216</c:v>
                </c:pt>
                <c:pt idx="5">
                  <c:v>32286</c:v>
                </c:pt>
                <c:pt idx="6">
                  <c:v>32380</c:v>
                </c:pt>
                <c:pt idx="7">
                  <c:v>32462</c:v>
                </c:pt>
                <c:pt idx="8">
                  <c:v>32562</c:v>
                </c:pt>
                <c:pt idx="9">
                  <c:v>32645</c:v>
                </c:pt>
                <c:pt idx="10">
                  <c:v>32730</c:v>
                </c:pt>
                <c:pt idx="11">
                  <c:v>32843</c:v>
                </c:pt>
                <c:pt idx="12">
                  <c:v>32938</c:v>
                </c:pt>
                <c:pt idx="13">
                  <c:v>33016</c:v>
                </c:pt>
                <c:pt idx="14">
                  <c:v>33059</c:v>
                </c:pt>
                <c:pt idx="15">
                  <c:v>33091</c:v>
                </c:pt>
                <c:pt idx="16">
                  <c:v>33095</c:v>
                </c:pt>
                <c:pt idx="17">
                  <c:v>33161</c:v>
                </c:pt>
                <c:pt idx="18">
                  <c:v>33205</c:v>
                </c:pt>
                <c:pt idx="19">
                  <c:v>33225</c:v>
                </c:pt>
                <c:pt idx="20">
                  <c:v>33273</c:v>
                </c:pt>
                <c:pt idx="21">
                  <c:v>33275</c:v>
                </c:pt>
                <c:pt idx="22">
                  <c:v>33365</c:v>
                </c:pt>
                <c:pt idx="23">
                  <c:v>33487</c:v>
                </c:pt>
                <c:pt idx="24">
                  <c:v>33618</c:v>
                </c:pt>
                <c:pt idx="25">
                  <c:v>33681</c:v>
                </c:pt>
                <c:pt idx="26">
                  <c:v>33729</c:v>
                </c:pt>
                <c:pt idx="27">
                  <c:v>33819</c:v>
                </c:pt>
                <c:pt idx="28">
                  <c:v>33927</c:v>
                </c:pt>
                <c:pt idx="29">
                  <c:v>34037</c:v>
                </c:pt>
                <c:pt idx="30">
                  <c:v>34094</c:v>
                </c:pt>
                <c:pt idx="31">
                  <c:v>34213</c:v>
                </c:pt>
                <c:pt idx="32">
                  <c:v>34656</c:v>
                </c:pt>
                <c:pt idx="33">
                  <c:v>34757</c:v>
                </c:pt>
                <c:pt idx="34">
                  <c:v>34823</c:v>
                </c:pt>
                <c:pt idx="35">
                  <c:v>34921</c:v>
                </c:pt>
                <c:pt idx="36">
                  <c:v>35039</c:v>
                </c:pt>
                <c:pt idx="37">
                  <c:v>35080</c:v>
                </c:pt>
                <c:pt idx="38">
                  <c:v>35156</c:v>
                </c:pt>
                <c:pt idx="39">
                  <c:v>35312</c:v>
                </c:pt>
                <c:pt idx="40">
                  <c:v>35366</c:v>
                </c:pt>
                <c:pt idx="41">
                  <c:v>35465</c:v>
                </c:pt>
                <c:pt idx="42">
                  <c:v>35773</c:v>
                </c:pt>
                <c:pt idx="43">
                  <c:v>35836</c:v>
                </c:pt>
                <c:pt idx="44">
                  <c:v>35920</c:v>
                </c:pt>
                <c:pt idx="45">
                  <c:v>36018</c:v>
                </c:pt>
                <c:pt idx="46">
                  <c:v>36230</c:v>
                </c:pt>
                <c:pt idx="47">
                  <c:v>36313</c:v>
                </c:pt>
                <c:pt idx="48">
                  <c:v>36361</c:v>
                </c:pt>
                <c:pt idx="49">
                  <c:v>36377</c:v>
                </c:pt>
                <c:pt idx="50">
                  <c:v>36500</c:v>
                </c:pt>
                <c:pt idx="51">
                  <c:v>36545</c:v>
                </c:pt>
                <c:pt idx="52">
                  <c:v>36620</c:v>
                </c:pt>
                <c:pt idx="53">
                  <c:v>36727</c:v>
                </c:pt>
                <c:pt idx="54">
                  <c:v>36858</c:v>
                </c:pt>
                <c:pt idx="55">
                  <c:v>36971</c:v>
                </c:pt>
                <c:pt idx="56">
                  <c:v>37005</c:v>
                </c:pt>
                <c:pt idx="57">
                  <c:v>37110</c:v>
                </c:pt>
                <c:pt idx="58">
                  <c:v>37210</c:v>
                </c:pt>
                <c:pt idx="59">
                  <c:v>37334</c:v>
                </c:pt>
                <c:pt idx="60">
                  <c:v>37390</c:v>
                </c:pt>
                <c:pt idx="61">
                  <c:v>37455</c:v>
                </c:pt>
                <c:pt idx="62">
                  <c:v>37650</c:v>
                </c:pt>
                <c:pt idx="63">
                  <c:v>37699</c:v>
                </c:pt>
                <c:pt idx="64">
                  <c:v>37762</c:v>
                </c:pt>
                <c:pt idx="65">
                  <c:v>37811</c:v>
                </c:pt>
                <c:pt idx="66">
                  <c:v>37966</c:v>
                </c:pt>
                <c:pt idx="67">
                  <c:v>38058</c:v>
                </c:pt>
                <c:pt idx="68">
                  <c:v>38169</c:v>
                </c:pt>
                <c:pt idx="69">
                  <c:v>38210</c:v>
                </c:pt>
                <c:pt idx="70">
                  <c:v>38435</c:v>
                </c:pt>
                <c:pt idx="71">
                  <c:v>38568</c:v>
                </c:pt>
                <c:pt idx="72">
                  <c:v>38805</c:v>
                </c:pt>
                <c:pt idx="73">
                  <c:v>38925</c:v>
                </c:pt>
                <c:pt idx="74">
                  <c:v>38986</c:v>
                </c:pt>
                <c:pt idx="75">
                  <c:v>39042</c:v>
                </c:pt>
                <c:pt idx="76">
                  <c:v>39183</c:v>
                </c:pt>
                <c:pt idx="77">
                  <c:v>39281</c:v>
                </c:pt>
                <c:pt idx="78">
                  <c:v>39791</c:v>
                </c:pt>
                <c:pt idx="79">
                  <c:v>39868</c:v>
                </c:pt>
                <c:pt idx="80">
                  <c:v>39932</c:v>
                </c:pt>
                <c:pt idx="81">
                  <c:v>40155</c:v>
                </c:pt>
                <c:pt idx="82">
                  <c:v>40316</c:v>
                </c:pt>
                <c:pt idx="83">
                  <c:v>40387</c:v>
                </c:pt>
              </c:numCache>
            </c:numRef>
          </c:xVal>
          <c:yVal>
            <c:numRef>
              <c:f>Sodium!$BF$3:$BF$86</c:f>
              <c:numCache>
                <c:formatCode>General</c:formatCode>
                <c:ptCount val="84"/>
                <c:pt idx="0">
                  <c:v>56584.30611456</c:v>
                </c:pt>
                <c:pt idx="1">
                  <c:v>62818.170347520005</c:v>
                </c:pt>
                <c:pt idx="2">
                  <c:v>11863.425300479999</c:v>
                </c:pt>
                <c:pt idx="3">
                  <c:v>36820.901376000002</c:v>
                </c:pt>
                <c:pt idx="4">
                  <c:v>25346.480947199998</c:v>
                </c:pt>
                <c:pt idx="5">
                  <c:v>38019.7214208</c:v>
                </c:pt>
                <c:pt idx="6">
                  <c:v>53433.1219968</c:v>
                </c:pt>
                <c:pt idx="7">
                  <c:v>38071.099422719999</c:v>
                </c:pt>
                <c:pt idx="8">
                  <c:v>26863.3552896</c:v>
                </c:pt>
                <c:pt idx="9">
                  <c:v>35348.065320960006</c:v>
                </c:pt>
                <c:pt idx="10">
                  <c:v>26716.5609984</c:v>
                </c:pt>
                <c:pt idx="11">
                  <c:v>27964.312473600003</c:v>
                </c:pt>
                <c:pt idx="12">
                  <c:v>23487.086592000003</c:v>
                </c:pt>
                <c:pt idx="13">
                  <c:v>42540.985589759999</c:v>
                </c:pt>
                <c:pt idx="14">
                  <c:v>31284.31002624</c:v>
                </c:pt>
                <c:pt idx="15">
                  <c:v>15464.77857792</c:v>
                </c:pt>
                <c:pt idx="16">
                  <c:v>8103.0448742400013</c:v>
                </c:pt>
                <c:pt idx="17">
                  <c:v>29980.287406079999</c:v>
                </c:pt>
                <c:pt idx="18">
                  <c:v>32612.798361600002</c:v>
                </c:pt>
                <c:pt idx="19">
                  <c:v>29779.668541440002</c:v>
                </c:pt>
                <c:pt idx="20">
                  <c:v>21314.531082240002</c:v>
                </c:pt>
                <c:pt idx="21">
                  <c:v>23780.675174400003</c:v>
                </c:pt>
                <c:pt idx="22">
                  <c:v>28096.42733568</c:v>
                </c:pt>
                <c:pt idx="23">
                  <c:v>27147.157585919998</c:v>
                </c:pt>
                <c:pt idx="24">
                  <c:v>23707.278028800003</c:v>
                </c:pt>
                <c:pt idx="25">
                  <c:v>29417.575956479999</c:v>
                </c:pt>
                <c:pt idx="26">
                  <c:v>32147.949772800002</c:v>
                </c:pt>
                <c:pt idx="27">
                  <c:v>29936.249118719999</c:v>
                </c:pt>
                <c:pt idx="28">
                  <c:v>26630.930995200004</c:v>
                </c:pt>
                <c:pt idx="29">
                  <c:v>70656.985497600006</c:v>
                </c:pt>
                <c:pt idx="30">
                  <c:v>50869.115043840007</c:v>
                </c:pt>
                <c:pt idx="31">
                  <c:v>66424.416767999995</c:v>
                </c:pt>
                <c:pt idx="32">
                  <c:v>33909.481267199997</c:v>
                </c:pt>
                <c:pt idx="33">
                  <c:v>31005.400872959999</c:v>
                </c:pt>
                <c:pt idx="34">
                  <c:v>30239.623987200001</c:v>
                </c:pt>
                <c:pt idx="35">
                  <c:v>32921.066373120004</c:v>
                </c:pt>
                <c:pt idx="36">
                  <c:v>25666.981816319996</c:v>
                </c:pt>
                <c:pt idx="37">
                  <c:v>21710.875668479999</c:v>
                </c:pt>
                <c:pt idx="38">
                  <c:v>16685.617766399999</c:v>
                </c:pt>
                <c:pt idx="39">
                  <c:v>9688.4232192000018</c:v>
                </c:pt>
                <c:pt idx="40">
                  <c:v>43208.899614720001</c:v>
                </c:pt>
                <c:pt idx="41">
                  <c:v>27083.5467264</c:v>
                </c:pt>
                <c:pt idx="42">
                  <c:v>25240.789057536</c:v>
                </c:pt>
                <c:pt idx="43">
                  <c:v>23079.732433919999</c:v>
                </c:pt>
                <c:pt idx="44">
                  <c:v>35287.390347264001</c:v>
                </c:pt>
                <c:pt idx="45">
                  <c:v>19552.99958784</c:v>
                </c:pt>
                <c:pt idx="46">
                  <c:v>17525.281112064004</c:v>
                </c:pt>
                <c:pt idx="47">
                  <c:v>48378.260579328002</c:v>
                </c:pt>
                <c:pt idx="48">
                  <c:v>57641.225011199997</c:v>
                </c:pt>
                <c:pt idx="49">
                  <c:v>70241.068339199992</c:v>
                </c:pt>
                <c:pt idx="50">
                  <c:v>30307.883332608002</c:v>
                </c:pt>
                <c:pt idx="51">
                  <c:v>24490.180915200002</c:v>
                </c:pt>
                <c:pt idx="52">
                  <c:v>42525.572189184008</c:v>
                </c:pt>
                <c:pt idx="53">
                  <c:v>13674.377539583998</c:v>
                </c:pt>
                <c:pt idx="54">
                  <c:v>24789.641269248004</c:v>
                </c:pt>
                <c:pt idx="55">
                  <c:v>36529.025393664</c:v>
                </c:pt>
                <c:pt idx="56">
                  <c:v>23193.4980096</c:v>
                </c:pt>
                <c:pt idx="57">
                  <c:v>27988.778188799995</c:v>
                </c:pt>
                <c:pt idx="58">
                  <c:v>23798.045832192001</c:v>
                </c:pt>
                <c:pt idx="59">
                  <c:v>16534.908960767996</c:v>
                </c:pt>
                <c:pt idx="60">
                  <c:v>20544.839682048005</c:v>
                </c:pt>
                <c:pt idx="61">
                  <c:v>1538.4041717759999</c:v>
                </c:pt>
                <c:pt idx="62">
                  <c:v>18429.289288704003</c:v>
                </c:pt>
                <c:pt idx="63">
                  <c:v>33706.905145344004</c:v>
                </c:pt>
                <c:pt idx="64">
                  <c:v>20430.584792063997</c:v>
                </c:pt>
                <c:pt idx="65">
                  <c:v>10954.768637952002</c:v>
                </c:pt>
                <c:pt idx="66">
                  <c:v>21376.918656000002</c:v>
                </c:pt>
                <c:pt idx="67">
                  <c:v>31541.200035840004</c:v>
                </c:pt>
                <c:pt idx="68">
                  <c:v>32258.045491200002</c:v>
                </c:pt>
                <c:pt idx="69">
                  <c:v>9632.6413885440015</c:v>
                </c:pt>
                <c:pt idx="70">
                  <c:v>35882.151883776001</c:v>
                </c:pt>
                <c:pt idx="71">
                  <c:v>23077.2858624</c:v>
                </c:pt>
                <c:pt idx="72">
                  <c:v>15721.668587520002</c:v>
                </c:pt>
                <c:pt idx="73">
                  <c:v>20011.242433536001</c:v>
                </c:pt>
                <c:pt idx="74">
                  <c:v>19440.457297920002</c:v>
                </c:pt>
                <c:pt idx="75">
                  <c:v>22126.792826879999</c:v>
                </c:pt>
                <c:pt idx="76">
                  <c:v>23903.003750400003</c:v>
                </c:pt>
                <c:pt idx="77">
                  <c:v>23030.067032064002</c:v>
                </c:pt>
                <c:pt idx="78">
                  <c:v>27871.342755840004</c:v>
                </c:pt>
                <c:pt idx="79">
                  <c:v>25072.464936960001</c:v>
                </c:pt>
                <c:pt idx="80">
                  <c:v>24669.269950464</c:v>
                </c:pt>
                <c:pt idx="81">
                  <c:v>23581.768909824004</c:v>
                </c:pt>
                <c:pt idx="82">
                  <c:v>33968.198983680006</c:v>
                </c:pt>
                <c:pt idx="83">
                  <c:v>27123.915156479998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9D-4A13-B6EE-BFEFEAA65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Sulfate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Sulfate!$X$2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Sulfate!$AE$6:$AE$101</c:f>
                <c:numCache>
                  <c:formatCode>General</c:formatCode>
                  <c:ptCount val="96"/>
                  <c:pt idx="0">
                    <c:v>6200</c:v>
                  </c:pt>
                  <c:pt idx="1">
                    <c:v>8736</c:v>
                  </c:pt>
                  <c:pt idx="2">
                    <c:v>31904</c:v>
                  </c:pt>
                  <c:pt idx="3">
                    <c:v>30534</c:v>
                  </c:pt>
                  <c:pt idx="4">
                    <c:v>7202</c:v>
                  </c:pt>
                  <c:pt idx="5">
                    <c:v>7084</c:v>
                  </c:pt>
                  <c:pt idx="6">
                    <c:v>5751</c:v>
                  </c:pt>
                  <c:pt idx="7">
                    <c:v>5754</c:v>
                  </c:pt>
                  <c:pt idx="8">
                    <c:v>4576</c:v>
                  </c:pt>
                  <c:pt idx="9">
                    <c:v>4314</c:v>
                  </c:pt>
                  <c:pt idx="10">
                    <c:v>9082</c:v>
                  </c:pt>
                  <c:pt idx="11">
                    <c:v>5511</c:v>
                  </c:pt>
                  <c:pt idx="12">
                    <c:v>5423</c:v>
                  </c:pt>
                  <c:pt idx="13">
                    <c:v>3856</c:v>
                  </c:pt>
                  <c:pt idx="14">
                    <c:v>5728</c:v>
                  </c:pt>
                  <c:pt idx="15">
                    <c:v>3693</c:v>
                  </c:pt>
                  <c:pt idx="16">
                    <c:v>4080</c:v>
                  </c:pt>
                  <c:pt idx="17">
                    <c:v>3271</c:v>
                  </c:pt>
                  <c:pt idx="18">
                    <c:v>9749</c:v>
                  </c:pt>
                  <c:pt idx="19">
                    <c:v>5149</c:v>
                  </c:pt>
                  <c:pt idx="20">
                    <c:v>2148</c:v>
                  </c:pt>
                  <c:pt idx="21">
                    <c:v>6371</c:v>
                  </c:pt>
                  <c:pt idx="22">
                    <c:v>5798</c:v>
                  </c:pt>
                  <c:pt idx="23">
                    <c:v>5004</c:v>
                  </c:pt>
                  <c:pt idx="24">
                    <c:v>3604</c:v>
                  </c:pt>
                  <c:pt idx="25">
                    <c:v>5024</c:v>
                  </c:pt>
                  <c:pt idx="26">
                    <c:v>3658</c:v>
                  </c:pt>
                  <c:pt idx="27">
                    <c:v>3854</c:v>
                  </c:pt>
                  <c:pt idx="28">
                    <c:v>4658</c:v>
                  </c:pt>
                  <c:pt idx="29">
                    <c:v>9728</c:v>
                  </c:pt>
                  <c:pt idx="30">
                    <c:v>5142</c:v>
                  </c:pt>
                  <c:pt idx="31">
                    <c:v>4586</c:v>
                  </c:pt>
                  <c:pt idx="32">
                    <c:v>6063</c:v>
                  </c:pt>
                  <c:pt idx="33">
                    <c:v>12533</c:v>
                  </c:pt>
                  <c:pt idx="34">
                    <c:v>13550</c:v>
                  </c:pt>
                  <c:pt idx="35">
                    <c:v>6076</c:v>
                  </c:pt>
                  <c:pt idx="36">
                    <c:v>4556</c:v>
                  </c:pt>
                  <c:pt idx="37">
                    <c:v>5798</c:v>
                  </c:pt>
                  <c:pt idx="38">
                    <c:v>5558</c:v>
                  </c:pt>
                  <c:pt idx="39">
                    <c:v>6196</c:v>
                  </c:pt>
                  <c:pt idx="40">
                    <c:v>28604</c:v>
                  </c:pt>
                  <c:pt idx="41">
                    <c:v>6232</c:v>
                  </c:pt>
                  <c:pt idx="42">
                    <c:v>4695</c:v>
                  </c:pt>
                  <c:pt idx="43">
                    <c:v>5656</c:v>
                  </c:pt>
                  <c:pt idx="44">
                    <c:v>4220</c:v>
                  </c:pt>
                  <c:pt idx="45">
                    <c:v>3888</c:v>
                  </c:pt>
                  <c:pt idx="46">
                    <c:v>3390</c:v>
                  </c:pt>
                  <c:pt idx="47">
                    <c:v>1989</c:v>
                  </c:pt>
                  <c:pt idx="48">
                    <c:v>7190</c:v>
                  </c:pt>
                  <c:pt idx="49">
                    <c:v>4410</c:v>
                  </c:pt>
                  <c:pt idx="50">
                    <c:v>5505</c:v>
                  </c:pt>
                  <c:pt idx="51">
                    <c:v>3823</c:v>
                  </c:pt>
                  <c:pt idx="52">
                    <c:v>13560</c:v>
                  </c:pt>
                  <c:pt idx="53">
                    <c:v>3596</c:v>
                  </c:pt>
                  <c:pt idx="54">
                    <c:v>3496</c:v>
                  </c:pt>
                  <c:pt idx="55">
                    <c:v>21424</c:v>
                  </c:pt>
                  <c:pt idx="56">
                    <c:v>18331</c:v>
                  </c:pt>
                  <c:pt idx="57">
                    <c:v>16506</c:v>
                  </c:pt>
                  <c:pt idx="58">
                    <c:v>4964</c:v>
                  </c:pt>
                  <c:pt idx="59">
                    <c:v>3952</c:v>
                  </c:pt>
                  <c:pt idx="60">
                    <c:v>5037</c:v>
                  </c:pt>
                  <c:pt idx="61">
                    <c:v>2659</c:v>
                  </c:pt>
                  <c:pt idx="62">
                    <c:v>4969</c:v>
                  </c:pt>
                  <c:pt idx="63">
                    <c:v>4526</c:v>
                  </c:pt>
                  <c:pt idx="64">
                    <c:v>5488</c:v>
                  </c:pt>
                  <c:pt idx="65">
                    <c:v>4375</c:v>
                  </c:pt>
                  <c:pt idx="66">
                    <c:v>3620</c:v>
                  </c:pt>
                  <c:pt idx="67">
                    <c:v>3125</c:v>
                  </c:pt>
                  <c:pt idx="68">
                    <c:v>3557</c:v>
                  </c:pt>
                  <c:pt idx="69">
                    <c:v>1109</c:v>
                  </c:pt>
                  <c:pt idx="70">
                    <c:v>3456</c:v>
                  </c:pt>
                  <c:pt idx="71">
                    <c:v>4045</c:v>
                  </c:pt>
                  <c:pt idx="72">
                    <c:v>6412</c:v>
                  </c:pt>
                  <c:pt idx="73">
                    <c:v>2346</c:v>
                  </c:pt>
                  <c:pt idx="74">
                    <c:v>3888</c:v>
                  </c:pt>
                  <c:pt idx="75">
                    <c:v>5090</c:v>
                  </c:pt>
                  <c:pt idx="76">
                    <c:v>5755</c:v>
                  </c:pt>
                  <c:pt idx="77">
                    <c:v>2159</c:v>
                  </c:pt>
                  <c:pt idx="78">
                    <c:v>5034</c:v>
                  </c:pt>
                  <c:pt idx="79">
                    <c:v>5611</c:v>
                  </c:pt>
                  <c:pt idx="80">
                    <c:v>3771</c:v>
                  </c:pt>
                  <c:pt idx="81">
                    <c:v>3486</c:v>
                  </c:pt>
                  <c:pt idx="82">
                    <c:v>3693</c:v>
                  </c:pt>
                  <c:pt idx="83">
                    <c:v>5781</c:v>
                  </c:pt>
                  <c:pt idx="84">
                    <c:v>6239</c:v>
                  </c:pt>
                  <c:pt idx="85">
                    <c:v>6424</c:v>
                  </c:pt>
                  <c:pt idx="86">
                    <c:v>4177</c:v>
                  </c:pt>
                  <c:pt idx="87">
                    <c:v>4543</c:v>
                  </c:pt>
                  <c:pt idx="88">
                    <c:v>4695</c:v>
                  </c:pt>
                  <c:pt idx="89">
                    <c:v>4015</c:v>
                  </c:pt>
                  <c:pt idx="90">
                    <c:v>5182</c:v>
                  </c:pt>
                  <c:pt idx="91">
                    <c:v>7243</c:v>
                  </c:pt>
                  <c:pt idx="92">
                    <c:v>4199</c:v>
                  </c:pt>
                  <c:pt idx="93">
                    <c:v>8174</c:v>
                  </c:pt>
                  <c:pt idx="94">
                    <c:v>4104</c:v>
                  </c:pt>
                  <c:pt idx="95">
                    <c:v>5067</c:v>
                  </c:pt>
                </c:numCache>
              </c:numRef>
            </c:plus>
            <c:minus>
              <c:numRef>
                <c:f>Sulfate!$AE$6:$AE$101</c:f>
                <c:numCache>
                  <c:formatCode>General</c:formatCode>
                  <c:ptCount val="96"/>
                  <c:pt idx="0">
                    <c:v>6200</c:v>
                  </c:pt>
                  <c:pt idx="1">
                    <c:v>8736</c:v>
                  </c:pt>
                  <c:pt idx="2">
                    <c:v>31904</c:v>
                  </c:pt>
                  <c:pt idx="3">
                    <c:v>30534</c:v>
                  </c:pt>
                  <c:pt idx="4">
                    <c:v>7202</c:v>
                  </c:pt>
                  <c:pt idx="5">
                    <c:v>7084</c:v>
                  </c:pt>
                  <c:pt idx="6">
                    <c:v>5751</c:v>
                  </c:pt>
                  <c:pt idx="7">
                    <c:v>5754</c:v>
                  </c:pt>
                  <c:pt idx="8">
                    <c:v>4576</c:v>
                  </c:pt>
                  <c:pt idx="9">
                    <c:v>4314</c:v>
                  </c:pt>
                  <c:pt idx="10">
                    <c:v>9082</c:v>
                  </c:pt>
                  <c:pt idx="11">
                    <c:v>5511</c:v>
                  </c:pt>
                  <c:pt idx="12">
                    <c:v>5423</c:v>
                  </c:pt>
                  <c:pt idx="13">
                    <c:v>3856</c:v>
                  </c:pt>
                  <c:pt idx="14">
                    <c:v>5728</c:v>
                  </c:pt>
                  <c:pt idx="15">
                    <c:v>3693</c:v>
                  </c:pt>
                  <c:pt idx="16">
                    <c:v>4080</c:v>
                  </c:pt>
                  <c:pt idx="17">
                    <c:v>3271</c:v>
                  </c:pt>
                  <c:pt idx="18">
                    <c:v>9749</c:v>
                  </c:pt>
                  <c:pt idx="19">
                    <c:v>5149</c:v>
                  </c:pt>
                  <c:pt idx="20">
                    <c:v>2148</c:v>
                  </c:pt>
                  <c:pt idx="21">
                    <c:v>6371</c:v>
                  </c:pt>
                  <c:pt idx="22">
                    <c:v>5798</c:v>
                  </c:pt>
                  <c:pt idx="23">
                    <c:v>5004</c:v>
                  </c:pt>
                  <c:pt idx="24">
                    <c:v>3604</c:v>
                  </c:pt>
                  <c:pt idx="25">
                    <c:v>5024</c:v>
                  </c:pt>
                  <c:pt idx="26">
                    <c:v>3658</c:v>
                  </c:pt>
                  <c:pt idx="27">
                    <c:v>3854</c:v>
                  </c:pt>
                  <c:pt idx="28">
                    <c:v>4658</c:v>
                  </c:pt>
                  <c:pt idx="29">
                    <c:v>9728</c:v>
                  </c:pt>
                  <c:pt idx="30">
                    <c:v>5142</c:v>
                  </c:pt>
                  <c:pt idx="31">
                    <c:v>4586</c:v>
                  </c:pt>
                  <c:pt idx="32">
                    <c:v>6063</c:v>
                  </c:pt>
                  <c:pt idx="33">
                    <c:v>12533</c:v>
                  </c:pt>
                  <c:pt idx="34">
                    <c:v>13550</c:v>
                  </c:pt>
                  <c:pt idx="35">
                    <c:v>6076</c:v>
                  </c:pt>
                  <c:pt idx="36">
                    <c:v>4556</c:v>
                  </c:pt>
                  <c:pt idx="37">
                    <c:v>5798</c:v>
                  </c:pt>
                  <c:pt idx="38">
                    <c:v>5558</c:v>
                  </c:pt>
                  <c:pt idx="39">
                    <c:v>6196</c:v>
                  </c:pt>
                  <c:pt idx="40">
                    <c:v>28604</c:v>
                  </c:pt>
                  <c:pt idx="41">
                    <c:v>6232</c:v>
                  </c:pt>
                  <c:pt idx="42">
                    <c:v>4695</c:v>
                  </c:pt>
                  <c:pt idx="43">
                    <c:v>5656</c:v>
                  </c:pt>
                  <c:pt idx="44">
                    <c:v>4220</c:v>
                  </c:pt>
                  <c:pt idx="45">
                    <c:v>3888</c:v>
                  </c:pt>
                  <c:pt idx="46">
                    <c:v>3390</c:v>
                  </c:pt>
                  <c:pt idx="47">
                    <c:v>1989</c:v>
                  </c:pt>
                  <c:pt idx="48">
                    <c:v>7190</c:v>
                  </c:pt>
                  <c:pt idx="49">
                    <c:v>4410</c:v>
                  </c:pt>
                  <c:pt idx="50">
                    <c:v>5505</c:v>
                  </c:pt>
                  <c:pt idx="51">
                    <c:v>3823</c:v>
                  </c:pt>
                  <c:pt idx="52">
                    <c:v>13560</c:v>
                  </c:pt>
                  <c:pt idx="53">
                    <c:v>3596</c:v>
                  </c:pt>
                  <c:pt idx="54">
                    <c:v>3496</c:v>
                  </c:pt>
                  <c:pt idx="55">
                    <c:v>21424</c:v>
                  </c:pt>
                  <c:pt idx="56">
                    <c:v>18331</c:v>
                  </c:pt>
                  <c:pt idx="57">
                    <c:v>16506</c:v>
                  </c:pt>
                  <c:pt idx="58">
                    <c:v>4964</c:v>
                  </c:pt>
                  <c:pt idx="59">
                    <c:v>3952</c:v>
                  </c:pt>
                  <c:pt idx="60">
                    <c:v>5037</c:v>
                  </c:pt>
                  <c:pt idx="61">
                    <c:v>2659</c:v>
                  </c:pt>
                  <c:pt idx="62">
                    <c:v>4969</c:v>
                  </c:pt>
                  <c:pt idx="63">
                    <c:v>4526</c:v>
                  </c:pt>
                  <c:pt idx="64">
                    <c:v>5488</c:v>
                  </c:pt>
                  <c:pt idx="65">
                    <c:v>4375</c:v>
                  </c:pt>
                  <c:pt idx="66">
                    <c:v>3620</c:v>
                  </c:pt>
                  <c:pt idx="67">
                    <c:v>3125</c:v>
                  </c:pt>
                  <c:pt idx="68">
                    <c:v>3557</c:v>
                  </c:pt>
                  <c:pt idx="69">
                    <c:v>1109</c:v>
                  </c:pt>
                  <c:pt idx="70">
                    <c:v>3456</c:v>
                  </c:pt>
                  <c:pt idx="71">
                    <c:v>4045</c:v>
                  </c:pt>
                  <c:pt idx="72">
                    <c:v>6412</c:v>
                  </c:pt>
                  <c:pt idx="73">
                    <c:v>2346</c:v>
                  </c:pt>
                  <c:pt idx="74">
                    <c:v>3888</c:v>
                  </c:pt>
                  <c:pt idx="75">
                    <c:v>5090</c:v>
                  </c:pt>
                  <c:pt idx="76">
                    <c:v>5755</c:v>
                  </c:pt>
                  <c:pt idx="77">
                    <c:v>2159</c:v>
                  </c:pt>
                  <c:pt idx="78">
                    <c:v>5034</c:v>
                  </c:pt>
                  <c:pt idx="79">
                    <c:v>5611</c:v>
                  </c:pt>
                  <c:pt idx="80">
                    <c:v>3771</c:v>
                  </c:pt>
                  <c:pt idx="81">
                    <c:v>3486</c:v>
                  </c:pt>
                  <c:pt idx="82">
                    <c:v>3693</c:v>
                  </c:pt>
                  <c:pt idx="83">
                    <c:v>5781</c:v>
                  </c:pt>
                  <c:pt idx="84">
                    <c:v>6239</c:v>
                  </c:pt>
                  <c:pt idx="85">
                    <c:v>6424</c:v>
                  </c:pt>
                  <c:pt idx="86">
                    <c:v>4177</c:v>
                  </c:pt>
                  <c:pt idx="87">
                    <c:v>4543</c:v>
                  </c:pt>
                  <c:pt idx="88">
                    <c:v>4695</c:v>
                  </c:pt>
                  <c:pt idx="89">
                    <c:v>4015</c:v>
                  </c:pt>
                  <c:pt idx="90">
                    <c:v>5182</c:v>
                  </c:pt>
                  <c:pt idx="91">
                    <c:v>7243</c:v>
                  </c:pt>
                  <c:pt idx="92">
                    <c:v>4199</c:v>
                  </c:pt>
                  <c:pt idx="93">
                    <c:v>8174</c:v>
                  </c:pt>
                  <c:pt idx="94">
                    <c:v>4104</c:v>
                  </c:pt>
                  <c:pt idx="95">
                    <c:v>5067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Sulfate!$AA$6:$AA$101</c:f>
              <c:numCache>
                <c:formatCode>General</c:formatCode>
                <c:ptCount val="96"/>
                <c:pt idx="0">
                  <c:v>212031</c:v>
                </c:pt>
                <c:pt idx="1">
                  <c:v>262529</c:v>
                </c:pt>
                <c:pt idx="2">
                  <c:v>436310</c:v>
                </c:pt>
                <c:pt idx="3">
                  <c:v>420835</c:v>
                </c:pt>
                <c:pt idx="4">
                  <c:v>210616</c:v>
                </c:pt>
                <c:pt idx="5">
                  <c:v>194686</c:v>
                </c:pt>
                <c:pt idx="6">
                  <c:v>165821</c:v>
                </c:pt>
                <c:pt idx="7">
                  <c:v>167631</c:v>
                </c:pt>
                <c:pt idx="8">
                  <c:v>159486</c:v>
                </c:pt>
                <c:pt idx="9">
                  <c:v>150427</c:v>
                </c:pt>
                <c:pt idx="10">
                  <c:v>257553</c:v>
                </c:pt>
                <c:pt idx="11">
                  <c:v>162591</c:v>
                </c:pt>
                <c:pt idx="12">
                  <c:v>159676</c:v>
                </c:pt>
                <c:pt idx="13">
                  <c:v>128893</c:v>
                </c:pt>
                <c:pt idx="14">
                  <c:v>187181</c:v>
                </c:pt>
                <c:pt idx="15">
                  <c:v>105001</c:v>
                </c:pt>
                <c:pt idx="16">
                  <c:v>125307</c:v>
                </c:pt>
                <c:pt idx="17">
                  <c:v>96588</c:v>
                </c:pt>
                <c:pt idx="18">
                  <c:v>270402</c:v>
                </c:pt>
                <c:pt idx="19">
                  <c:v>154264</c:v>
                </c:pt>
                <c:pt idx="20">
                  <c:v>52822</c:v>
                </c:pt>
                <c:pt idx="21">
                  <c:v>178644</c:v>
                </c:pt>
                <c:pt idx="22">
                  <c:v>170368</c:v>
                </c:pt>
                <c:pt idx="23">
                  <c:v>155721</c:v>
                </c:pt>
                <c:pt idx="24">
                  <c:v>117438</c:v>
                </c:pt>
                <c:pt idx="25">
                  <c:v>158424</c:v>
                </c:pt>
                <c:pt idx="26">
                  <c:v>108643</c:v>
                </c:pt>
                <c:pt idx="27">
                  <c:v>125538</c:v>
                </c:pt>
                <c:pt idx="28">
                  <c:v>159924</c:v>
                </c:pt>
                <c:pt idx="29">
                  <c:v>273633</c:v>
                </c:pt>
                <c:pt idx="30">
                  <c:v>155396</c:v>
                </c:pt>
                <c:pt idx="31">
                  <c:v>138996</c:v>
                </c:pt>
                <c:pt idx="32">
                  <c:v>207819</c:v>
                </c:pt>
                <c:pt idx="33">
                  <c:v>306159</c:v>
                </c:pt>
                <c:pt idx="34">
                  <c:v>289565</c:v>
                </c:pt>
                <c:pt idx="35">
                  <c:v>174678</c:v>
                </c:pt>
                <c:pt idx="36">
                  <c:v>149226</c:v>
                </c:pt>
                <c:pt idx="37">
                  <c:v>199350</c:v>
                </c:pt>
                <c:pt idx="38">
                  <c:v>191162</c:v>
                </c:pt>
                <c:pt idx="39">
                  <c:v>206654</c:v>
                </c:pt>
                <c:pt idx="40">
                  <c:v>410155</c:v>
                </c:pt>
                <c:pt idx="41">
                  <c:v>183893</c:v>
                </c:pt>
                <c:pt idx="42">
                  <c:v>139650</c:v>
                </c:pt>
                <c:pt idx="43">
                  <c:v>163485</c:v>
                </c:pt>
                <c:pt idx="44">
                  <c:v>130419</c:v>
                </c:pt>
                <c:pt idx="45">
                  <c:v>127154</c:v>
                </c:pt>
                <c:pt idx="46">
                  <c:v>94051</c:v>
                </c:pt>
                <c:pt idx="47">
                  <c:v>44300</c:v>
                </c:pt>
                <c:pt idx="48">
                  <c:v>194788</c:v>
                </c:pt>
                <c:pt idx="49">
                  <c:v>151172</c:v>
                </c:pt>
                <c:pt idx="50">
                  <c:v>166037</c:v>
                </c:pt>
                <c:pt idx="51">
                  <c:v>127982</c:v>
                </c:pt>
                <c:pt idx="52">
                  <c:v>316236</c:v>
                </c:pt>
                <c:pt idx="53">
                  <c:v>101977</c:v>
                </c:pt>
                <c:pt idx="54">
                  <c:v>106918</c:v>
                </c:pt>
                <c:pt idx="55">
                  <c:v>370701</c:v>
                </c:pt>
                <c:pt idx="56">
                  <c:v>339333</c:v>
                </c:pt>
                <c:pt idx="57">
                  <c:v>322119</c:v>
                </c:pt>
                <c:pt idx="58">
                  <c:v>151780</c:v>
                </c:pt>
                <c:pt idx="59">
                  <c:v>130551</c:v>
                </c:pt>
                <c:pt idx="60">
                  <c:v>171126</c:v>
                </c:pt>
                <c:pt idx="61">
                  <c:v>66260</c:v>
                </c:pt>
                <c:pt idx="62">
                  <c:v>150419</c:v>
                </c:pt>
                <c:pt idx="63">
                  <c:v>153389</c:v>
                </c:pt>
                <c:pt idx="64">
                  <c:v>184142</c:v>
                </c:pt>
                <c:pt idx="65">
                  <c:v>127401</c:v>
                </c:pt>
                <c:pt idx="66">
                  <c:v>109071</c:v>
                </c:pt>
                <c:pt idx="67">
                  <c:v>85573</c:v>
                </c:pt>
                <c:pt idx="68">
                  <c:v>90384</c:v>
                </c:pt>
                <c:pt idx="69">
                  <c:v>7742</c:v>
                </c:pt>
                <c:pt idx="70">
                  <c:v>109436</c:v>
                </c:pt>
                <c:pt idx="71">
                  <c:v>131295</c:v>
                </c:pt>
                <c:pt idx="72">
                  <c:v>209219</c:v>
                </c:pt>
                <c:pt idx="73">
                  <c:v>53848</c:v>
                </c:pt>
                <c:pt idx="74">
                  <c:v>120027</c:v>
                </c:pt>
                <c:pt idx="75">
                  <c:v>178092</c:v>
                </c:pt>
                <c:pt idx="76">
                  <c:v>177983</c:v>
                </c:pt>
                <c:pt idx="77">
                  <c:v>52310</c:v>
                </c:pt>
                <c:pt idx="78">
                  <c:v>166831</c:v>
                </c:pt>
                <c:pt idx="79">
                  <c:v>195005</c:v>
                </c:pt>
                <c:pt idx="80">
                  <c:v>111017</c:v>
                </c:pt>
                <c:pt idx="81">
                  <c:v>99941</c:v>
                </c:pt>
                <c:pt idx="82">
                  <c:v>101791</c:v>
                </c:pt>
                <c:pt idx="83">
                  <c:v>166686</c:v>
                </c:pt>
                <c:pt idx="84">
                  <c:v>178606</c:v>
                </c:pt>
                <c:pt idx="85">
                  <c:v>217006</c:v>
                </c:pt>
                <c:pt idx="86">
                  <c:v>117069</c:v>
                </c:pt>
                <c:pt idx="87">
                  <c:v>136162</c:v>
                </c:pt>
                <c:pt idx="88">
                  <c:v>145051</c:v>
                </c:pt>
                <c:pt idx="89">
                  <c:v>136118</c:v>
                </c:pt>
                <c:pt idx="90">
                  <c:v>180733</c:v>
                </c:pt>
                <c:pt idx="91">
                  <c:v>220707</c:v>
                </c:pt>
                <c:pt idx="92">
                  <c:v>130089</c:v>
                </c:pt>
                <c:pt idx="93">
                  <c:v>248012</c:v>
                </c:pt>
                <c:pt idx="94">
                  <c:v>116313</c:v>
                </c:pt>
                <c:pt idx="95">
                  <c:v>151840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6-4632-8C98-D9E8CF5D2784}"/>
            </c:ext>
          </c:extLst>
        </c:ser>
        <c:ser>
          <c:idx val="1"/>
          <c:order val="1"/>
          <c:tx>
            <c:strRef>
              <c:f>Sulfate!$AG$2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Sulfate!$AK$6:$AK$101</c:f>
                <c:numCache>
                  <c:formatCode>General</c:formatCode>
                  <c:ptCount val="96"/>
                  <c:pt idx="0">
                    <c:v>6199</c:v>
                  </c:pt>
                  <c:pt idx="1">
                    <c:v>8735</c:v>
                  </c:pt>
                  <c:pt idx="2">
                    <c:v>31904</c:v>
                  </c:pt>
                  <c:pt idx="3">
                    <c:v>30534</c:v>
                  </c:pt>
                  <c:pt idx="4">
                    <c:v>7202</c:v>
                  </c:pt>
                  <c:pt idx="5">
                    <c:v>7084</c:v>
                  </c:pt>
                  <c:pt idx="6">
                    <c:v>5750</c:v>
                  </c:pt>
                  <c:pt idx="7">
                    <c:v>5753</c:v>
                  </c:pt>
                  <c:pt idx="8">
                    <c:v>4575</c:v>
                  </c:pt>
                  <c:pt idx="9">
                    <c:v>4314</c:v>
                  </c:pt>
                  <c:pt idx="10">
                    <c:v>9081</c:v>
                  </c:pt>
                  <c:pt idx="11">
                    <c:v>5511</c:v>
                  </c:pt>
                  <c:pt idx="12">
                    <c:v>5423</c:v>
                  </c:pt>
                  <c:pt idx="13">
                    <c:v>3856</c:v>
                  </c:pt>
                  <c:pt idx="14">
                    <c:v>5727</c:v>
                  </c:pt>
                  <c:pt idx="15">
                    <c:v>3692</c:v>
                  </c:pt>
                  <c:pt idx="16">
                    <c:v>4079</c:v>
                  </c:pt>
                  <c:pt idx="17">
                    <c:v>3270</c:v>
                  </c:pt>
                  <c:pt idx="18">
                    <c:v>9748</c:v>
                  </c:pt>
                  <c:pt idx="19">
                    <c:v>5148</c:v>
                  </c:pt>
                  <c:pt idx="20">
                    <c:v>2148</c:v>
                  </c:pt>
                  <c:pt idx="21">
                    <c:v>6371</c:v>
                  </c:pt>
                  <c:pt idx="22">
                    <c:v>5797</c:v>
                  </c:pt>
                  <c:pt idx="23">
                    <c:v>5004</c:v>
                  </c:pt>
                  <c:pt idx="24">
                    <c:v>3603</c:v>
                  </c:pt>
                  <c:pt idx="25">
                    <c:v>5023</c:v>
                  </c:pt>
                  <c:pt idx="26">
                    <c:v>3658</c:v>
                  </c:pt>
                  <c:pt idx="27">
                    <c:v>3854</c:v>
                  </c:pt>
                  <c:pt idx="28">
                    <c:v>4658</c:v>
                  </c:pt>
                  <c:pt idx="29">
                    <c:v>9727</c:v>
                  </c:pt>
                  <c:pt idx="30">
                    <c:v>5142</c:v>
                  </c:pt>
                  <c:pt idx="31">
                    <c:v>4586</c:v>
                  </c:pt>
                  <c:pt idx="32">
                    <c:v>6062</c:v>
                  </c:pt>
                  <c:pt idx="33">
                    <c:v>12532</c:v>
                  </c:pt>
                  <c:pt idx="34">
                    <c:v>13549</c:v>
                  </c:pt>
                  <c:pt idx="35">
                    <c:v>6075</c:v>
                  </c:pt>
                  <c:pt idx="36">
                    <c:v>4556</c:v>
                  </c:pt>
                  <c:pt idx="37">
                    <c:v>5798</c:v>
                  </c:pt>
                  <c:pt idx="38">
                    <c:v>5557</c:v>
                  </c:pt>
                  <c:pt idx="39">
                    <c:v>6195</c:v>
                  </c:pt>
                  <c:pt idx="40">
                    <c:v>28603</c:v>
                  </c:pt>
                  <c:pt idx="41">
                    <c:v>6232</c:v>
                  </c:pt>
                  <c:pt idx="42">
                    <c:v>4694</c:v>
                  </c:pt>
                  <c:pt idx="43">
                    <c:v>5655</c:v>
                  </c:pt>
                  <c:pt idx="44">
                    <c:v>4220</c:v>
                  </c:pt>
                  <c:pt idx="45">
                    <c:v>3888</c:v>
                  </c:pt>
                  <c:pt idx="46">
                    <c:v>3389</c:v>
                  </c:pt>
                  <c:pt idx="47">
                    <c:v>1989</c:v>
                  </c:pt>
                  <c:pt idx="48">
                    <c:v>7190</c:v>
                  </c:pt>
                  <c:pt idx="49">
                    <c:v>4409</c:v>
                  </c:pt>
                  <c:pt idx="50">
                    <c:v>5504</c:v>
                  </c:pt>
                  <c:pt idx="51">
                    <c:v>3823</c:v>
                  </c:pt>
                  <c:pt idx="52">
                    <c:v>13559</c:v>
                  </c:pt>
                  <c:pt idx="53">
                    <c:v>3595</c:v>
                  </c:pt>
                  <c:pt idx="54">
                    <c:v>3496</c:v>
                  </c:pt>
                  <c:pt idx="55">
                    <c:v>21423</c:v>
                  </c:pt>
                  <c:pt idx="56">
                    <c:v>18331</c:v>
                  </c:pt>
                  <c:pt idx="57">
                    <c:v>16505</c:v>
                  </c:pt>
                  <c:pt idx="58">
                    <c:v>4964</c:v>
                  </c:pt>
                  <c:pt idx="59">
                    <c:v>3952</c:v>
                  </c:pt>
                  <c:pt idx="60">
                    <c:v>5036</c:v>
                  </c:pt>
                  <c:pt idx="61">
                    <c:v>2659</c:v>
                  </c:pt>
                  <c:pt idx="62">
                    <c:v>4969</c:v>
                  </c:pt>
                  <c:pt idx="63">
                    <c:v>4525</c:v>
                  </c:pt>
                  <c:pt idx="64">
                    <c:v>5488</c:v>
                  </c:pt>
                  <c:pt idx="65">
                    <c:v>4374</c:v>
                  </c:pt>
                  <c:pt idx="66">
                    <c:v>3620</c:v>
                  </c:pt>
                  <c:pt idx="67">
                    <c:v>3125</c:v>
                  </c:pt>
                  <c:pt idx="68">
                    <c:v>3557</c:v>
                  </c:pt>
                  <c:pt idx="69">
                    <c:v>1109</c:v>
                  </c:pt>
                  <c:pt idx="70">
                    <c:v>3455</c:v>
                  </c:pt>
                  <c:pt idx="71">
                    <c:v>4044</c:v>
                  </c:pt>
                  <c:pt idx="72">
                    <c:v>6411</c:v>
                  </c:pt>
                  <c:pt idx="73">
                    <c:v>2346</c:v>
                  </c:pt>
                  <c:pt idx="74">
                    <c:v>3888</c:v>
                  </c:pt>
                  <c:pt idx="75">
                    <c:v>5089</c:v>
                  </c:pt>
                  <c:pt idx="76">
                    <c:v>5755</c:v>
                  </c:pt>
                  <c:pt idx="77">
                    <c:v>2159</c:v>
                  </c:pt>
                  <c:pt idx="78">
                    <c:v>5033</c:v>
                  </c:pt>
                  <c:pt idx="79">
                    <c:v>5610</c:v>
                  </c:pt>
                  <c:pt idx="80">
                    <c:v>3771</c:v>
                  </c:pt>
                  <c:pt idx="81">
                    <c:v>3486</c:v>
                  </c:pt>
                  <c:pt idx="82">
                    <c:v>3692</c:v>
                  </c:pt>
                  <c:pt idx="83">
                    <c:v>5780</c:v>
                  </c:pt>
                  <c:pt idx="84">
                    <c:v>6238</c:v>
                  </c:pt>
                  <c:pt idx="85">
                    <c:v>6423</c:v>
                  </c:pt>
                  <c:pt idx="86">
                    <c:v>4177</c:v>
                  </c:pt>
                  <c:pt idx="87">
                    <c:v>4542</c:v>
                  </c:pt>
                  <c:pt idx="88">
                    <c:v>4695</c:v>
                  </c:pt>
                  <c:pt idx="89">
                    <c:v>4015</c:v>
                  </c:pt>
                  <c:pt idx="90">
                    <c:v>5181</c:v>
                  </c:pt>
                  <c:pt idx="91">
                    <c:v>7242</c:v>
                  </c:pt>
                  <c:pt idx="92">
                    <c:v>4199</c:v>
                  </c:pt>
                  <c:pt idx="93">
                    <c:v>8173</c:v>
                  </c:pt>
                  <c:pt idx="94">
                    <c:v>4103</c:v>
                  </c:pt>
                  <c:pt idx="95">
                    <c:v>5066</c:v>
                  </c:pt>
                </c:numCache>
              </c:numRef>
            </c:plus>
            <c:minus>
              <c:numRef>
                <c:f>Sulfate!$AK$6:$AK$101</c:f>
                <c:numCache>
                  <c:formatCode>General</c:formatCode>
                  <c:ptCount val="96"/>
                  <c:pt idx="0">
                    <c:v>6199</c:v>
                  </c:pt>
                  <c:pt idx="1">
                    <c:v>8735</c:v>
                  </c:pt>
                  <c:pt idx="2">
                    <c:v>31904</c:v>
                  </c:pt>
                  <c:pt idx="3">
                    <c:v>30534</c:v>
                  </c:pt>
                  <c:pt idx="4">
                    <c:v>7202</c:v>
                  </c:pt>
                  <c:pt idx="5">
                    <c:v>7084</c:v>
                  </c:pt>
                  <c:pt idx="6">
                    <c:v>5750</c:v>
                  </c:pt>
                  <c:pt idx="7">
                    <c:v>5753</c:v>
                  </c:pt>
                  <c:pt idx="8">
                    <c:v>4575</c:v>
                  </c:pt>
                  <c:pt idx="9">
                    <c:v>4314</c:v>
                  </c:pt>
                  <c:pt idx="10">
                    <c:v>9081</c:v>
                  </c:pt>
                  <c:pt idx="11">
                    <c:v>5511</c:v>
                  </c:pt>
                  <c:pt idx="12">
                    <c:v>5423</c:v>
                  </c:pt>
                  <c:pt idx="13">
                    <c:v>3856</c:v>
                  </c:pt>
                  <c:pt idx="14">
                    <c:v>5727</c:v>
                  </c:pt>
                  <c:pt idx="15">
                    <c:v>3692</c:v>
                  </c:pt>
                  <c:pt idx="16">
                    <c:v>4079</c:v>
                  </c:pt>
                  <c:pt idx="17">
                    <c:v>3270</c:v>
                  </c:pt>
                  <c:pt idx="18">
                    <c:v>9748</c:v>
                  </c:pt>
                  <c:pt idx="19">
                    <c:v>5148</c:v>
                  </c:pt>
                  <c:pt idx="20">
                    <c:v>2148</c:v>
                  </c:pt>
                  <c:pt idx="21">
                    <c:v>6371</c:v>
                  </c:pt>
                  <c:pt idx="22">
                    <c:v>5797</c:v>
                  </c:pt>
                  <c:pt idx="23">
                    <c:v>5004</c:v>
                  </c:pt>
                  <c:pt idx="24">
                    <c:v>3603</c:v>
                  </c:pt>
                  <c:pt idx="25">
                    <c:v>5023</c:v>
                  </c:pt>
                  <c:pt idx="26">
                    <c:v>3658</c:v>
                  </c:pt>
                  <c:pt idx="27">
                    <c:v>3854</c:v>
                  </c:pt>
                  <c:pt idx="28">
                    <c:v>4658</c:v>
                  </c:pt>
                  <c:pt idx="29">
                    <c:v>9727</c:v>
                  </c:pt>
                  <c:pt idx="30">
                    <c:v>5142</c:v>
                  </c:pt>
                  <c:pt idx="31">
                    <c:v>4586</c:v>
                  </c:pt>
                  <c:pt idx="32">
                    <c:v>6062</c:v>
                  </c:pt>
                  <c:pt idx="33">
                    <c:v>12532</c:v>
                  </c:pt>
                  <c:pt idx="34">
                    <c:v>13549</c:v>
                  </c:pt>
                  <c:pt idx="35">
                    <c:v>6075</c:v>
                  </c:pt>
                  <c:pt idx="36">
                    <c:v>4556</c:v>
                  </c:pt>
                  <c:pt idx="37">
                    <c:v>5798</c:v>
                  </c:pt>
                  <c:pt idx="38">
                    <c:v>5557</c:v>
                  </c:pt>
                  <c:pt idx="39">
                    <c:v>6195</c:v>
                  </c:pt>
                  <c:pt idx="40">
                    <c:v>28603</c:v>
                  </c:pt>
                  <c:pt idx="41">
                    <c:v>6232</c:v>
                  </c:pt>
                  <c:pt idx="42">
                    <c:v>4694</c:v>
                  </c:pt>
                  <c:pt idx="43">
                    <c:v>5655</c:v>
                  </c:pt>
                  <c:pt idx="44">
                    <c:v>4220</c:v>
                  </c:pt>
                  <c:pt idx="45">
                    <c:v>3888</c:v>
                  </c:pt>
                  <c:pt idx="46">
                    <c:v>3389</c:v>
                  </c:pt>
                  <c:pt idx="47">
                    <c:v>1989</c:v>
                  </c:pt>
                  <c:pt idx="48">
                    <c:v>7190</c:v>
                  </c:pt>
                  <c:pt idx="49">
                    <c:v>4409</c:v>
                  </c:pt>
                  <c:pt idx="50">
                    <c:v>5504</c:v>
                  </c:pt>
                  <c:pt idx="51">
                    <c:v>3823</c:v>
                  </c:pt>
                  <c:pt idx="52">
                    <c:v>13559</c:v>
                  </c:pt>
                  <c:pt idx="53">
                    <c:v>3595</c:v>
                  </c:pt>
                  <c:pt idx="54">
                    <c:v>3496</c:v>
                  </c:pt>
                  <c:pt idx="55">
                    <c:v>21423</c:v>
                  </c:pt>
                  <c:pt idx="56">
                    <c:v>18331</c:v>
                  </c:pt>
                  <c:pt idx="57">
                    <c:v>16505</c:v>
                  </c:pt>
                  <c:pt idx="58">
                    <c:v>4964</c:v>
                  </c:pt>
                  <c:pt idx="59">
                    <c:v>3952</c:v>
                  </c:pt>
                  <c:pt idx="60">
                    <c:v>5036</c:v>
                  </c:pt>
                  <c:pt idx="61">
                    <c:v>2659</c:v>
                  </c:pt>
                  <c:pt idx="62">
                    <c:v>4969</c:v>
                  </c:pt>
                  <c:pt idx="63">
                    <c:v>4525</c:v>
                  </c:pt>
                  <c:pt idx="64">
                    <c:v>5488</c:v>
                  </c:pt>
                  <c:pt idx="65">
                    <c:v>4374</c:v>
                  </c:pt>
                  <c:pt idx="66">
                    <c:v>3620</c:v>
                  </c:pt>
                  <c:pt idx="67">
                    <c:v>3125</c:v>
                  </c:pt>
                  <c:pt idx="68">
                    <c:v>3557</c:v>
                  </c:pt>
                  <c:pt idx="69">
                    <c:v>1109</c:v>
                  </c:pt>
                  <c:pt idx="70">
                    <c:v>3455</c:v>
                  </c:pt>
                  <c:pt idx="71">
                    <c:v>4044</c:v>
                  </c:pt>
                  <c:pt idx="72">
                    <c:v>6411</c:v>
                  </c:pt>
                  <c:pt idx="73">
                    <c:v>2346</c:v>
                  </c:pt>
                  <c:pt idx="74">
                    <c:v>3888</c:v>
                  </c:pt>
                  <c:pt idx="75">
                    <c:v>5089</c:v>
                  </c:pt>
                  <c:pt idx="76">
                    <c:v>5755</c:v>
                  </c:pt>
                  <c:pt idx="77">
                    <c:v>2159</c:v>
                  </c:pt>
                  <c:pt idx="78">
                    <c:v>5033</c:v>
                  </c:pt>
                  <c:pt idx="79">
                    <c:v>5610</c:v>
                  </c:pt>
                  <c:pt idx="80">
                    <c:v>3771</c:v>
                  </c:pt>
                  <c:pt idx="81">
                    <c:v>3486</c:v>
                  </c:pt>
                  <c:pt idx="82">
                    <c:v>3692</c:v>
                  </c:pt>
                  <c:pt idx="83">
                    <c:v>5780</c:v>
                  </c:pt>
                  <c:pt idx="84">
                    <c:v>6238</c:v>
                  </c:pt>
                  <c:pt idx="85">
                    <c:v>6423</c:v>
                  </c:pt>
                  <c:pt idx="86">
                    <c:v>4177</c:v>
                  </c:pt>
                  <c:pt idx="87">
                    <c:v>4542</c:v>
                  </c:pt>
                  <c:pt idx="88">
                    <c:v>4695</c:v>
                  </c:pt>
                  <c:pt idx="89">
                    <c:v>4015</c:v>
                  </c:pt>
                  <c:pt idx="90">
                    <c:v>5181</c:v>
                  </c:pt>
                  <c:pt idx="91">
                    <c:v>7242</c:v>
                  </c:pt>
                  <c:pt idx="92">
                    <c:v>4199</c:v>
                  </c:pt>
                  <c:pt idx="93">
                    <c:v>8173</c:v>
                  </c:pt>
                  <c:pt idx="94">
                    <c:v>4103</c:v>
                  </c:pt>
                  <c:pt idx="95">
                    <c:v>5066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Sulfate!$AJ$6:$AJ$101</c:f>
              <c:numCache>
                <c:formatCode>General</c:formatCode>
                <c:ptCount val="96"/>
                <c:pt idx="0">
                  <c:v>212031</c:v>
                </c:pt>
                <c:pt idx="1">
                  <c:v>262529</c:v>
                </c:pt>
                <c:pt idx="2">
                  <c:v>436310</c:v>
                </c:pt>
                <c:pt idx="3">
                  <c:v>420835</c:v>
                </c:pt>
                <c:pt idx="4">
                  <c:v>210616</c:v>
                </c:pt>
                <c:pt idx="5">
                  <c:v>194686</c:v>
                </c:pt>
                <c:pt idx="6">
                  <c:v>165821</c:v>
                </c:pt>
                <c:pt idx="7">
                  <c:v>167631</c:v>
                </c:pt>
                <c:pt idx="8">
                  <c:v>159486</c:v>
                </c:pt>
                <c:pt idx="9">
                  <c:v>150427</c:v>
                </c:pt>
                <c:pt idx="10">
                  <c:v>257553</c:v>
                </c:pt>
                <c:pt idx="11">
                  <c:v>162591</c:v>
                </c:pt>
                <c:pt idx="12">
                  <c:v>159676</c:v>
                </c:pt>
                <c:pt idx="13">
                  <c:v>128893</c:v>
                </c:pt>
                <c:pt idx="14">
                  <c:v>187181</c:v>
                </c:pt>
                <c:pt idx="15">
                  <c:v>105001</c:v>
                </c:pt>
                <c:pt idx="16">
                  <c:v>125307</c:v>
                </c:pt>
                <c:pt idx="17">
                  <c:v>96588</c:v>
                </c:pt>
                <c:pt idx="18">
                  <c:v>270402</c:v>
                </c:pt>
                <c:pt idx="19">
                  <c:v>154264</c:v>
                </c:pt>
                <c:pt idx="20">
                  <c:v>52822</c:v>
                </c:pt>
                <c:pt idx="21">
                  <c:v>178644</c:v>
                </c:pt>
                <c:pt idx="22">
                  <c:v>170368</c:v>
                </c:pt>
                <c:pt idx="23">
                  <c:v>155721</c:v>
                </c:pt>
                <c:pt idx="24">
                  <c:v>117438</c:v>
                </c:pt>
                <c:pt idx="25">
                  <c:v>158424</c:v>
                </c:pt>
                <c:pt idx="26">
                  <c:v>108643</c:v>
                </c:pt>
                <c:pt idx="27">
                  <c:v>125538</c:v>
                </c:pt>
                <c:pt idx="28">
                  <c:v>159924</c:v>
                </c:pt>
                <c:pt idx="29">
                  <c:v>273633</c:v>
                </c:pt>
                <c:pt idx="30">
                  <c:v>155396</c:v>
                </c:pt>
                <c:pt idx="31">
                  <c:v>138996</c:v>
                </c:pt>
                <c:pt idx="32">
                  <c:v>207819</c:v>
                </c:pt>
                <c:pt idx="33">
                  <c:v>306159</c:v>
                </c:pt>
                <c:pt idx="34">
                  <c:v>289565</c:v>
                </c:pt>
                <c:pt idx="35">
                  <c:v>174678</c:v>
                </c:pt>
                <c:pt idx="36">
                  <c:v>149226</c:v>
                </c:pt>
                <c:pt idx="37">
                  <c:v>199350</c:v>
                </c:pt>
                <c:pt idx="38">
                  <c:v>191162</c:v>
                </c:pt>
                <c:pt idx="39">
                  <c:v>206654</c:v>
                </c:pt>
                <c:pt idx="40">
                  <c:v>410155</c:v>
                </c:pt>
                <c:pt idx="41">
                  <c:v>183893</c:v>
                </c:pt>
                <c:pt idx="42">
                  <c:v>139650</c:v>
                </c:pt>
                <c:pt idx="43">
                  <c:v>163485</c:v>
                </c:pt>
                <c:pt idx="44">
                  <c:v>130419</c:v>
                </c:pt>
                <c:pt idx="45">
                  <c:v>127154</c:v>
                </c:pt>
                <c:pt idx="46">
                  <c:v>94051</c:v>
                </c:pt>
                <c:pt idx="47">
                  <c:v>44300</c:v>
                </c:pt>
                <c:pt idx="48">
                  <c:v>194788</c:v>
                </c:pt>
                <c:pt idx="49">
                  <c:v>151172</c:v>
                </c:pt>
                <c:pt idx="50">
                  <c:v>166037</c:v>
                </c:pt>
                <c:pt idx="51">
                  <c:v>127982</c:v>
                </c:pt>
                <c:pt idx="52">
                  <c:v>316236</c:v>
                </c:pt>
                <c:pt idx="53">
                  <c:v>101977</c:v>
                </c:pt>
                <c:pt idx="54">
                  <c:v>106918</c:v>
                </c:pt>
                <c:pt idx="55">
                  <c:v>370701</c:v>
                </c:pt>
                <c:pt idx="56">
                  <c:v>339333</c:v>
                </c:pt>
                <c:pt idx="57">
                  <c:v>322119</c:v>
                </c:pt>
                <c:pt idx="58">
                  <c:v>151780</c:v>
                </c:pt>
                <c:pt idx="59">
                  <c:v>130551</c:v>
                </c:pt>
                <c:pt idx="60">
                  <c:v>171126</c:v>
                </c:pt>
                <c:pt idx="61">
                  <c:v>66260</c:v>
                </c:pt>
                <c:pt idx="62">
                  <c:v>150419</c:v>
                </c:pt>
                <c:pt idx="63">
                  <c:v>153389</c:v>
                </c:pt>
                <c:pt idx="64">
                  <c:v>184142</c:v>
                </c:pt>
                <c:pt idx="65">
                  <c:v>127401</c:v>
                </c:pt>
                <c:pt idx="66">
                  <c:v>109071</c:v>
                </c:pt>
                <c:pt idx="67">
                  <c:v>85573</c:v>
                </c:pt>
                <c:pt idx="68">
                  <c:v>90384</c:v>
                </c:pt>
                <c:pt idx="69">
                  <c:v>7742</c:v>
                </c:pt>
                <c:pt idx="70">
                  <c:v>109436</c:v>
                </c:pt>
                <c:pt idx="71">
                  <c:v>131295</c:v>
                </c:pt>
                <c:pt idx="72">
                  <c:v>209219</c:v>
                </c:pt>
                <c:pt idx="73">
                  <c:v>53848</c:v>
                </c:pt>
                <c:pt idx="74">
                  <c:v>120027</c:v>
                </c:pt>
                <c:pt idx="75">
                  <c:v>178092</c:v>
                </c:pt>
                <c:pt idx="76">
                  <c:v>177983</c:v>
                </c:pt>
                <c:pt idx="77">
                  <c:v>52310</c:v>
                </c:pt>
                <c:pt idx="78">
                  <c:v>166831</c:v>
                </c:pt>
                <c:pt idx="79">
                  <c:v>195005</c:v>
                </c:pt>
                <c:pt idx="80">
                  <c:v>111017</c:v>
                </c:pt>
                <c:pt idx="81">
                  <c:v>99941</c:v>
                </c:pt>
                <c:pt idx="82">
                  <c:v>101791</c:v>
                </c:pt>
                <c:pt idx="83">
                  <c:v>166686</c:v>
                </c:pt>
                <c:pt idx="84">
                  <c:v>178606</c:v>
                </c:pt>
                <c:pt idx="85">
                  <c:v>217006</c:v>
                </c:pt>
                <c:pt idx="86">
                  <c:v>117069</c:v>
                </c:pt>
                <c:pt idx="87">
                  <c:v>136162</c:v>
                </c:pt>
                <c:pt idx="88">
                  <c:v>145051</c:v>
                </c:pt>
                <c:pt idx="89">
                  <c:v>136118</c:v>
                </c:pt>
                <c:pt idx="90">
                  <c:v>180733</c:v>
                </c:pt>
                <c:pt idx="91">
                  <c:v>220707</c:v>
                </c:pt>
                <c:pt idx="92">
                  <c:v>130089</c:v>
                </c:pt>
                <c:pt idx="93">
                  <c:v>248012</c:v>
                </c:pt>
                <c:pt idx="94">
                  <c:v>116313</c:v>
                </c:pt>
                <c:pt idx="95">
                  <c:v>151840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C6-4632-8C98-D9E8CF5D2784}"/>
            </c:ext>
          </c:extLst>
        </c:ser>
        <c:ser>
          <c:idx val="2"/>
          <c:order val="2"/>
          <c:tx>
            <c:strRef>
              <c:f>Sulfate!$AM$2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Sulfate!$AQ$6:$AQ$101</c:f>
                <c:numCache>
                  <c:formatCode>General</c:formatCode>
                  <c:ptCount val="96"/>
                  <c:pt idx="0">
                    <c:v>7200</c:v>
                  </c:pt>
                  <c:pt idx="1">
                    <c:v>15801</c:v>
                  </c:pt>
                  <c:pt idx="2">
                    <c:v>66654</c:v>
                  </c:pt>
                  <c:pt idx="3">
                    <c:v>63817</c:v>
                  </c:pt>
                  <c:pt idx="4">
                    <c:v>9560</c:v>
                  </c:pt>
                  <c:pt idx="5">
                    <c:v>8395</c:v>
                  </c:pt>
                  <c:pt idx="6">
                    <c:v>3259</c:v>
                  </c:pt>
                  <c:pt idx="7">
                    <c:v>2941</c:v>
                  </c:pt>
                  <c:pt idx="8">
                    <c:v>3368</c:v>
                  </c:pt>
                  <c:pt idx="9">
                    <c:v>3253</c:v>
                  </c:pt>
                  <c:pt idx="10">
                    <c:v>18649</c:v>
                  </c:pt>
                  <c:pt idx="11">
                    <c:v>4045</c:v>
                  </c:pt>
                  <c:pt idx="12">
                    <c:v>3088</c:v>
                  </c:pt>
                  <c:pt idx="13">
                    <c:v>3229</c:v>
                  </c:pt>
                  <c:pt idx="14">
                    <c:v>6710</c:v>
                  </c:pt>
                  <c:pt idx="15">
                    <c:v>3291</c:v>
                  </c:pt>
                  <c:pt idx="16">
                    <c:v>3498</c:v>
                  </c:pt>
                  <c:pt idx="17">
                    <c:v>3248</c:v>
                  </c:pt>
                  <c:pt idx="18">
                    <c:v>20218</c:v>
                  </c:pt>
                  <c:pt idx="19">
                    <c:v>3811</c:v>
                  </c:pt>
                  <c:pt idx="20">
                    <c:v>2590</c:v>
                  </c:pt>
                  <c:pt idx="21">
                    <c:v>3734</c:v>
                  </c:pt>
                  <c:pt idx="22">
                    <c:v>2746</c:v>
                  </c:pt>
                  <c:pt idx="23">
                    <c:v>2827</c:v>
                  </c:pt>
                  <c:pt idx="24">
                    <c:v>3318</c:v>
                  </c:pt>
                  <c:pt idx="25">
                    <c:v>4033</c:v>
                  </c:pt>
                  <c:pt idx="26">
                    <c:v>3616</c:v>
                  </c:pt>
                  <c:pt idx="27">
                    <c:v>3282</c:v>
                  </c:pt>
                  <c:pt idx="28">
                    <c:v>3638</c:v>
                  </c:pt>
                  <c:pt idx="29">
                    <c:v>19843</c:v>
                  </c:pt>
                  <c:pt idx="30">
                    <c:v>3832</c:v>
                  </c:pt>
                  <c:pt idx="31">
                    <c:v>3391</c:v>
                  </c:pt>
                  <c:pt idx="32">
                    <c:v>6370</c:v>
                  </c:pt>
                  <c:pt idx="33">
                    <c:v>26733</c:v>
                  </c:pt>
                  <c:pt idx="34">
                    <c:v>19990</c:v>
                  </c:pt>
                  <c:pt idx="35">
                    <c:v>2889</c:v>
                  </c:pt>
                  <c:pt idx="36">
                    <c:v>2926</c:v>
                  </c:pt>
                  <c:pt idx="37">
                    <c:v>5179</c:v>
                  </c:pt>
                  <c:pt idx="38">
                    <c:v>6082</c:v>
                  </c:pt>
                  <c:pt idx="39">
                    <c:v>8741</c:v>
                  </c:pt>
                  <c:pt idx="40">
                    <c:v>60012</c:v>
                  </c:pt>
                  <c:pt idx="41">
                    <c:v>5765</c:v>
                  </c:pt>
                  <c:pt idx="42">
                    <c:v>3550</c:v>
                  </c:pt>
                  <c:pt idx="43">
                    <c:v>3682</c:v>
                  </c:pt>
                  <c:pt idx="44">
                    <c:v>3395</c:v>
                  </c:pt>
                  <c:pt idx="45">
                    <c:v>3262</c:v>
                  </c:pt>
                  <c:pt idx="46">
                    <c:v>3094</c:v>
                  </c:pt>
                  <c:pt idx="47">
                    <c:v>2443</c:v>
                  </c:pt>
                  <c:pt idx="48">
                    <c:v>3843</c:v>
                  </c:pt>
                  <c:pt idx="49">
                    <c:v>3041</c:v>
                  </c:pt>
                  <c:pt idx="50">
                    <c:v>2682</c:v>
                  </c:pt>
                  <c:pt idx="51">
                    <c:v>3239</c:v>
                  </c:pt>
                  <c:pt idx="52">
                    <c:v>29095</c:v>
                  </c:pt>
                  <c:pt idx="53">
                    <c:v>3312</c:v>
                  </c:pt>
                  <c:pt idx="54">
                    <c:v>3242</c:v>
                  </c:pt>
                  <c:pt idx="55">
                    <c:v>46414</c:v>
                  </c:pt>
                  <c:pt idx="56">
                    <c:v>36438</c:v>
                  </c:pt>
                  <c:pt idx="57">
                    <c:v>30342</c:v>
                  </c:pt>
                  <c:pt idx="58">
                    <c:v>2994</c:v>
                  </c:pt>
                  <c:pt idx="59">
                    <c:v>3217</c:v>
                  </c:pt>
                  <c:pt idx="60">
                    <c:v>4459</c:v>
                  </c:pt>
                  <c:pt idx="61">
                    <c:v>2892</c:v>
                  </c:pt>
                  <c:pt idx="62">
                    <c:v>3096</c:v>
                  </c:pt>
                  <c:pt idx="63">
                    <c:v>3470</c:v>
                  </c:pt>
                  <c:pt idx="64">
                    <c:v>5918</c:v>
                  </c:pt>
                  <c:pt idx="65">
                    <c:v>3196</c:v>
                  </c:pt>
                  <c:pt idx="66">
                    <c:v>3711</c:v>
                  </c:pt>
                  <c:pt idx="67">
                    <c:v>3120</c:v>
                  </c:pt>
                  <c:pt idx="68">
                    <c:v>2819</c:v>
                  </c:pt>
                  <c:pt idx="69">
                    <c:v>472</c:v>
                  </c:pt>
                  <c:pt idx="70">
                    <c:v>3367</c:v>
                  </c:pt>
                  <c:pt idx="71">
                    <c:v>3189</c:v>
                  </c:pt>
                  <c:pt idx="72">
                    <c:v>9565</c:v>
                  </c:pt>
                  <c:pt idx="73">
                    <c:v>2554</c:v>
                  </c:pt>
                  <c:pt idx="74">
                    <c:v>3489</c:v>
                  </c:pt>
                  <c:pt idx="75">
                    <c:v>4312</c:v>
                  </c:pt>
                  <c:pt idx="76">
                    <c:v>5834</c:v>
                  </c:pt>
                  <c:pt idx="77">
                    <c:v>2679</c:v>
                  </c:pt>
                  <c:pt idx="78">
                    <c:v>2786</c:v>
                  </c:pt>
                  <c:pt idx="79">
                    <c:v>5908</c:v>
                  </c:pt>
                  <c:pt idx="80">
                    <c:v>3305</c:v>
                  </c:pt>
                  <c:pt idx="81">
                    <c:v>3132</c:v>
                  </c:pt>
                  <c:pt idx="82">
                    <c:v>3107</c:v>
                  </c:pt>
                  <c:pt idx="83">
                    <c:v>3837</c:v>
                  </c:pt>
                  <c:pt idx="84">
                    <c:v>2820</c:v>
                  </c:pt>
                  <c:pt idx="85">
                    <c:v>9087</c:v>
                  </c:pt>
                  <c:pt idx="86">
                    <c:v>2924</c:v>
                  </c:pt>
                  <c:pt idx="87">
                    <c:v>3648</c:v>
                  </c:pt>
                  <c:pt idx="88">
                    <c:v>3111</c:v>
                  </c:pt>
                  <c:pt idx="89">
                    <c:v>3201</c:v>
                  </c:pt>
                  <c:pt idx="90">
                    <c:v>6949</c:v>
                  </c:pt>
                  <c:pt idx="91">
                    <c:v>11569</c:v>
                  </c:pt>
                  <c:pt idx="92">
                    <c:v>3384</c:v>
                  </c:pt>
                  <c:pt idx="93">
                    <c:v>15695</c:v>
                  </c:pt>
                  <c:pt idx="94">
                    <c:v>3059</c:v>
                  </c:pt>
                  <c:pt idx="95">
                    <c:v>3142</c:v>
                  </c:pt>
                </c:numCache>
              </c:numRef>
            </c:plus>
            <c:minus>
              <c:numRef>
                <c:f>Sulfate!$AQ$6:$AQ$101</c:f>
                <c:numCache>
                  <c:formatCode>General</c:formatCode>
                  <c:ptCount val="96"/>
                  <c:pt idx="0">
                    <c:v>7200</c:v>
                  </c:pt>
                  <c:pt idx="1">
                    <c:v>15801</c:v>
                  </c:pt>
                  <c:pt idx="2">
                    <c:v>66654</c:v>
                  </c:pt>
                  <c:pt idx="3">
                    <c:v>63817</c:v>
                  </c:pt>
                  <c:pt idx="4">
                    <c:v>9560</c:v>
                  </c:pt>
                  <c:pt idx="5">
                    <c:v>8395</c:v>
                  </c:pt>
                  <c:pt idx="6">
                    <c:v>3259</c:v>
                  </c:pt>
                  <c:pt idx="7">
                    <c:v>2941</c:v>
                  </c:pt>
                  <c:pt idx="8">
                    <c:v>3368</c:v>
                  </c:pt>
                  <c:pt idx="9">
                    <c:v>3253</c:v>
                  </c:pt>
                  <c:pt idx="10">
                    <c:v>18649</c:v>
                  </c:pt>
                  <c:pt idx="11">
                    <c:v>4045</c:v>
                  </c:pt>
                  <c:pt idx="12">
                    <c:v>3088</c:v>
                  </c:pt>
                  <c:pt idx="13">
                    <c:v>3229</c:v>
                  </c:pt>
                  <c:pt idx="14">
                    <c:v>6710</c:v>
                  </c:pt>
                  <c:pt idx="15">
                    <c:v>3291</c:v>
                  </c:pt>
                  <c:pt idx="16">
                    <c:v>3498</c:v>
                  </c:pt>
                  <c:pt idx="17">
                    <c:v>3248</c:v>
                  </c:pt>
                  <c:pt idx="18">
                    <c:v>20218</c:v>
                  </c:pt>
                  <c:pt idx="19">
                    <c:v>3811</c:v>
                  </c:pt>
                  <c:pt idx="20">
                    <c:v>2590</c:v>
                  </c:pt>
                  <c:pt idx="21">
                    <c:v>3734</c:v>
                  </c:pt>
                  <c:pt idx="22">
                    <c:v>2746</c:v>
                  </c:pt>
                  <c:pt idx="23">
                    <c:v>2827</c:v>
                  </c:pt>
                  <c:pt idx="24">
                    <c:v>3318</c:v>
                  </c:pt>
                  <c:pt idx="25">
                    <c:v>4033</c:v>
                  </c:pt>
                  <c:pt idx="26">
                    <c:v>3616</c:v>
                  </c:pt>
                  <c:pt idx="27">
                    <c:v>3282</c:v>
                  </c:pt>
                  <c:pt idx="28">
                    <c:v>3638</c:v>
                  </c:pt>
                  <c:pt idx="29">
                    <c:v>19843</c:v>
                  </c:pt>
                  <c:pt idx="30">
                    <c:v>3832</c:v>
                  </c:pt>
                  <c:pt idx="31">
                    <c:v>3391</c:v>
                  </c:pt>
                  <c:pt idx="32">
                    <c:v>6370</c:v>
                  </c:pt>
                  <c:pt idx="33">
                    <c:v>26733</c:v>
                  </c:pt>
                  <c:pt idx="34">
                    <c:v>19990</c:v>
                  </c:pt>
                  <c:pt idx="35">
                    <c:v>2889</c:v>
                  </c:pt>
                  <c:pt idx="36">
                    <c:v>2926</c:v>
                  </c:pt>
                  <c:pt idx="37">
                    <c:v>5179</c:v>
                  </c:pt>
                  <c:pt idx="38">
                    <c:v>6082</c:v>
                  </c:pt>
                  <c:pt idx="39">
                    <c:v>8741</c:v>
                  </c:pt>
                  <c:pt idx="40">
                    <c:v>60012</c:v>
                  </c:pt>
                  <c:pt idx="41">
                    <c:v>5765</c:v>
                  </c:pt>
                  <c:pt idx="42">
                    <c:v>3550</c:v>
                  </c:pt>
                  <c:pt idx="43">
                    <c:v>3682</c:v>
                  </c:pt>
                  <c:pt idx="44">
                    <c:v>3395</c:v>
                  </c:pt>
                  <c:pt idx="45">
                    <c:v>3262</c:v>
                  </c:pt>
                  <c:pt idx="46">
                    <c:v>3094</c:v>
                  </c:pt>
                  <c:pt idx="47">
                    <c:v>2443</c:v>
                  </c:pt>
                  <c:pt idx="48">
                    <c:v>3843</c:v>
                  </c:pt>
                  <c:pt idx="49">
                    <c:v>3041</c:v>
                  </c:pt>
                  <c:pt idx="50">
                    <c:v>2682</c:v>
                  </c:pt>
                  <c:pt idx="51">
                    <c:v>3239</c:v>
                  </c:pt>
                  <c:pt idx="52">
                    <c:v>29095</c:v>
                  </c:pt>
                  <c:pt idx="53">
                    <c:v>3312</c:v>
                  </c:pt>
                  <c:pt idx="54">
                    <c:v>3242</c:v>
                  </c:pt>
                  <c:pt idx="55">
                    <c:v>46414</c:v>
                  </c:pt>
                  <c:pt idx="56">
                    <c:v>36438</c:v>
                  </c:pt>
                  <c:pt idx="57">
                    <c:v>30342</c:v>
                  </c:pt>
                  <c:pt idx="58">
                    <c:v>2994</c:v>
                  </c:pt>
                  <c:pt idx="59">
                    <c:v>3217</c:v>
                  </c:pt>
                  <c:pt idx="60">
                    <c:v>4459</c:v>
                  </c:pt>
                  <c:pt idx="61">
                    <c:v>2892</c:v>
                  </c:pt>
                  <c:pt idx="62">
                    <c:v>3096</c:v>
                  </c:pt>
                  <c:pt idx="63">
                    <c:v>3470</c:v>
                  </c:pt>
                  <c:pt idx="64">
                    <c:v>5918</c:v>
                  </c:pt>
                  <c:pt idx="65">
                    <c:v>3196</c:v>
                  </c:pt>
                  <c:pt idx="66">
                    <c:v>3711</c:v>
                  </c:pt>
                  <c:pt idx="67">
                    <c:v>3120</c:v>
                  </c:pt>
                  <c:pt idx="68">
                    <c:v>2819</c:v>
                  </c:pt>
                  <c:pt idx="69">
                    <c:v>472</c:v>
                  </c:pt>
                  <c:pt idx="70">
                    <c:v>3367</c:v>
                  </c:pt>
                  <c:pt idx="71">
                    <c:v>3189</c:v>
                  </c:pt>
                  <c:pt idx="72">
                    <c:v>9565</c:v>
                  </c:pt>
                  <c:pt idx="73">
                    <c:v>2554</c:v>
                  </c:pt>
                  <c:pt idx="74">
                    <c:v>3489</c:v>
                  </c:pt>
                  <c:pt idx="75">
                    <c:v>4312</c:v>
                  </c:pt>
                  <c:pt idx="76">
                    <c:v>5834</c:v>
                  </c:pt>
                  <c:pt idx="77">
                    <c:v>2679</c:v>
                  </c:pt>
                  <c:pt idx="78">
                    <c:v>2786</c:v>
                  </c:pt>
                  <c:pt idx="79">
                    <c:v>5908</c:v>
                  </c:pt>
                  <c:pt idx="80">
                    <c:v>3305</c:v>
                  </c:pt>
                  <c:pt idx="81">
                    <c:v>3132</c:v>
                  </c:pt>
                  <c:pt idx="82">
                    <c:v>3107</c:v>
                  </c:pt>
                  <c:pt idx="83">
                    <c:v>3837</c:v>
                  </c:pt>
                  <c:pt idx="84">
                    <c:v>2820</c:v>
                  </c:pt>
                  <c:pt idx="85">
                    <c:v>9087</c:v>
                  </c:pt>
                  <c:pt idx="86">
                    <c:v>2924</c:v>
                  </c:pt>
                  <c:pt idx="87">
                    <c:v>3648</c:v>
                  </c:pt>
                  <c:pt idx="88">
                    <c:v>3111</c:v>
                  </c:pt>
                  <c:pt idx="89">
                    <c:v>3201</c:v>
                  </c:pt>
                  <c:pt idx="90">
                    <c:v>6949</c:v>
                  </c:pt>
                  <c:pt idx="91">
                    <c:v>11569</c:v>
                  </c:pt>
                  <c:pt idx="92">
                    <c:v>3384</c:v>
                  </c:pt>
                  <c:pt idx="93">
                    <c:v>15695</c:v>
                  </c:pt>
                  <c:pt idx="94">
                    <c:v>3059</c:v>
                  </c:pt>
                  <c:pt idx="95">
                    <c:v>3142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Sulfate!$AP$6:$AP$101</c:f>
              <c:numCache>
                <c:formatCode>General</c:formatCode>
                <c:ptCount val="96"/>
                <c:pt idx="0">
                  <c:v>211327</c:v>
                </c:pt>
                <c:pt idx="1">
                  <c:v>267909</c:v>
                </c:pt>
                <c:pt idx="2">
                  <c:v>474857</c:v>
                </c:pt>
                <c:pt idx="3">
                  <c:v>462168</c:v>
                </c:pt>
                <c:pt idx="4">
                  <c:v>219674</c:v>
                </c:pt>
                <c:pt idx="5">
                  <c:v>202800</c:v>
                </c:pt>
                <c:pt idx="6">
                  <c:v>165704</c:v>
                </c:pt>
                <c:pt idx="7">
                  <c:v>166350</c:v>
                </c:pt>
                <c:pt idx="8">
                  <c:v>155972</c:v>
                </c:pt>
                <c:pt idx="9">
                  <c:v>147243</c:v>
                </c:pt>
                <c:pt idx="10">
                  <c:v>268324</c:v>
                </c:pt>
                <c:pt idx="11">
                  <c:v>166439</c:v>
                </c:pt>
                <c:pt idx="12">
                  <c:v>158318</c:v>
                </c:pt>
                <c:pt idx="13">
                  <c:v>124855</c:v>
                </c:pt>
                <c:pt idx="14">
                  <c:v>190414</c:v>
                </c:pt>
                <c:pt idx="15">
                  <c:v>105742</c:v>
                </c:pt>
                <c:pt idx="16">
                  <c:v>122376</c:v>
                </c:pt>
                <c:pt idx="17">
                  <c:v>92897</c:v>
                </c:pt>
                <c:pt idx="18">
                  <c:v>282459</c:v>
                </c:pt>
                <c:pt idx="19">
                  <c:v>157757</c:v>
                </c:pt>
                <c:pt idx="20">
                  <c:v>52258</c:v>
                </c:pt>
                <c:pt idx="21">
                  <c:v>180423</c:v>
                </c:pt>
                <c:pt idx="22">
                  <c:v>168507</c:v>
                </c:pt>
                <c:pt idx="23">
                  <c:v>152447</c:v>
                </c:pt>
                <c:pt idx="24">
                  <c:v>113162</c:v>
                </c:pt>
                <c:pt idx="25">
                  <c:v>159018</c:v>
                </c:pt>
                <c:pt idx="26">
                  <c:v>109033</c:v>
                </c:pt>
                <c:pt idx="27">
                  <c:v>121297</c:v>
                </c:pt>
                <c:pt idx="28">
                  <c:v>157272</c:v>
                </c:pt>
                <c:pt idx="29">
                  <c:v>283674</c:v>
                </c:pt>
                <c:pt idx="30">
                  <c:v>159156</c:v>
                </c:pt>
                <c:pt idx="31">
                  <c:v>136847</c:v>
                </c:pt>
                <c:pt idx="32">
                  <c:v>206341</c:v>
                </c:pt>
                <c:pt idx="33">
                  <c:v>320034</c:v>
                </c:pt>
                <c:pt idx="34">
                  <c:v>306448</c:v>
                </c:pt>
                <c:pt idx="35">
                  <c:v>173651</c:v>
                </c:pt>
                <c:pt idx="36">
                  <c:v>145177</c:v>
                </c:pt>
                <c:pt idx="37">
                  <c:v>196949</c:v>
                </c:pt>
                <c:pt idx="38">
                  <c:v>191090</c:v>
                </c:pt>
                <c:pt idx="39">
                  <c:v>210138</c:v>
                </c:pt>
                <c:pt idx="40">
                  <c:v>449201</c:v>
                </c:pt>
                <c:pt idx="41">
                  <c:v>189968</c:v>
                </c:pt>
                <c:pt idx="42">
                  <c:v>141568</c:v>
                </c:pt>
                <c:pt idx="43">
                  <c:v>165275</c:v>
                </c:pt>
                <c:pt idx="44">
                  <c:v>127323</c:v>
                </c:pt>
                <c:pt idx="45">
                  <c:v>122899</c:v>
                </c:pt>
                <c:pt idx="46">
                  <c:v>91123</c:v>
                </c:pt>
                <c:pt idx="47">
                  <c:v>43508</c:v>
                </c:pt>
                <c:pt idx="48">
                  <c:v>196397</c:v>
                </c:pt>
                <c:pt idx="49">
                  <c:v>146989</c:v>
                </c:pt>
                <c:pt idx="50">
                  <c:v>163413</c:v>
                </c:pt>
                <c:pt idx="51">
                  <c:v>123724</c:v>
                </c:pt>
                <c:pt idx="52">
                  <c:v>331459</c:v>
                </c:pt>
                <c:pt idx="53">
                  <c:v>102579</c:v>
                </c:pt>
                <c:pt idx="54">
                  <c:v>103282</c:v>
                </c:pt>
                <c:pt idx="55">
                  <c:v>399533</c:v>
                </c:pt>
                <c:pt idx="56">
                  <c:v>366594</c:v>
                </c:pt>
                <c:pt idx="57">
                  <c:v>346042</c:v>
                </c:pt>
                <c:pt idx="58">
                  <c:v>148989</c:v>
                </c:pt>
                <c:pt idx="59">
                  <c:v>126260</c:v>
                </c:pt>
                <c:pt idx="60">
                  <c:v>169951</c:v>
                </c:pt>
                <c:pt idx="61">
                  <c:v>65784</c:v>
                </c:pt>
                <c:pt idx="62">
                  <c:v>148017</c:v>
                </c:pt>
                <c:pt idx="63">
                  <c:v>150676</c:v>
                </c:pt>
                <c:pt idx="64">
                  <c:v>185152</c:v>
                </c:pt>
                <c:pt idx="65">
                  <c:v>129320</c:v>
                </c:pt>
                <c:pt idx="66">
                  <c:v>106688</c:v>
                </c:pt>
                <c:pt idx="67">
                  <c:v>82309</c:v>
                </c:pt>
                <c:pt idx="68">
                  <c:v>88946</c:v>
                </c:pt>
                <c:pt idx="69">
                  <c:v>7642</c:v>
                </c:pt>
                <c:pt idx="70">
                  <c:v>105203</c:v>
                </c:pt>
                <c:pt idx="71">
                  <c:v>128062</c:v>
                </c:pt>
                <c:pt idx="72">
                  <c:v>214583</c:v>
                </c:pt>
                <c:pt idx="73">
                  <c:v>53129</c:v>
                </c:pt>
                <c:pt idx="74">
                  <c:v>116667</c:v>
                </c:pt>
                <c:pt idx="75">
                  <c:v>175653</c:v>
                </c:pt>
                <c:pt idx="76">
                  <c:v>183279</c:v>
                </c:pt>
                <c:pt idx="77">
                  <c:v>51669</c:v>
                </c:pt>
                <c:pt idx="78">
                  <c:v>162874</c:v>
                </c:pt>
                <c:pt idx="79">
                  <c:v>193993</c:v>
                </c:pt>
                <c:pt idx="80">
                  <c:v>111913</c:v>
                </c:pt>
                <c:pt idx="81">
                  <c:v>96877</c:v>
                </c:pt>
                <c:pt idx="82">
                  <c:v>102444</c:v>
                </c:pt>
                <c:pt idx="83">
                  <c:v>169158</c:v>
                </c:pt>
                <c:pt idx="84">
                  <c:v>177517</c:v>
                </c:pt>
                <c:pt idx="85">
                  <c:v>218870</c:v>
                </c:pt>
                <c:pt idx="86">
                  <c:v>118410</c:v>
                </c:pt>
                <c:pt idx="87">
                  <c:v>135917</c:v>
                </c:pt>
                <c:pt idx="88">
                  <c:v>142005</c:v>
                </c:pt>
                <c:pt idx="89">
                  <c:v>132144</c:v>
                </c:pt>
                <c:pt idx="90">
                  <c:v>182466</c:v>
                </c:pt>
                <c:pt idx="91">
                  <c:v>229945</c:v>
                </c:pt>
                <c:pt idx="92">
                  <c:v>126897</c:v>
                </c:pt>
                <c:pt idx="93">
                  <c:v>256880</c:v>
                </c:pt>
                <c:pt idx="94">
                  <c:v>117662</c:v>
                </c:pt>
                <c:pt idx="95">
                  <c:v>149869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C6-4632-8C98-D9E8CF5D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1000"/>
          <c:min val="318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Sulfate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Sulfate!$H$2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Sulfate!$A$3:$A$126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Sulfate!$H$3:$H$126</c:f>
              <c:numCache>
                <c:formatCode>0.00</c:formatCode>
                <c:ptCount val="124"/>
                <c:pt idx="0">
                  <c:v>212030</c:v>
                </c:pt>
                <c:pt idx="1">
                  <c:v>262530</c:v>
                </c:pt>
                <c:pt idx="2">
                  <c:v>436310</c:v>
                </c:pt>
                <c:pt idx="3">
                  <c:v>420840</c:v>
                </c:pt>
                <c:pt idx="4">
                  <c:v>233290</c:v>
                </c:pt>
                <c:pt idx="5">
                  <c:v>187940</c:v>
                </c:pt>
                <c:pt idx="6">
                  <c:v>118930</c:v>
                </c:pt>
                <c:pt idx="7">
                  <c:v>270440</c:v>
                </c:pt>
                <c:pt idx="8">
                  <c:v>165820</c:v>
                </c:pt>
                <c:pt idx="9">
                  <c:v>167630</c:v>
                </c:pt>
                <c:pt idx="10">
                  <c:v>159490</c:v>
                </c:pt>
                <c:pt idx="11">
                  <c:v>181660</c:v>
                </c:pt>
                <c:pt idx="12">
                  <c:v>119190</c:v>
                </c:pt>
                <c:pt idx="13">
                  <c:v>308820</c:v>
                </c:pt>
                <c:pt idx="14">
                  <c:v>206280</c:v>
                </c:pt>
                <c:pt idx="15">
                  <c:v>162590</c:v>
                </c:pt>
                <c:pt idx="16">
                  <c:v>159680</c:v>
                </c:pt>
                <c:pt idx="17">
                  <c:v>128890</c:v>
                </c:pt>
                <c:pt idx="18">
                  <c:v>187180</c:v>
                </c:pt>
                <c:pt idx="19">
                  <c:v>105000</c:v>
                </c:pt>
                <c:pt idx="20">
                  <c:v>125310</c:v>
                </c:pt>
                <c:pt idx="21">
                  <c:v>96588</c:v>
                </c:pt>
                <c:pt idx="22">
                  <c:v>270400</c:v>
                </c:pt>
                <c:pt idx="23">
                  <c:v>154260</c:v>
                </c:pt>
                <c:pt idx="24">
                  <c:v>65495</c:v>
                </c:pt>
                <c:pt idx="25">
                  <c:v>40148</c:v>
                </c:pt>
                <c:pt idx="26">
                  <c:v>178640</c:v>
                </c:pt>
                <c:pt idx="27">
                  <c:v>170370</c:v>
                </c:pt>
                <c:pt idx="28">
                  <c:v>155720</c:v>
                </c:pt>
                <c:pt idx="29">
                  <c:v>117520</c:v>
                </c:pt>
                <c:pt idx="30">
                  <c:v>117350</c:v>
                </c:pt>
                <c:pt idx="31">
                  <c:v>158420</c:v>
                </c:pt>
                <c:pt idx="32">
                  <c:v>108640</c:v>
                </c:pt>
                <c:pt idx="33">
                  <c:v>125540</c:v>
                </c:pt>
                <c:pt idx="34">
                  <c:v>159920</c:v>
                </c:pt>
                <c:pt idx="35">
                  <c:v>273630</c:v>
                </c:pt>
                <c:pt idx="36">
                  <c:v>126020</c:v>
                </c:pt>
                <c:pt idx="37">
                  <c:v>184770</c:v>
                </c:pt>
                <c:pt idx="38">
                  <c:v>139000</c:v>
                </c:pt>
                <c:pt idx="39">
                  <c:v>207820</c:v>
                </c:pt>
                <c:pt idx="40">
                  <c:v>306160</c:v>
                </c:pt>
                <c:pt idx="41">
                  <c:v>289560</c:v>
                </c:pt>
                <c:pt idx="42">
                  <c:v>174680</c:v>
                </c:pt>
                <c:pt idx="43">
                  <c:v>149230</c:v>
                </c:pt>
                <c:pt idx="44">
                  <c:v>199350</c:v>
                </c:pt>
                <c:pt idx="45">
                  <c:v>191160</c:v>
                </c:pt>
                <c:pt idx="46">
                  <c:v>206650</c:v>
                </c:pt>
                <c:pt idx="47">
                  <c:v>391660</c:v>
                </c:pt>
                <c:pt idx="48">
                  <c:v>428650</c:v>
                </c:pt>
                <c:pt idx="49">
                  <c:v>183890</c:v>
                </c:pt>
                <c:pt idx="50">
                  <c:v>139650</c:v>
                </c:pt>
                <c:pt idx="51">
                  <c:v>163490</c:v>
                </c:pt>
                <c:pt idx="52">
                  <c:v>130420</c:v>
                </c:pt>
                <c:pt idx="53">
                  <c:v>127150</c:v>
                </c:pt>
                <c:pt idx="54">
                  <c:v>94051</c:v>
                </c:pt>
                <c:pt idx="55">
                  <c:v>44300</c:v>
                </c:pt>
                <c:pt idx="56">
                  <c:v>194790</c:v>
                </c:pt>
                <c:pt idx="57">
                  <c:v>151170</c:v>
                </c:pt>
                <c:pt idx="58">
                  <c:v>166040</c:v>
                </c:pt>
                <c:pt idx="59">
                  <c:v>127980</c:v>
                </c:pt>
                <c:pt idx="60">
                  <c:v>316240</c:v>
                </c:pt>
                <c:pt idx="61">
                  <c:v>101980</c:v>
                </c:pt>
                <c:pt idx="62">
                  <c:v>106920</c:v>
                </c:pt>
                <c:pt idx="63">
                  <c:v>370700</c:v>
                </c:pt>
                <c:pt idx="64">
                  <c:v>339330</c:v>
                </c:pt>
                <c:pt idx="65">
                  <c:v>322120</c:v>
                </c:pt>
                <c:pt idx="66">
                  <c:v>151780</c:v>
                </c:pt>
                <c:pt idx="67">
                  <c:v>130550</c:v>
                </c:pt>
                <c:pt idx="68">
                  <c:v>171130</c:v>
                </c:pt>
                <c:pt idx="69">
                  <c:v>66260</c:v>
                </c:pt>
                <c:pt idx="70">
                  <c:v>150420</c:v>
                </c:pt>
                <c:pt idx="71">
                  <c:v>153390</c:v>
                </c:pt>
                <c:pt idx="72">
                  <c:v>184140</c:v>
                </c:pt>
                <c:pt idx="73">
                  <c:v>127400</c:v>
                </c:pt>
                <c:pt idx="74">
                  <c:v>109070</c:v>
                </c:pt>
                <c:pt idx="75">
                  <c:v>85573</c:v>
                </c:pt>
                <c:pt idx="76">
                  <c:v>90384</c:v>
                </c:pt>
                <c:pt idx="77">
                  <c:v>7742</c:v>
                </c:pt>
                <c:pt idx="78">
                  <c:v>109440</c:v>
                </c:pt>
                <c:pt idx="79">
                  <c:v>131290</c:v>
                </c:pt>
                <c:pt idx="80">
                  <c:v>209220</c:v>
                </c:pt>
                <c:pt idx="81">
                  <c:v>53848</c:v>
                </c:pt>
                <c:pt idx="82">
                  <c:v>120030</c:v>
                </c:pt>
                <c:pt idx="83">
                  <c:v>178090</c:v>
                </c:pt>
                <c:pt idx="84">
                  <c:v>177980</c:v>
                </c:pt>
                <c:pt idx="85">
                  <c:v>52310</c:v>
                </c:pt>
                <c:pt idx="86">
                  <c:v>166830</c:v>
                </c:pt>
                <c:pt idx="87">
                  <c:v>195000</c:v>
                </c:pt>
                <c:pt idx="88">
                  <c:v>117190</c:v>
                </c:pt>
                <c:pt idx="89">
                  <c:v>104850</c:v>
                </c:pt>
                <c:pt idx="90">
                  <c:v>99941</c:v>
                </c:pt>
                <c:pt idx="91">
                  <c:v>101790</c:v>
                </c:pt>
                <c:pt idx="92">
                  <c:v>166690</c:v>
                </c:pt>
                <c:pt idx="93">
                  <c:v>178610</c:v>
                </c:pt>
                <c:pt idx="94">
                  <c:v>217010</c:v>
                </c:pt>
                <c:pt idx="95">
                  <c:v>117070</c:v>
                </c:pt>
                <c:pt idx="96">
                  <c:v>136160</c:v>
                </c:pt>
                <c:pt idx="97">
                  <c:v>145050</c:v>
                </c:pt>
                <c:pt idx="98">
                  <c:v>136120</c:v>
                </c:pt>
                <c:pt idx="99">
                  <c:v>118860</c:v>
                </c:pt>
                <c:pt idx="100">
                  <c:v>242600</c:v>
                </c:pt>
                <c:pt idx="101">
                  <c:v>220710</c:v>
                </c:pt>
                <c:pt idx="102">
                  <c:v>130090</c:v>
                </c:pt>
                <c:pt idx="103">
                  <c:v>248010</c:v>
                </c:pt>
                <c:pt idx="104">
                  <c:v>116310</c:v>
                </c:pt>
                <c:pt idx="105">
                  <c:v>151840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F-4D60-B3F0-71430F01B998}"/>
            </c:ext>
          </c:extLst>
        </c:ser>
        <c:ser>
          <c:idx val="1"/>
          <c:order val="1"/>
          <c:tx>
            <c:strRef>
              <c:f>Sulfate!$I$2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Sulfate!$A$3:$A$126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Sulfate!$I$3:$I$126</c:f>
              <c:numCache>
                <c:formatCode>0.00</c:formatCode>
                <c:ptCount val="124"/>
                <c:pt idx="0">
                  <c:v>212030</c:v>
                </c:pt>
                <c:pt idx="1">
                  <c:v>262530</c:v>
                </c:pt>
                <c:pt idx="2">
                  <c:v>436310</c:v>
                </c:pt>
                <c:pt idx="3">
                  <c:v>420840</c:v>
                </c:pt>
                <c:pt idx="4">
                  <c:v>233290</c:v>
                </c:pt>
                <c:pt idx="5">
                  <c:v>187940</c:v>
                </c:pt>
                <c:pt idx="6">
                  <c:v>118930</c:v>
                </c:pt>
                <c:pt idx="7">
                  <c:v>270440</c:v>
                </c:pt>
                <c:pt idx="8">
                  <c:v>165820</c:v>
                </c:pt>
                <c:pt idx="9">
                  <c:v>167630</c:v>
                </c:pt>
                <c:pt idx="10">
                  <c:v>159490</c:v>
                </c:pt>
                <c:pt idx="11">
                  <c:v>181660</c:v>
                </c:pt>
                <c:pt idx="12">
                  <c:v>119190</c:v>
                </c:pt>
                <c:pt idx="13">
                  <c:v>308820</c:v>
                </c:pt>
                <c:pt idx="14">
                  <c:v>206280</c:v>
                </c:pt>
                <c:pt idx="15">
                  <c:v>162590</c:v>
                </c:pt>
                <c:pt idx="16">
                  <c:v>159680</c:v>
                </c:pt>
                <c:pt idx="17">
                  <c:v>128890</c:v>
                </c:pt>
                <c:pt idx="18">
                  <c:v>187180</c:v>
                </c:pt>
                <c:pt idx="19">
                  <c:v>105000</c:v>
                </c:pt>
                <c:pt idx="20">
                  <c:v>125310</c:v>
                </c:pt>
                <c:pt idx="21">
                  <c:v>96588</c:v>
                </c:pt>
                <c:pt idx="22">
                  <c:v>270400</c:v>
                </c:pt>
                <c:pt idx="23">
                  <c:v>154260</c:v>
                </c:pt>
                <c:pt idx="24">
                  <c:v>65495</c:v>
                </c:pt>
                <c:pt idx="25">
                  <c:v>40148</c:v>
                </c:pt>
                <c:pt idx="26">
                  <c:v>178640</c:v>
                </c:pt>
                <c:pt idx="27">
                  <c:v>170370</c:v>
                </c:pt>
                <c:pt idx="28">
                  <c:v>155720</c:v>
                </c:pt>
                <c:pt idx="29">
                  <c:v>117520</c:v>
                </c:pt>
                <c:pt idx="30">
                  <c:v>117350</c:v>
                </c:pt>
                <c:pt idx="31">
                  <c:v>158420</c:v>
                </c:pt>
                <c:pt idx="32">
                  <c:v>108640</c:v>
                </c:pt>
                <c:pt idx="33">
                  <c:v>125540</c:v>
                </c:pt>
                <c:pt idx="34">
                  <c:v>159920</c:v>
                </c:pt>
                <c:pt idx="35">
                  <c:v>273630</c:v>
                </c:pt>
                <c:pt idx="36">
                  <c:v>126020</c:v>
                </c:pt>
                <c:pt idx="37">
                  <c:v>184770</c:v>
                </c:pt>
                <c:pt idx="38">
                  <c:v>139000</c:v>
                </c:pt>
                <c:pt idx="39">
                  <c:v>207820</c:v>
                </c:pt>
                <c:pt idx="40">
                  <c:v>306160</c:v>
                </c:pt>
                <c:pt idx="41">
                  <c:v>289560</c:v>
                </c:pt>
                <c:pt idx="42">
                  <c:v>174680</c:v>
                </c:pt>
                <c:pt idx="43">
                  <c:v>149230</c:v>
                </c:pt>
                <c:pt idx="44">
                  <c:v>199350</c:v>
                </c:pt>
                <c:pt idx="45">
                  <c:v>191160</c:v>
                </c:pt>
                <c:pt idx="46">
                  <c:v>206650</c:v>
                </c:pt>
                <c:pt idx="47">
                  <c:v>391660</c:v>
                </c:pt>
                <c:pt idx="48">
                  <c:v>428650</c:v>
                </c:pt>
                <c:pt idx="49">
                  <c:v>183890</c:v>
                </c:pt>
                <c:pt idx="50">
                  <c:v>139650</c:v>
                </c:pt>
                <c:pt idx="51">
                  <c:v>163490</c:v>
                </c:pt>
                <c:pt idx="52">
                  <c:v>130420</c:v>
                </c:pt>
                <c:pt idx="53">
                  <c:v>127150</c:v>
                </c:pt>
                <c:pt idx="54">
                  <c:v>94051</c:v>
                </c:pt>
                <c:pt idx="55">
                  <c:v>44300</c:v>
                </c:pt>
                <c:pt idx="56">
                  <c:v>194790</c:v>
                </c:pt>
                <c:pt idx="57">
                  <c:v>151170</c:v>
                </c:pt>
                <c:pt idx="58">
                  <c:v>166040</c:v>
                </c:pt>
                <c:pt idx="59">
                  <c:v>127980</c:v>
                </c:pt>
                <c:pt idx="60">
                  <c:v>316240</c:v>
                </c:pt>
                <c:pt idx="61">
                  <c:v>101980</c:v>
                </c:pt>
                <c:pt idx="62">
                  <c:v>106920</c:v>
                </c:pt>
                <c:pt idx="63">
                  <c:v>370700</c:v>
                </c:pt>
                <c:pt idx="64">
                  <c:v>339330</c:v>
                </c:pt>
                <c:pt idx="65">
                  <c:v>322120</c:v>
                </c:pt>
                <c:pt idx="66">
                  <c:v>151780</c:v>
                </c:pt>
                <c:pt idx="67">
                  <c:v>130550</c:v>
                </c:pt>
                <c:pt idx="68">
                  <c:v>171130</c:v>
                </c:pt>
                <c:pt idx="69">
                  <c:v>66260</c:v>
                </c:pt>
                <c:pt idx="70">
                  <c:v>150420</c:v>
                </c:pt>
                <c:pt idx="71">
                  <c:v>153390</c:v>
                </c:pt>
                <c:pt idx="72">
                  <c:v>184140</c:v>
                </c:pt>
                <c:pt idx="73">
                  <c:v>127400</c:v>
                </c:pt>
                <c:pt idx="74">
                  <c:v>109070</c:v>
                </c:pt>
                <c:pt idx="75">
                  <c:v>85573</c:v>
                </c:pt>
                <c:pt idx="76">
                  <c:v>90384</c:v>
                </c:pt>
                <c:pt idx="77">
                  <c:v>7742</c:v>
                </c:pt>
                <c:pt idx="78">
                  <c:v>109440</c:v>
                </c:pt>
                <c:pt idx="79">
                  <c:v>131290</c:v>
                </c:pt>
                <c:pt idx="80">
                  <c:v>209220</c:v>
                </c:pt>
                <c:pt idx="81">
                  <c:v>53848</c:v>
                </c:pt>
                <c:pt idx="82">
                  <c:v>120030</c:v>
                </c:pt>
                <c:pt idx="83">
                  <c:v>178090</c:v>
                </c:pt>
                <c:pt idx="84">
                  <c:v>177980</c:v>
                </c:pt>
                <c:pt idx="85">
                  <c:v>52310</c:v>
                </c:pt>
                <c:pt idx="86">
                  <c:v>166830</c:v>
                </c:pt>
                <c:pt idx="87">
                  <c:v>195000</c:v>
                </c:pt>
                <c:pt idx="88">
                  <c:v>117190</c:v>
                </c:pt>
                <c:pt idx="89">
                  <c:v>104850</c:v>
                </c:pt>
                <c:pt idx="90">
                  <c:v>99941</c:v>
                </c:pt>
                <c:pt idx="91">
                  <c:v>101790</c:v>
                </c:pt>
                <c:pt idx="92">
                  <c:v>166690</c:v>
                </c:pt>
                <c:pt idx="93">
                  <c:v>178610</c:v>
                </c:pt>
                <c:pt idx="94">
                  <c:v>217010</c:v>
                </c:pt>
                <c:pt idx="95">
                  <c:v>117070</c:v>
                </c:pt>
                <c:pt idx="96">
                  <c:v>136160</c:v>
                </c:pt>
                <c:pt idx="97">
                  <c:v>145050</c:v>
                </c:pt>
                <c:pt idx="98">
                  <c:v>136120</c:v>
                </c:pt>
                <c:pt idx="99">
                  <c:v>118860</c:v>
                </c:pt>
                <c:pt idx="100">
                  <c:v>242600</c:v>
                </c:pt>
                <c:pt idx="101">
                  <c:v>220710</c:v>
                </c:pt>
                <c:pt idx="102">
                  <c:v>130090</c:v>
                </c:pt>
                <c:pt idx="103">
                  <c:v>248010</c:v>
                </c:pt>
                <c:pt idx="104">
                  <c:v>116310</c:v>
                </c:pt>
                <c:pt idx="105">
                  <c:v>151840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F-4D60-B3F0-71430F01B998}"/>
            </c:ext>
          </c:extLst>
        </c:ser>
        <c:ser>
          <c:idx val="2"/>
          <c:order val="2"/>
          <c:tx>
            <c:strRef>
              <c:f>Sulfate!$J$2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Sulfate!$A$3:$A$126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Sulfate!$J$3:$J$126</c:f>
              <c:numCache>
                <c:formatCode>0.00</c:formatCode>
                <c:ptCount val="124"/>
                <c:pt idx="0">
                  <c:v>211330</c:v>
                </c:pt>
                <c:pt idx="1">
                  <c:v>267910</c:v>
                </c:pt>
                <c:pt idx="2">
                  <c:v>474860</c:v>
                </c:pt>
                <c:pt idx="3">
                  <c:v>462170</c:v>
                </c:pt>
                <c:pt idx="4">
                  <c:v>244790</c:v>
                </c:pt>
                <c:pt idx="5">
                  <c:v>194560</c:v>
                </c:pt>
                <c:pt idx="6">
                  <c:v>120230</c:v>
                </c:pt>
                <c:pt idx="7">
                  <c:v>285370</c:v>
                </c:pt>
                <c:pt idx="8">
                  <c:v>165700</c:v>
                </c:pt>
                <c:pt idx="9">
                  <c:v>166350</c:v>
                </c:pt>
                <c:pt idx="10">
                  <c:v>155970</c:v>
                </c:pt>
                <c:pt idx="11">
                  <c:v>178790</c:v>
                </c:pt>
                <c:pt idx="12">
                  <c:v>115690</c:v>
                </c:pt>
                <c:pt idx="13">
                  <c:v>325000</c:v>
                </c:pt>
                <c:pt idx="14">
                  <c:v>211650</c:v>
                </c:pt>
                <c:pt idx="15">
                  <c:v>166440</c:v>
                </c:pt>
                <c:pt idx="16">
                  <c:v>158320</c:v>
                </c:pt>
                <c:pt idx="17">
                  <c:v>124850</c:v>
                </c:pt>
                <c:pt idx="18">
                  <c:v>190410</c:v>
                </c:pt>
                <c:pt idx="19">
                  <c:v>105740</c:v>
                </c:pt>
                <c:pt idx="20">
                  <c:v>122380</c:v>
                </c:pt>
                <c:pt idx="21">
                  <c:v>92897</c:v>
                </c:pt>
                <c:pt idx="22">
                  <c:v>282460</c:v>
                </c:pt>
                <c:pt idx="23">
                  <c:v>157760</c:v>
                </c:pt>
                <c:pt idx="24">
                  <c:v>65029</c:v>
                </c:pt>
                <c:pt idx="25">
                  <c:v>39487</c:v>
                </c:pt>
                <c:pt idx="26">
                  <c:v>180420</c:v>
                </c:pt>
                <c:pt idx="27">
                  <c:v>168510</c:v>
                </c:pt>
                <c:pt idx="28">
                  <c:v>152450</c:v>
                </c:pt>
                <c:pt idx="29">
                  <c:v>113240</c:v>
                </c:pt>
                <c:pt idx="30">
                  <c:v>113080</c:v>
                </c:pt>
                <c:pt idx="31">
                  <c:v>159020</c:v>
                </c:pt>
                <c:pt idx="32">
                  <c:v>109030</c:v>
                </c:pt>
                <c:pt idx="33">
                  <c:v>121300</c:v>
                </c:pt>
                <c:pt idx="34">
                  <c:v>157270</c:v>
                </c:pt>
                <c:pt idx="35">
                  <c:v>283670</c:v>
                </c:pt>
                <c:pt idx="36">
                  <c:v>127880</c:v>
                </c:pt>
                <c:pt idx="37">
                  <c:v>190430</c:v>
                </c:pt>
                <c:pt idx="38">
                  <c:v>136850</c:v>
                </c:pt>
                <c:pt idx="39">
                  <c:v>206340</c:v>
                </c:pt>
                <c:pt idx="40">
                  <c:v>320030</c:v>
                </c:pt>
                <c:pt idx="41">
                  <c:v>306450</c:v>
                </c:pt>
                <c:pt idx="42">
                  <c:v>173650</c:v>
                </c:pt>
                <c:pt idx="43">
                  <c:v>145180</c:v>
                </c:pt>
                <c:pt idx="44">
                  <c:v>196950</c:v>
                </c:pt>
                <c:pt idx="45">
                  <c:v>191090</c:v>
                </c:pt>
                <c:pt idx="46">
                  <c:v>210140</c:v>
                </c:pt>
                <c:pt idx="47">
                  <c:v>425480</c:v>
                </c:pt>
                <c:pt idx="48">
                  <c:v>472920</c:v>
                </c:pt>
                <c:pt idx="49">
                  <c:v>189970</c:v>
                </c:pt>
                <c:pt idx="50">
                  <c:v>141570</c:v>
                </c:pt>
                <c:pt idx="51">
                  <c:v>165280</c:v>
                </c:pt>
                <c:pt idx="52">
                  <c:v>127320</c:v>
                </c:pt>
                <c:pt idx="53">
                  <c:v>122900</c:v>
                </c:pt>
                <c:pt idx="54">
                  <c:v>91123</c:v>
                </c:pt>
                <c:pt idx="55">
                  <c:v>43508</c:v>
                </c:pt>
                <c:pt idx="56">
                  <c:v>196400</c:v>
                </c:pt>
                <c:pt idx="57">
                  <c:v>146990</c:v>
                </c:pt>
                <c:pt idx="58">
                  <c:v>163410</c:v>
                </c:pt>
                <c:pt idx="59">
                  <c:v>123720</c:v>
                </c:pt>
                <c:pt idx="60">
                  <c:v>331460</c:v>
                </c:pt>
                <c:pt idx="61">
                  <c:v>102580</c:v>
                </c:pt>
                <c:pt idx="62">
                  <c:v>103280</c:v>
                </c:pt>
                <c:pt idx="63">
                  <c:v>399530</c:v>
                </c:pt>
                <c:pt idx="64">
                  <c:v>366590</c:v>
                </c:pt>
                <c:pt idx="65">
                  <c:v>346040</c:v>
                </c:pt>
                <c:pt idx="66">
                  <c:v>148990</c:v>
                </c:pt>
                <c:pt idx="67">
                  <c:v>126260</c:v>
                </c:pt>
                <c:pt idx="68">
                  <c:v>169950</c:v>
                </c:pt>
                <c:pt idx="69">
                  <c:v>65784</c:v>
                </c:pt>
                <c:pt idx="70">
                  <c:v>148020</c:v>
                </c:pt>
                <c:pt idx="71">
                  <c:v>150680</c:v>
                </c:pt>
                <c:pt idx="72">
                  <c:v>185150</c:v>
                </c:pt>
                <c:pt idx="73">
                  <c:v>129320</c:v>
                </c:pt>
                <c:pt idx="74">
                  <c:v>106690</c:v>
                </c:pt>
                <c:pt idx="75">
                  <c:v>82309</c:v>
                </c:pt>
                <c:pt idx="76">
                  <c:v>88946</c:v>
                </c:pt>
                <c:pt idx="77">
                  <c:v>7641.6</c:v>
                </c:pt>
                <c:pt idx="78">
                  <c:v>105200</c:v>
                </c:pt>
                <c:pt idx="79">
                  <c:v>128060</c:v>
                </c:pt>
                <c:pt idx="80">
                  <c:v>214580</c:v>
                </c:pt>
                <c:pt idx="81">
                  <c:v>53129</c:v>
                </c:pt>
                <c:pt idx="82">
                  <c:v>116670</c:v>
                </c:pt>
                <c:pt idx="83">
                  <c:v>175650</c:v>
                </c:pt>
                <c:pt idx="84">
                  <c:v>183280</c:v>
                </c:pt>
                <c:pt idx="85">
                  <c:v>51669</c:v>
                </c:pt>
                <c:pt idx="86">
                  <c:v>162870</c:v>
                </c:pt>
                <c:pt idx="87">
                  <c:v>193990</c:v>
                </c:pt>
                <c:pt idx="88">
                  <c:v>118560</c:v>
                </c:pt>
                <c:pt idx="89">
                  <c:v>105270</c:v>
                </c:pt>
                <c:pt idx="90">
                  <c:v>96877</c:v>
                </c:pt>
                <c:pt idx="91">
                  <c:v>102440</c:v>
                </c:pt>
                <c:pt idx="92">
                  <c:v>169160</c:v>
                </c:pt>
                <c:pt idx="93">
                  <c:v>177520</c:v>
                </c:pt>
                <c:pt idx="94">
                  <c:v>218870</c:v>
                </c:pt>
                <c:pt idx="95">
                  <c:v>118410</c:v>
                </c:pt>
                <c:pt idx="96">
                  <c:v>135920</c:v>
                </c:pt>
                <c:pt idx="97">
                  <c:v>142000</c:v>
                </c:pt>
                <c:pt idx="98">
                  <c:v>132140</c:v>
                </c:pt>
                <c:pt idx="99">
                  <c:v>116350</c:v>
                </c:pt>
                <c:pt idx="100">
                  <c:v>248580</c:v>
                </c:pt>
                <c:pt idx="101">
                  <c:v>229940</c:v>
                </c:pt>
                <c:pt idx="102">
                  <c:v>126900</c:v>
                </c:pt>
                <c:pt idx="103">
                  <c:v>256880</c:v>
                </c:pt>
                <c:pt idx="104">
                  <c:v>117660</c:v>
                </c:pt>
                <c:pt idx="105">
                  <c:v>149870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F-4D60-B3F0-71430F01B998}"/>
            </c:ext>
          </c:extLst>
        </c:ser>
        <c:ser>
          <c:idx val="3"/>
          <c:order val="3"/>
          <c:tx>
            <c:strRef>
              <c:f>Sulfate!$BC$1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Sulfate!$BC$3:$BC$86</c:f>
              <c:numCache>
                <c:formatCode>m/d/yyyy</c:formatCode>
                <c:ptCount val="84"/>
                <c:pt idx="0">
                  <c:v>31853</c:v>
                </c:pt>
                <c:pt idx="1">
                  <c:v>31915</c:v>
                </c:pt>
                <c:pt idx="2">
                  <c:v>32007</c:v>
                </c:pt>
                <c:pt idx="3">
                  <c:v>32099</c:v>
                </c:pt>
                <c:pt idx="4">
                  <c:v>32216</c:v>
                </c:pt>
                <c:pt idx="5">
                  <c:v>32286</c:v>
                </c:pt>
                <c:pt idx="6">
                  <c:v>32380</c:v>
                </c:pt>
                <c:pt idx="7">
                  <c:v>32462</c:v>
                </c:pt>
                <c:pt idx="8">
                  <c:v>32562</c:v>
                </c:pt>
                <c:pt idx="9">
                  <c:v>32645</c:v>
                </c:pt>
                <c:pt idx="10">
                  <c:v>32730</c:v>
                </c:pt>
                <c:pt idx="11">
                  <c:v>32843</c:v>
                </c:pt>
                <c:pt idx="12">
                  <c:v>32938</c:v>
                </c:pt>
                <c:pt idx="13">
                  <c:v>33016</c:v>
                </c:pt>
                <c:pt idx="14">
                  <c:v>33059</c:v>
                </c:pt>
                <c:pt idx="15">
                  <c:v>33091</c:v>
                </c:pt>
                <c:pt idx="16">
                  <c:v>33095</c:v>
                </c:pt>
                <c:pt idx="17">
                  <c:v>33161</c:v>
                </c:pt>
                <c:pt idx="18">
                  <c:v>33205</c:v>
                </c:pt>
                <c:pt idx="19">
                  <c:v>33225</c:v>
                </c:pt>
                <c:pt idx="20">
                  <c:v>33273</c:v>
                </c:pt>
                <c:pt idx="21">
                  <c:v>33275</c:v>
                </c:pt>
                <c:pt idx="22">
                  <c:v>33365</c:v>
                </c:pt>
                <c:pt idx="23">
                  <c:v>33487</c:v>
                </c:pt>
                <c:pt idx="24">
                  <c:v>33618</c:v>
                </c:pt>
                <c:pt idx="25">
                  <c:v>33681</c:v>
                </c:pt>
                <c:pt idx="26">
                  <c:v>33729</c:v>
                </c:pt>
                <c:pt idx="27">
                  <c:v>33819</c:v>
                </c:pt>
                <c:pt idx="28">
                  <c:v>33927</c:v>
                </c:pt>
                <c:pt idx="29">
                  <c:v>34037</c:v>
                </c:pt>
                <c:pt idx="30">
                  <c:v>34094</c:v>
                </c:pt>
                <c:pt idx="31">
                  <c:v>34213</c:v>
                </c:pt>
                <c:pt idx="32">
                  <c:v>34656</c:v>
                </c:pt>
                <c:pt idx="33">
                  <c:v>34757</c:v>
                </c:pt>
                <c:pt idx="34">
                  <c:v>34823</c:v>
                </c:pt>
                <c:pt idx="35">
                  <c:v>34921</c:v>
                </c:pt>
                <c:pt idx="36">
                  <c:v>35039</c:v>
                </c:pt>
                <c:pt idx="37">
                  <c:v>35080</c:v>
                </c:pt>
                <c:pt idx="38">
                  <c:v>35156</c:v>
                </c:pt>
                <c:pt idx="39">
                  <c:v>35312</c:v>
                </c:pt>
                <c:pt idx="40">
                  <c:v>35366</c:v>
                </c:pt>
                <c:pt idx="41">
                  <c:v>35465</c:v>
                </c:pt>
                <c:pt idx="42">
                  <c:v>35773</c:v>
                </c:pt>
                <c:pt idx="43">
                  <c:v>35836</c:v>
                </c:pt>
                <c:pt idx="44">
                  <c:v>35920</c:v>
                </c:pt>
                <c:pt idx="45">
                  <c:v>36018</c:v>
                </c:pt>
                <c:pt idx="46">
                  <c:v>36230</c:v>
                </c:pt>
                <c:pt idx="47">
                  <c:v>36313</c:v>
                </c:pt>
                <c:pt idx="48">
                  <c:v>36361</c:v>
                </c:pt>
                <c:pt idx="49">
                  <c:v>36377</c:v>
                </c:pt>
                <c:pt idx="50">
                  <c:v>36500</c:v>
                </c:pt>
                <c:pt idx="51">
                  <c:v>36545</c:v>
                </c:pt>
                <c:pt idx="52">
                  <c:v>36620</c:v>
                </c:pt>
                <c:pt idx="53">
                  <c:v>36727</c:v>
                </c:pt>
                <c:pt idx="54">
                  <c:v>36858</c:v>
                </c:pt>
                <c:pt idx="55">
                  <c:v>36971</c:v>
                </c:pt>
                <c:pt idx="56">
                  <c:v>37005</c:v>
                </c:pt>
                <c:pt idx="57">
                  <c:v>37110</c:v>
                </c:pt>
                <c:pt idx="58">
                  <c:v>37210</c:v>
                </c:pt>
                <c:pt idx="59">
                  <c:v>37334</c:v>
                </c:pt>
                <c:pt idx="60">
                  <c:v>37390</c:v>
                </c:pt>
                <c:pt idx="61">
                  <c:v>37455</c:v>
                </c:pt>
                <c:pt idx="62">
                  <c:v>37650</c:v>
                </c:pt>
                <c:pt idx="63">
                  <c:v>37699</c:v>
                </c:pt>
                <c:pt idx="64">
                  <c:v>37762</c:v>
                </c:pt>
                <c:pt idx="65">
                  <c:v>37811</c:v>
                </c:pt>
                <c:pt idx="66">
                  <c:v>37966</c:v>
                </c:pt>
                <c:pt idx="67">
                  <c:v>38058</c:v>
                </c:pt>
                <c:pt idx="68">
                  <c:v>38169</c:v>
                </c:pt>
                <c:pt idx="69">
                  <c:v>38210</c:v>
                </c:pt>
                <c:pt idx="70">
                  <c:v>38435</c:v>
                </c:pt>
                <c:pt idx="71">
                  <c:v>38568</c:v>
                </c:pt>
                <c:pt idx="72">
                  <c:v>38805</c:v>
                </c:pt>
                <c:pt idx="73">
                  <c:v>38925</c:v>
                </c:pt>
                <c:pt idx="74">
                  <c:v>38986</c:v>
                </c:pt>
                <c:pt idx="75">
                  <c:v>39042</c:v>
                </c:pt>
                <c:pt idx="76">
                  <c:v>39183</c:v>
                </c:pt>
                <c:pt idx="77">
                  <c:v>39281</c:v>
                </c:pt>
                <c:pt idx="78">
                  <c:v>39791</c:v>
                </c:pt>
                <c:pt idx="79">
                  <c:v>39868</c:v>
                </c:pt>
                <c:pt idx="80">
                  <c:v>39932</c:v>
                </c:pt>
                <c:pt idx="81">
                  <c:v>40155</c:v>
                </c:pt>
                <c:pt idx="82">
                  <c:v>40316</c:v>
                </c:pt>
                <c:pt idx="83">
                  <c:v>40387</c:v>
                </c:pt>
              </c:numCache>
            </c:numRef>
          </c:xVal>
          <c:yVal>
            <c:numRef>
              <c:f>Sulfate!$BF$3:$BF$86</c:f>
              <c:numCache>
                <c:formatCode>General</c:formatCode>
                <c:ptCount val="84"/>
                <c:pt idx="0">
                  <c:v>262712.84981759998</c:v>
                </c:pt>
                <c:pt idx="1">
                  <c:v>474341.28629760002</c:v>
                </c:pt>
                <c:pt idx="2">
                  <c:v>45628.558848000008</c:v>
                </c:pt>
                <c:pt idx="3">
                  <c:v>178844.37811200001</c:v>
                </c:pt>
                <c:pt idx="4">
                  <c:v>130353.33058560001</c:v>
                </c:pt>
                <c:pt idx="5">
                  <c:v>203677.07904000001</c:v>
                </c:pt>
                <c:pt idx="6">
                  <c:v>183199.2754176</c:v>
                </c:pt>
                <c:pt idx="7">
                  <c:v>175712.76656640001</c:v>
                </c:pt>
                <c:pt idx="8">
                  <c:v>126854.733312</c:v>
                </c:pt>
                <c:pt idx="9">
                  <c:v>196623.61334784</c:v>
                </c:pt>
                <c:pt idx="10">
                  <c:v>114499.54713599999</c:v>
                </c:pt>
                <c:pt idx="11">
                  <c:v>124285.833216</c:v>
                </c:pt>
                <c:pt idx="12">
                  <c:v>97862.860799999995</c:v>
                </c:pt>
                <c:pt idx="13">
                  <c:v>249697.08933120003</c:v>
                </c:pt>
                <c:pt idx="14">
                  <c:v>159714.63539712</c:v>
                </c:pt>
                <c:pt idx="15">
                  <c:v>75525.662822400001</c:v>
                </c:pt>
                <c:pt idx="16">
                  <c:v>38827.090022400007</c:v>
                </c:pt>
                <c:pt idx="17">
                  <c:v>149901.4370304</c:v>
                </c:pt>
                <c:pt idx="18">
                  <c:v>168324.12057600002</c:v>
                </c:pt>
                <c:pt idx="19">
                  <c:v>148898.3427072</c:v>
                </c:pt>
                <c:pt idx="20">
                  <c:v>124334.76464640001</c:v>
                </c:pt>
                <c:pt idx="21">
                  <c:v>112958.20707840001</c:v>
                </c:pt>
                <c:pt idx="22">
                  <c:v>187309.5155712</c:v>
                </c:pt>
                <c:pt idx="23">
                  <c:v>135735.78792959999</c:v>
                </c:pt>
                <c:pt idx="24">
                  <c:v>137252.66227200002</c:v>
                </c:pt>
                <c:pt idx="25">
                  <c:v>171602.52641280001</c:v>
                </c:pt>
                <c:pt idx="26">
                  <c:v>242210.58048</c:v>
                </c:pt>
                <c:pt idx="27">
                  <c:v>138989.72805120001</c:v>
                </c:pt>
                <c:pt idx="28">
                  <c:v>136959.07368959999</c:v>
                </c:pt>
                <c:pt idx="29">
                  <c:v>241721.266176</c:v>
                </c:pt>
                <c:pt idx="30">
                  <c:v>337284.34974720003</c:v>
                </c:pt>
                <c:pt idx="31">
                  <c:v>332122.08383999998</c:v>
                </c:pt>
                <c:pt idx="32">
                  <c:v>180850.5667584</c:v>
                </c:pt>
                <c:pt idx="33">
                  <c:v>179504.95242240001</c:v>
                </c:pt>
                <c:pt idx="34">
                  <c:v>181437.7439232</c:v>
                </c:pt>
                <c:pt idx="35">
                  <c:v>176950.73175552001</c:v>
                </c:pt>
                <c:pt idx="36">
                  <c:v>118462.9929984</c:v>
                </c:pt>
                <c:pt idx="37">
                  <c:v>121325.4816768</c:v>
                </c:pt>
                <c:pt idx="38">
                  <c:v>91501.774848000001</c:v>
                </c:pt>
                <c:pt idx="39">
                  <c:v>44038.287360000002</c:v>
                </c:pt>
                <c:pt idx="40">
                  <c:v>208594.68779520001</c:v>
                </c:pt>
                <c:pt idx="41">
                  <c:v>144445.58254080001</c:v>
                </c:pt>
                <c:pt idx="42">
                  <c:v>152825.0899968</c:v>
                </c:pt>
                <c:pt idx="43">
                  <c:v>117839.11726080001</c:v>
                </c:pt>
                <c:pt idx="44">
                  <c:v>259918.86514176003</c:v>
                </c:pt>
                <c:pt idx="45">
                  <c:v>98489.183109120015</c:v>
                </c:pt>
                <c:pt idx="46">
                  <c:v>98875.741409280003</c:v>
                </c:pt>
                <c:pt idx="47">
                  <c:v>319725.30594815995</c:v>
                </c:pt>
                <c:pt idx="48">
                  <c:v>391353.58033919998</c:v>
                </c:pt>
                <c:pt idx="49">
                  <c:v>415060.85836800002</c:v>
                </c:pt>
                <c:pt idx="50">
                  <c:v>161302.46031359999</c:v>
                </c:pt>
                <c:pt idx="51">
                  <c:v>124469.32608</c:v>
                </c:pt>
                <c:pt idx="52">
                  <c:v>210341.53986048</c:v>
                </c:pt>
                <c:pt idx="53">
                  <c:v>64530.770411519996</c:v>
                </c:pt>
                <c:pt idx="54">
                  <c:v>144323.25396480001</c:v>
                </c:pt>
                <c:pt idx="55">
                  <c:v>172850.27788800001</c:v>
                </c:pt>
                <c:pt idx="56">
                  <c:v>146505.59576063999</c:v>
                </c:pt>
                <c:pt idx="57">
                  <c:v>129178.97625600001</c:v>
                </c:pt>
                <c:pt idx="58">
                  <c:v>106342.67768831999</c:v>
                </c:pt>
                <c:pt idx="59">
                  <c:v>84396.931153919999</c:v>
                </c:pt>
                <c:pt idx="60">
                  <c:v>104796.44448768001</c:v>
                </c:pt>
                <c:pt idx="61">
                  <c:v>7633.3031424000001</c:v>
                </c:pt>
                <c:pt idx="62">
                  <c:v>101180.41178112</c:v>
                </c:pt>
                <c:pt idx="63">
                  <c:v>150679.44677376002</c:v>
                </c:pt>
                <c:pt idx="64">
                  <c:v>148460.40640512001</c:v>
                </c:pt>
                <c:pt idx="65">
                  <c:v>52219.622522880003</c:v>
                </c:pt>
                <c:pt idx="66">
                  <c:v>109449.82351872</c:v>
                </c:pt>
                <c:pt idx="67">
                  <c:v>164874.45473279999</c:v>
                </c:pt>
                <c:pt idx="68">
                  <c:v>183225.69839001601</c:v>
                </c:pt>
                <c:pt idx="69">
                  <c:v>47165.005762560009</c:v>
                </c:pt>
                <c:pt idx="70">
                  <c:v>209162.29238784002</c:v>
                </c:pt>
                <c:pt idx="71">
                  <c:v>117741.25440000001</c:v>
                </c:pt>
                <c:pt idx="72">
                  <c:v>96659.147612160014</c:v>
                </c:pt>
                <c:pt idx="73">
                  <c:v>101958.42152448</c:v>
                </c:pt>
                <c:pt idx="74">
                  <c:v>152842.21599744001</c:v>
                </c:pt>
                <c:pt idx="75">
                  <c:v>152558.41370112001</c:v>
                </c:pt>
                <c:pt idx="76">
                  <c:v>170770.69209600001</c:v>
                </c:pt>
                <c:pt idx="77">
                  <c:v>117621.37239552</c:v>
                </c:pt>
                <c:pt idx="78">
                  <c:v>143271.22821120001</c:v>
                </c:pt>
                <c:pt idx="79">
                  <c:v>140570.21325312002</c:v>
                </c:pt>
                <c:pt idx="80">
                  <c:v>190047.22910208002</c:v>
                </c:pt>
                <c:pt idx="81">
                  <c:v>126727.51159296</c:v>
                </c:pt>
                <c:pt idx="82">
                  <c:v>230907.42005760004</c:v>
                </c:pt>
                <c:pt idx="83">
                  <c:v>143709.16451328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F-4D60-B3F0-71430F01B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Sulfate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Sulfate!$H$2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Sulfate!$A$3:$A$126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Sulfate!$H$3:$H$126</c:f>
              <c:numCache>
                <c:formatCode>0.00</c:formatCode>
                <c:ptCount val="124"/>
                <c:pt idx="0">
                  <c:v>212030</c:v>
                </c:pt>
                <c:pt idx="1">
                  <c:v>262530</c:v>
                </c:pt>
                <c:pt idx="2">
                  <c:v>436310</c:v>
                </c:pt>
                <c:pt idx="3">
                  <c:v>420840</c:v>
                </c:pt>
                <c:pt idx="4">
                  <c:v>233290</c:v>
                </c:pt>
                <c:pt idx="5">
                  <c:v>187940</c:v>
                </c:pt>
                <c:pt idx="6">
                  <c:v>118930</c:v>
                </c:pt>
                <c:pt idx="7">
                  <c:v>270440</c:v>
                </c:pt>
                <c:pt idx="8">
                  <c:v>165820</c:v>
                </c:pt>
                <c:pt idx="9">
                  <c:v>167630</c:v>
                </c:pt>
                <c:pt idx="10">
                  <c:v>159490</c:v>
                </c:pt>
                <c:pt idx="11">
                  <c:v>181660</c:v>
                </c:pt>
                <c:pt idx="12">
                  <c:v>119190</c:v>
                </c:pt>
                <c:pt idx="13">
                  <c:v>308820</c:v>
                </c:pt>
                <c:pt idx="14">
                  <c:v>206280</c:v>
                </c:pt>
                <c:pt idx="15">
                  <c:v>162590</c:v>
                </c:pt>
                <c:pt idx="16">
                  <c:v>159680</c:v>
                </c:pt>
                <c:pt idx="17">
                  <c:v>128890</c:v>
                </c:pt>
                <c:pt idx="18">
                  <c:v>187180</c:v>
                </c:pt>
                <c:pt idx="19">
                  <c:v>105000</c:v>
                </c:pt>
                <c:pt idx="20">
                  <c:v>125310</c:v>
                </c:pt>
                <c:pt idx="21">
                  <c:v>96588</c:v>
                </c:pt>
                <c:pt idx="22">
                  <c:v>270400</c:v>
                </c:pt>
                <c:pt idx="23">
                  <c:v>154260</c:v>
                </c:pt>
                <c:pt idx="24">
                  <c:v>65495</c:v>
                </c:pt>
                <c:pt idx="25">
                  <c:v>40148</c:v>
                </c:pt>
                <c:pt idx="26">
                  <c:v>178640</c:v>
                </c:pt>
                <c:pt idx="27">
                  <c:v>170370</c:v>
                </c:pt>
                <c:pt idx="28">
                  <c:v>155720</c:v>
                </c:pt>
                <c:pt idx="29">
                  <c:v>117520</c:v>
                </c:pt>
                <c:pt idx="30">
                  <c:v>117350</c:v>
                </c:pt>
                <c:pt idx="31">
                  <c:v>158420</c:v>
                </c:pt>
                <c:pt idx="32">
                  <c:v>108640</c:v>
                </c:pt>
                <c:pt idx="33">
                  <c:v>125540</c:v>
                </c:pt>
                <c:pt idx="34">
                  <c:v>159920</c:v>
                </c:pt>
                <c:pt idx="35">
                  <c:v>273630</c:v>
                </c:pt>
                <c:pt idx="36">
                  <c:v>126020</c:v>
                </c:pt>
                <c:pt idx="37">
                  <c:v>184770</c:v>
                </c:pt>
                <c:pt idx="38">
                  <c:v>139000</c:v>
                </c:pt>
                <c:pt idx="39">
                  <c:v>207820</c:v>
                </c:pt>
                <c:pt idx="40">
                  <c:v>306160</c:v>
                </c:pt>
                <c:pt idx="41">
                  <c:v>289560</c:v>
                </c:pt>
                <c:pt idx="42">
                  <c:v>174680</c:v>
                </c:pt>
                <c:pt idx="43">
                  <c:v>149230</c:v>
                </c:pt>
                <c:pt idx="44">
                  <c:v>199350</c:v>
                </c:pt>
                <c:pt idx="45">
                  <c:v>191160</c:v>
                </c:pt>
                <c:pt idx="46">
                  <c:v>206650</c:v>
                </c:pt>
                <c:pt idx="47">
                  <c:v>391660</c:v>
                </c:pt>
                <c:pt idx="48">
                  <c:v>428650</c:v>
                </c:pt>
                <c:pt idx="49">
                  <c:v>183890</c:v>
                </c:pt>
                <c:pt idx="50">
                  <c:v>139650</c:v>
                </c:pt>
                <c:pt idx="51">
                  <c:v>163490</c:v>
                </c:pt>
                <c:pt idx="52">
                  <c:v>130420</c:v>
                </c:pt>
                <c:pt idx="53">
                  <c:v>127150</c:v>
                </c:pt>
                <c:pt idx="54">
                  <c:v>94051</c:v>
                </c:pt>
                <c:pt idx="55">
                  <c:v>44300</c:v>
                </c:pt>
                <c:pt idx="56">
                  <c:v>194790</c:v>
                </c:pt>
                <c:pt idx="57">
                  <c:v>151170</c:v>
                </c:pt>
                <c:pt idx="58">
                  <c:v>166040</c:v>
                </c:pt>
                <c:pt idx="59">
                  <c:v>127980</c:v>
                </c:pt>
                <c:pt idx="60">
                  <c:v>316240</c:v>
                </c:pt>
                <c:pt idx="61">
                  <c:v>101980</c:v>
                </c:pt>
                <c:pt idx="62">
                  <c:v>106920</c:v>
                </c:pt>
                <c:pt idx="63">
                  <c:v>370700</c:v>
                </c:pt>
                <c:pt idx="64">
                  <c:v>339330</c:v>
                </c:pt>
                <c:pt idx="65">
                  <c:v>322120</c:v>
                </c:pt>
                <c:pt idx="66">
                  <c:v>151780</c:v>
                </c:pt>
                <c:pt idx="67">
                  <c:v>130550</c:v>
                </c:pt>
                <c:pt idx="68">
                  <c:v>171130</c:v>
                </c:pt>
                <c:pt idx="69">
                  <c:v>66260</c:v>
                </c:pt>
                <c:pt idx="70">
                  <c:v>150420</c:v>
                </c:pt>
                <c:pt idx="71">
                  <c:v>153390</c:v>
                </c:pt>
                <c:pt idx="72">
                  <c:v>184140</c:v>
                </c:pt>
                <c:pt idx="73">
                  <c:v>127400</c:v>
                </c:pt>
                <c:pt idx="74">
                  <c:v>109070</c:v>
                </c:pt>
                <c:pt idx="75">
                  <c:v>85573</c:v>
                </c:pt>
                <c:pt idx="76">
                  <c:v>90384</c:v>
                </c:pt>
                <c:pt idx="77">
                  <c:v>7742</c:v>
                </c:pt>
                <c:pt idx="78">
                  <c:v>109440</c:v>
                </c:pt>
                <c:pt idx="79">
                  <c:v>131290</c:v>
                </c:pt>
                <c:pt idx="80">
                  <c:v>209220</c:v>
                </c:pt>
                <c:pt idx="81">
                  <c:v>53848</c:v>
                </c:pt>
                <c:pt idx="82">
                  <c:v>120030</c:v>
                </c:pt>
                <c:pt idx="83">
                  <c:v>178090</c:v>
                </c:pt>
                <c:pt idx="84">
                  <c:v>177980</c:v>
                </c:pt>
                <c:pt idx="85">
                  <c:v>52310</c:v>
                </c:pt>
                <c:pt idx="86">
                  <c:v>166830</c:v>
                </c:pt>
                <c:pt idx="87">
                  <c:v>195000</c:v>
                </c:pt>
                <c:pt idx="88">
                  <c:v>117190</c:v>
                </c:pt>
                <c:pt idx="89">
                  <c:v>104850</c:v>
                </c:pt>
                <c:pt idx="90">
                  <c:v>99941</c:v>
                </c:pt>
                <c:pt idx="91">
                  <c:v>101790</c:v>
                </c:pt>
                <c:pt idx="92">
                  <c:v>166690</c:v>
                </c:pt>
                <c:pt idx="93">
                  <c:v>178610</c:v>
                </c:pt>
                <c:pt idx="94">
                  <c:v>217010</c:v>
                </c:pt>
                <c:pt idx="95">
                  <c:v>117070</c:v>
                </c:pt>
                <c:pt idx="96">
                  <c:v>136160</c:v>
                </c:pt>
                <c:pt idx="97">
                  <c:v>145050</c:v>
                </c:pt>
                <c:pt idx="98">
                  <c:v>136120</c:v>
                </c:pt>
                <c:pt idx="99">
                  <c:v>118860</c:v>
                </c:pt>
                <c:pt idx="100">
                  <c:v>242600</c:v>
                </c:pt>
                <c:pt idx="101">
                  <c:v>220710</c:v>
                </c:pt>
                <c:pt idx="102">
                  <c:v>130090</c:v>
                </c:pt>
                <c:pt idx="103">
                  <c:v>248010</c:v>
                </c:pt>
                <c:pt idx="104">
                  <c:v>116310</c:v>
                </c:pt>
                <c:pt idx="105">
                  <c:v>151840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D-4096-8EC3-E92D9459EF5E}"/>
            </c:ext>
          </c:extLst>
        </c:ser>
        <c:ser>
          <c:idx val="1"/>
          <c:order val="1"/>
          <c:tx>
            <c:strRef>
              <c:f>Sulfate!$I$2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Sulfate!$A$3:$A$126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Sulfate!$I$3:$I$126</c:f>
              <c:numCache>
                <c:formatCode>0.00</c:formatCode>
                <c:ptCount val="124"/>
                <c:pt idx="0">
                  <c:v>212030</c:v>
                </c:pt>
                <c:pt idx="1">
                  <c:v>262530</c:v>
                </c:pt>
                <c:pt idx="2">
                  <c:v>436310</c:v>
                </c:pt>
                <c:pt idx="3">
                  <c:v>420840</c:v>
                </c:pt>
                <c:pt idx="4">
                  <c:v>233290</c:v>
                </c:pt>
                <c:pt idx="5">
                  <c:v>187940</c:v>
                </c:pt>
                <c:pt idx="6">
                  <c:v>118930</c:v>
                </c:pt>
                <c:pt idx="7">
                  <c:v>270440</c:v>
                </c:pt>
                <c:pt idx="8">
                  <c:v>165820</c:v>
                </c:pt>
                <c:pt idx="9">
                  <c:v>167630</c:v>
                </c:pt>
                <c:pt idx="10">
                  <c:v>159490</c:v>
                </c:pt>
                <c:pt idx="11">
                  <c:v>181660</c:v>
                </c:pt>
                <c:pt idx="12">
                  <c:v>119190</c:v>
                </c:pt>
                <c:pt idx="13">
                  <c:v>308820</c:v>
                </c:pt>
                <c:pt idx="14">
                  <c:v>206280</c:v>
                </c:pt>
                <c:pt idx="15">
                  <c:v>162590</c:v>
                </c:pt>
                <c:pt idx="16">
                  <c:v>159680</c:v>
                </c:pt>
                <c:pt idx="17">
                  <c:v>128890</c:v>
                </c:pt>
                <c:pt idx="18">
                  <c:v>187180</c:v>
                </c:pt>
                <c:pt idx="19">
                  <c:v>105000</c:v>
                </c:pt>
                <c:pt idx="20">
                  <c:v>125310</c:v>
                </c:pt>
                <c:pt idx="21">
                  <c:v>96588</c:v>
                </c:pt>
                <c:pt idx="22">
                  <c:v>270400</c:v>
                </c:pt>
                <c:pt idx="23">
                  <c:v>154260</c:v>
                </c:pt>
                <c:pt idx="24">
                  <c:v>65495</c:v>
                </c:pt>
                <c:pt idx="25">
                  <c:v>40148</c:v>
                </c:pt>
                <c:pt idx="26">
                  <c:v>178640</c:v>
                </c:pt>
                <c:pt idx="27">
                  <c:v>170370</c:v>
                </c:pt>
                <c:pt idx="28">
                  <c:v>155720</c:v>
                </c:pt>
                <c:pt idx="29">
                  <c:v>117520</c:v>
                </c:pt>
                <c:pt idx="30">
                  <c:v>117350</c:v>
                </c:pt>
                <c:pt idx="31">
                  <c:v>158420</c:v>
                </c:pt>
                <c:pt idx="32">
                  <c:v>108640</c:v>
                </c:pt>
                <c:pt idx="33">
                  <c:v>125540</c:v>
                </c:pt>
                <c:pt idx="34">
                  <c:v>159920</c:v>
                </c:pt>
                <c:pt idx="35">
                  <c:v>273630</c:v>
                </c:pt>
                <c:pt idx="36">
                  <c:v>126020</c:v>
                </c:pt>
                <c:pt idx="37">
                  <c:v>184770</c:v>
                </c:pt>
                <c:pt idx="38">
                  <c:v>139000</c:v>
                </c:pt>
                <c:pt idx="39">
                  <c:v>207820</c:v>
                </c:pt>
                <c:pt idx="40">
                  <c:v>306160</c:v>
                </c:pt>
                <c:pt idx="41">
                  <c:v>289560</c:v>
                </c:pt>
                <c:pt idx="42">
                  <c:v>174680</c:v>
                </c:pt>
                <c:pt idx="43">
                  <c:v>149230</c:v>
                </c:pt>
                <c:pt idx="44">
                  <c:v>199350</c:v>
                </c:pt>
                <c:pt idx="45">
                  <c:v>191160</c:v>
                </c:pt>
                <c:pt idx="46">
                  <c:v>206650</c:v>
                </c:pt>
                <c:pt idx="47">
                  <c:v>391660</c:v>
                </c:pt>
                <c:pt idx="48">
                  <c:v>428650</c:v>
                </c:pt>
                <c:pt idx="49">
                  <c:v>183890</c:v>
                </c:pt>
                <c:pt idx="50">
                  <c:v>139650</c:v>
                </c:pt>
                <c:pt idx="51">
                  <c:v>163490</c:v>
                </c:pt>
                <c:pt idx="52">
                  <c:v>130420</c:v>
                </c:pt>
                <c:pt idx="53">
                  <c:v>127150</c:v>
                </c:pt>
                <c:pt idx="54">
                  <c:v>94051</c:v>
                </c:pt>
                <c:pt idx="55">
                  <c:v>44300</c:v>
                </c:pt>
                <c:pt idx="56">
                  <c:v>194790</c:v>
                </c:pt>
                <c:pt idx="57">
                  <c:v>151170</c:v>
                </c:pt>
                <c:pt idx="58">
                  <c:v>166040</c:v>
                </c:pt>
                <c:pt idx="59">
                  <c:v>127980</c:v>
                </c:pt>
                <c:pt idx="60">
                  <c:v>316240</c:v>
                </c:pt>
                <c:pt idx="61">
                  <c:v>101980</c:v>
                </c:pt>
                <c:pt idx="62">
                  <c:v>106920</c:v>
                </c:pt>
                <c:pt idx="63">
                  <c:v>370700</c:v>
                </c:pt>
                <c:pt idx="64">
                  <c:v>339330</c:v>
                </c:pt>
                <c:pt idx="65">
                  <c:v>322120</c:v>
                </c:pt>
                <c:pt idx="66">
                  <c:v>151780</c:v>
                </c:pt>
                <c:pt idx="67">
                  <c:v>130550</c:v>
                </c:pt>
                <c:pt idx="68">
                  <c:v>171130</c:v>
                </c:pt>
                <c:pt idx="69">
                  <c:v>66260</c:v>
                </c:pt>
                <c:pt idx="70">
                  <c:v>150420</c:v>
                </c:pt>
                <c:pt idx="71">
                  <c:v>153390</c:v>
                </c:pt>
                <c:pt idx="72">
                  <c:v>184140</c:v>
                </c:pt>
                <c:pt idx="73">
                  <c:v>127400</c:v>
                </c:pt>
                <c:pt idx="74">
                  <c:v>109070</c:v>
                </c:pt>
                <c:pt idx="75">
                  <c:v>85573</c:v>
                </c:pt>
                <c:pt idx="76">
                  <c:v>90384</c:v>
                </c:pt>
                <c:pt idx="77">
                  <c:v>7742</c:v>
                </c:pt>
                <c:pt idx="78">
                  <c:v>109440</c:v>
                </c:pt>
                <c:pt idx="79">
                  <c:v>131290</c:v>
                </c:pt>
                <c:pt idx="80">
                  <c:v>209220</c:v>
                </c:pt>
                <c:pt idx="81">
                  <c:v>53848</c:v>
                </c:pt>
                <c:pt idx="82">
                  <c:v>120030</c:v>
                </c:pt>
                <c:pt idx="83">
                  <c:v>178090</c:v>
                </c:pt>
                <c:pt idx="84">
                  <c:v>177980</c:v>
                </c:pt>
                <c:pt idx="85">
                  <c:v>52310</c:v>
                </c:pt>
                <c:pt idx="86">
                  <c:v>166830</c:v>
                </c:pt>
                <c:pt idx="87">
                  <c:v>195000</c:v>
                </c:pt>
                <c:pt idx="88">
                  <c:v>117190</c:v>
                </c:pt>
                <c:pt idx="89">
                  <c:v>104850</c:v>
                </c:pt>
                <c:pt idx="90">
                  <c:v>99941</c:v>
                </c:pt>
                <c:pt idx="91">
                  <c:v>101790</c:v>
                </c:pt>
                <c:pt idx="92">
                  <c:v>166690</c:v>
                </c:pt>
                <c:pt idx="93">
                  <c:v>178610</c:v>
                </c:pt>
                <c:pt idx="94">
                  <c:v>217010</c:v>
                </c:pt>
                <c:pt idx="95">
                  <c:v>117070</c:v>
                </c:pt>
                <c:pt idx="96">
                  <c:v>136160</c:v>
                </c:pt>
                <c:pt idx="97">
                  <c:v>145050</c:v>
                </c:pt>
                <c:pt idx="98">
                  <c:v>136120</c:v>
                </c:pt>
                <c:pt idx="99">
                  <c:v>118860</c:v>
                </c:pt>
                <c:pt idx="100">
                  <c:v>242600</c:v>
                </c:pt>
                <c:pt idx="101">
                  <c:v>220710</c:v>
                </c:pt>
                <c:pt idx="102">
                  <c:v>130090</c:v>
                </c:pt>
                <c:pt idx="103">
                  <c:v>248010</c:v>
                </c:pt>
                <c:pt idx="104">
                  <c:v>116310</c:v>
                </c:pt>
                <c:pt idx="105">
                  <c:v>151840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D-4096-8EC3-E92D9459EF5E}"/>
            </c:ext>
          </c:extLst>
        </c:ser>
        <c:ser>
          <c:idx val="2"/>
          <c:order val="2"/>
          <c:tx>
            <c:strRef>
              <c:f>Sulfate!$J$2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Sulfate!$A$3:$A$126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Sulfate!$J$3:$J$126</c:f>
              <c:numCache>
                <c:formatCode>0.00</c:formatCode>
                <c:ptCount val="124"/>
                <c:pt idx="0">
                  <c:v>211330</c:v>
                </c:pt>
                <c:pt idx="1">
                  <c:v>267910</c:v>
                </c:pt>
                <c:pt idx="2">
                  <c:v>474860</c:v>
                </c:pt>
                <c:pt idx="3">
                  <c:v>462170</c:v>
                </c:pt>
                <c:pt idx="4">
                  <c:v>244790</c:v>
                </c:pt>
                <c:pt idx="5">
                  <c:v>194560</c:v>
                </c:pt>
                <c:pt idx="6">
                  <c:v>120230</c:v>
                </c:pt>
                <c:pt idx="7">
                  <c:v>285370</c:v>
                </c:pt>
                <c:pt idx="8">
                  <c:v>165700</c:v>
                </c:pt>
                <c:pt idx="9">
                  <c:v>166350</c:v>
                </c:pt>
                <c:pt idx="10">
                  <c:v>155970</c:v>
                </c:pt>
                <c:pt idx="11">
                  <c:v>178790</c:v>
                </c:pt>
                <c:pt idx="12">
                  <c:v>115690</c:v>
                </c:pt>
                <c:pt idx="13">
                  <c:v>325000</c:v>
                </c:pt>
                <c:pt idx="14">
                  <c:v>211650</c:v>
                </c:pt>
                <c:pt idx="15">
                  <c:v>166440</c:v>
                </c:pt>
                <c:pt idx="16">
                  <c:v>158320</c:v>
                </c:pt>
                <c:pt idx="17">
                  <c:v>124850</c:v>
                </c:pt>
                <c:pt idx="18">
                  <c:v>190410</c:v>
                </c:pt>
                <c:pt idx="19">
                  <c:v>105740</c:v>
                </c:pt>
                <c:pt idx="20">
                  <c:v>122380</c:v>
                </c:pt>
                <c:pt idx="21">
                  <c:v>92897</c:v>
                </c:pt>
                <c:pt idx="22">
                  <c:v>282460</c:v>
                </c:pt>
                <c:pt idx="23">
                  <c:v>157760</c:v>
                </c:pt>
                <c:pt idx="24">
                  <c:v>65029</c:v>
                </c:pt>
                <c:pt idx="25">
                  <c:v>39487</c:v>
                </c:pt>
                <c:pt idx="26">
                  <c:v>180420</c:v>
                </c:pt>
                <c:pt idx="27">
                  <c:v>168510</c:v>
                </c:pt>
                <c:pt idx="28">
                  <c:v>152450</c:v>
                </c:pt>
                <c:pt idx="29">
                  <c:v>113240</c:v>
                </c:pt>
                <c:pt idx="30">
                  <c:v>113080</c:v>
                </c:pt>
                <c:pt idx="31">
                  <c:v>159020</c:v>
                </c:pt>
                <c:pt idx="32">
                  <c:v>109030</c:v>
                </c:pt>
                <c:pt idx="33">
                  <c:v>121300</c:v>
                </c:pt>
                <c:pt idx="34">
                  <c:v>157270</c:v>
                </c:pt>
                <c:pt idx="35">
                  <c:v>283670</c:v>
                </c:pt>
                <c:pt idx="36">
                  <c:v>127880</c:v>
                </c:pt>
                <c:pt idx="37">
                  <c:v>190430</c:v>
                </c:pt>
                <c:pt idx="38">
                  <c:v>136850</c:v>
                </c:pt>
                <c:pt idx="39">
                  <c:v>206340</c:v>
                </c:pt>
                <c:pt idx="40">
                  <c:v>320030</c:v>
                </c:pt>
                <c:pt idx="41">
                  <c:v>306450</c:v>
                </c:pt>
                <c:pt idx="42">
                  <c:v>173650</c:v>
                </c:pt>
                <c:pt idx="43">
                  <c:v>145180</c:v>
                </c:pt>
                <c:pt idx="44">
                  <c:v>196950</c:v>
                </c:pt>
                <c:pt idx="45">
                  <c:v>191090</c:v>
                </c:pt>
                <c:pt idx="46">
                  <c:v>210140</c:v>
                </c:pt>
                <c:pt idx="47">
                  <c:v>425480</c:v>
                </c:pt>
                <c:pt idx="48">
                  <c:v>472920</c:v>
                </c:pt>
                <c:pt idx="49">
                  <c:v>189970</c:v>
                </c:pt>
                <c:pt idx="50">
                  <c:v>141570</c:v>
                </c:pt>
                <c:pt idx="51">
                  <c:v>165280</c:v>
                </c:pt>
                <c:pt idx="52">
                  <c:v>127320</c:v>
                </c:pt>
                <c:pt idx="53">
                  <c:v>122900</c:v>
                </c:pt>
                <c:pt idx="54">
                  <c:v>91123</c:v>
                </c:pt>
                <c:pt idx="55">
                  <c:v>43508</c:v>
                </c:pt>
                <c:pt idx="56">
                  <c:v>196400</c:v>
                </c:pt>
                <c:pt idx="57">
                  <c:v>146990</c:v>
                </c:pt>
                <c:pt idx="58">
                  <c:v>163410</c:v>
                </c:pt>
                <c:pt idx="59">
                  <c:v>123720</c:v>
                </c:pt>
                <c:pt idx="60">
                  <c:v>331460</c:v>
                </c:pt>
                <c:pt idx="61">
                  <c:v>102580</c:v>
                </c:pt>
                <c:pt idx="62">
                  <c:v>103280</c:v>
                </c:pt>
                <c:pt idx="63">
                  <c:v>399530</c:v>
                </c:pt>
                <c:pt idx="64">
                  <c:v>366590</c:v>
                </c:pt>
                <c:pt idx="65">
                  <c:v>346040</c:v>
                </c:pt>
                <c:pt idx="66">
                  <c:v>148990</c:v>
                </c:pt>
                <c:pt idx="67">
                  <c:v>126260</c:v>
                </c:pt>
                <c:pt idx="68">
                  <c:v>169950</c:v>
                </c:pt>
                <c:pt idx="69">
                  <c:v>65784</c:v>
                </c:pt>
                <c:pt idx="70">
                  <c:v>148020</c:v>
                </c:pt>
                <c:pt idx="71">
                  <c:v>150680</c:v>
                </c:pt>
                <c:pt idx="72">
                  <c:v>185150</c:v>
                </c:pt>
                <c:pt idx="73">
                  <c:v>129320</c:v>
                </c:pt>
                <c:pt idx="74">
                  <c:v>106690</c:v>
                </c:pt>
                <c:pt idx="75">
                  <c:v>82309</c:v>
                </c:pt>
                <c:pt idx="76">
                  <c:v>88946</c:v>
                </c:pt>
                <c:pt idx="77">
                  <c:v>7641.6</c:v>
                </c:pt>
                <c:pt idx="78">
                  <c:v>105200</c:v>
                </c:pt>
                <c:pt idx="79">
                  <c:v>128060</c:v>
                </c:pt>
                <c:pt idx="80">
                  <c:v>214580</c:v>
                </c:pt>
                <c:pt idx="81">
                  <c:v>53129</c:v>
                </c:pt>
                <c:pt idx="82">
                  <c:v>116670</c:v>
                </c:pt>
                <c:pt idx="83">
                  <c:v>175650</c:v>
                </c:pt>
                <c:pt idx="84">
                  <c:v>183280</c:v>
                </c:pt>
                <c:pt idx="85">
                  <c:v>51669</c:v>
                </c:pt>
                <c:pt idx="86">
                  <c:v>162870</c:v>
                </c:pt>
                <c:pt idx="87">
                  <c:v>193990</c:v>
                </c:pt>
                <c:pt idx="88">
                  <c:v>118560</c:v>
                </c:pt>
                <c:pt idx="89">
                  <c:v>105270</c:v>
                </c:pt>
                <c:pt idx="90">
                  <c:v>96877</c:v>
                </c:pt>
                <c:pt idx="91">
                  <c:v>102440</c:v>
                </c:pt>
                <c:pt idx="92">
                  <c:v>169160</c:v>
                </c:pt>
                <c:pt idx="93">
                  <c:v>177520</c:v>
                </c:pt>
                <c:pt idx="94">
                  <c:v>218870</c:v>
                </c:pt>
                <c:pt idx="95">
                  <c:v>118410</c:v>
                </c:pt>
                <c:pt idx="96">
                  <c:v>135920</c:v>
                </c:pt>
                <c:pt idx="97">
                  <c:v>142000</c:v>
                </c:pt>
                <c:pt idx="98">
                  <c:v>132140</c:v>
                </c:pt>
                <c:pt idx="99">
                  <c:v>116350</c:v>
                </c:pt>
                <c:pt idx="100">
                  <c:v>248580</c:v>
                </c:pt>
                <c:pt idx="101">
                  <c:v>229940</c:v>
                </c:pt>
                <c:pt idx="102">
                  <c:v>126900</c:v>
                </c:pt>
                <c:pt idx="103">
                  <c:v>256880</c:v>
                </c:pt>
                <c:pt idx="104">
                  <c:v>117660</c:v>
                </c:pt>
                <c:pt idx="105">
                  <c:v>149870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D-4096-8EC3-E92D9459EF5E}"/>
            </c:ext>
          </c:extLst>
        </c:ser>
        <c:ser>
          <c:idx val="3"/>
          <c:order val="3"/>
          <c:tx>
            <c:strRef>
              <c:f>Sulfate!$BC$1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Sulfate!$BC$3:$BC$86</c:f>
              <c:numCache>
                <c:formatCode>m/d/yyyy</c:formatCode>
                <c:ptCount val="84"/>
                <c:pt idx="0">
                  <c:v>31853</c:v>
                </c:pt>
                <c:pt idx="1">
                  <c:v>31915</c:v>
                </c:pt>
                <c:pt idx="2">
                  <c:v>32007</c:v>
                </c:pt>
                <c:pt idx="3">
                  <c:v>32099</c:v>
                </c:pt>
                <c:pt idx="4">
                  <c:v>32216</c:v>
                </c:pt>
                <c:pt idx="5">
                  <c:v>32286</c:v>
                </c:pt>
                <c:pt idx="6">
                  <c:v>32380</c:v>
                </c:pt>
                <c:pt idx="7">
                  <c:v>32462</c:v>
                </c:pt>
                <c:pt idx="8">
                  <c:v>32562</c:v>
                </c:pt>
                <c:pt idx="9">
                  <c:v>32645</c:v>
                </c:pt>
                <c:pt idx="10">
                  <c:v>32730</c:v>
                </c:pt>
                <c:pt idx="11">
                  <c:v>32843</c:v>
                </c:pt>
                <c:pt idx="12">
                  <c:v>32938</c:v>
                </c:pt>
                <c:pt idx="13">
                  <c:v>33016</c:v>
                </c:pt>
                <c:pt idx="14">
                  <c:v>33059</c:v>
                </c:pt>
                <c:pt idx="15">
                  <c:v>33091</c:v>
                </c:pt>
                <c:pt idx="16">
                  <c:v>33095</c:v>
                </c:pt>
                <c:pt idx="17">
                  <c:v>33161</c:v>
                </c:pt>
                <c:pt idx="18">
                  <c:v>33205</c:v>
                </c:pt>
                <c:pt idx="19">
                  <c:v>33225</c:v>
                </c:pt>
                <c:pt idx="20">
                  <c:v>33273</c:v>
                </c:pt>
                <c:pt idx="21">
                  <c:v>33275</c:v>
                </c:pt>
                <c:pt idx="22">
                  <c:v>33365</c:v>
                </c:pt>
                <c:pt idx="23">
                  <c:v>33487</c:v>
                </c:pt>
                <c:pt idx="24">
                  <c:v>33618</c:v>
                </c:pt>
                <c:pt idx="25">
                  <c:v>33681</c:v>
                </c:pt>
                <c:pt idx="26">
                  <c:v>33729</c:v>
                </c:pt>
                <c:pt idx="27">
                  <c:v>33819</c:v>
                </c:pt>
                <c:pt idx="28">
                  <c:v>33927</c:v>
                </c:pt>
                <c:pt idx="29">
                  <c:v>34037</c:v>
                </c:pt>
                <c:pt idx="30">
                  <c:v>34094</c:v>
                </c:pt>
                <c:pt idx="31">
                  <c:v>34213</c:v>
                </c:pt>
                <c:pt idx="32">
                  <c:v>34656</c:v>
                </c:pt>
                <c:pt idx="33">
                  <c:v>34757</c:v>
                </c:pt>
                <c:pt idx="34">
                  <c:v>34823</c:v>
                </c:pt>
                <c:pt idx="35">
                  <c:v>34921</c:v>
                </c:pt>
                <c:pt idx="36">
                  <c:v>35039</c:v>
                </c:pt>
                <c:pt idx="37">
                  <c:v>35080</c:v>
                </c:pt>
                <c:pt idx="38">
                  <c:v>35156</c:v>
                </c:pt>
                <c:pt idx="39">
                  <c:v>35312</c:v>
                </c:pt>
                <c:pt idx="40">
                  <c:v>35366</c:v>
                </c:pt>
                <c:pt idx="41">
                  <c:v>35465</c:v>
                </c:pt>
                <c:pt idx="42">
                  <c:v>35773</c:v>
                </c:pt>
                <c:pt idx="43">
                  <c:v>35836</c:v>
                </c:pt>
                <c:pt idx="44">
                  <c:v>35920</c:v>
                </c:pt>
                <c:pt idx="45">
                  <c:v>36018</c:v>
                </c:pt>
                <c:pt idx="46">
                  <c:v>36230</c:v>
                </c:pt>
                <c:pt idx="47">
                  <c:v>36313</c:v>
                </c:pt>
                <c:pt idx="48">
                  <c:v>36361</c:v>
                </c:pt>
                <c:pt idx="49">
                  <c:v>36377</c:v>
                </c:pt>
                <c:pt idx="50">
                  <c:v>36500</c:v>
                </c:pt>
                <c:pt idx="51">
                  <c:v>36545</c:v>
                </c:pt>
                <c:pt idx="52">
                  <c:v>36620</c:v>
                </c:pt>
                <c:pt idx="53">
                  <c:v>36727</c:v>
                </c:pt>
                <c:pt idx="54">
                  <c:v>36858</c:v>
                </c:pt>
                <c:pt idx="55">
                  <c:v>36971</c:v>
                </c:pt>
                <c:pt idx="56">
                  <c:v>37005</c:v>
                </c:pt>
                <c:pt idx="57">
                  <c:v>37110</c:v>
                </c:pt>
                <c:pt idx="58">
                  <c:v>37210</c:v>
                </c:pt>
                <c:pt idx="59">
                  <c:v>37334</c:v>
                </c:pt>
                <c:pt idx="60">
                  <c:v>37390</c:v>
                </c:pt>
                <c:pt idx="61">
                  <c:v>37455</c:v>
                </c:pt>
                <c:pt idx="62">
                  <c:v>37650</c:v>
                </c:pt>
                <c:pt idx="63">
                  <c:v>37699</c:v>
                </c:pt>
                <c:pt idx="64">
                  <c:v>37762</c:v>
                </c:pt>
                <c:pt idx="65">
                  <c:v>37811</c:v>
                </c:pt>
                <c:pt idx="66">
                  <c:v>37966</c:v>
                </c:pt>
                <c:pt idx="67">
                  <c:v>38058</c:v>
                </c:pt>
                <c:pt idx="68">
                  <c:v>38169</c:v>
                </c:pt>
                <c:pt idx="69">
                  <c:v>38210</c:v>
                </c:pt>
                <c:pt idx="70">
                  <c:v>38435</c:v>
                </c:pt>
                <c:pt idx="71">
                  <c:v>38568</c:v>
                </c:pt>
                <c:pt idx="72">
                  <c:v>38805</c:v>
                </c:pt>
                <c:pt idx="73">
                  <c:v>38925</c:v>
                </c:pt>
                <c:pt idx="74">
                  <c:v>38986</c:v>
                </c:pt>
                <c:pt idx="75">
                  <c:v>39042</c:v>
                </c:pt>
                <c:pt idx="76">
                  <c:v>39183</c:v>
                </c:pt>
                <c:pt idx="77">
                  <c:v>39281</c:v>
                </c:pt>
                <c:pt idx="78">
                  <c:v>39791</c:v>
                </c:pt>
                <c:pt idx="79">
                  <c:v>39868</c:v>
                </c:pt>
                <c:pt idx="80">
                  <c:v>39932</c:v>
                </c:pt>
                <c:pt idx="81">
                  <c:v>40155</c:v>
                </c:pt>
                <c:pt idx="82">
                  <c:v>40316</c:v>
                </c:pt>
                <c:pt idx="83">
                  <c:v>40387</c:v>
                </c:pt>
              </c:numCache>
            </c:numRef>
          </c:xVal>
          <c:yVal>
            <c:numRef>
              <c:f>Sulfate!$BF$3:$BF$86</c:f>
              <c:numCache>
                <c:formatCode>General</c:formatCode>
                <c:ptCount val="84"/>
                <c:pt idx="0">
                  <c:v>262712.84981759998</c:v>
                </c:pt>
                <c:pt idx="1">
                  <c:v>474341.28629760002</c:v>
                </c:pt>
                <c:pt idx="2">
                  <c:v>45628.558848000008</c:v>
                </c:pt>
                <c:pt idx="3">
                  <c:v>178844.37811200001</c:v>
                </c:pt>
                <c:pt idx="4">
                  <c:v>130353.33058560001</c:v>
                </c:pt>
                <c:pt idx="5">
                  <c:v>203677.07904000001</c:v>
                </c:pt>
                <c:pt idx="6">
                  <c:v>183199.2754176</c:v>
                </c:pt>
                <c:pt idx="7">
                  <c:v>175712.76656640001</c:v>
                </c:pt>
                <c:pt idx="8">
                  <c:v>126854.733312</c:v>
                </c:pt>
                <c:pt idx="9">
                  <c:v>196623.61334784</c:v>
                </c:pt>
                <c:pt idx="10">
                  <c:v>114499.54713599999</c:v>
                </c:pt>
                <c:pt idx="11">
                  <c:v>124285.833216</c:v>
                </c:pt>
                <c:pt idx="12">
                  <c:v>97862.860799999995</c:v>
                </c:pt>
                <c:pt idx="13">
                  <c:v>249697.08933120003</c:v>
                </c:pt>
                <c:pt idx="14">
                  <c:v>159714.63539712</c:v>
                </c:pt>
                <c:pt idx="15">
                  <c:v>75525.662822400001</c:v>
                </c:pt>
                <c:pt idx="16">
                  <c:v>38827.090022400007</c:v>
                </c:pt>
                <c:pt idx="17">
                  <c:v>149901.4370304</c:v>
                </c:pt>
                <c:pt idx="18">
                  <c:v>168324.12057600002</c:v>
                </c:pt>
                <c:pt idx="19">
                  <c:v>148898.3427072</c:v>
                </c:pt>
                <c:pt idx="20">
                  <c:v>124334.76464640001</c:v>
                </c:pt>
                <c:pt idx="21">
                  <c:v>112958.20707840001</c:v>
                </c:pt>
                <c:pt idx="22">
                  <c:v>187309.5155712</c:v>
                </c:pt>
                <c:pt idx="23">
                  <c:v>135735.78792959999</c:v>
                </c:pt>
                <c:pt idx="24">
                  <c:v>137252.66227200002</c:v>
                </c:pt>
                <c:pt idx="25">
                  <c:v>171602.52641280001</c:v>
                </c:pt>
                <c:pt idx="26">
                  <c:v>242210.58048</c:v>
                </c:pt>
                <c:pt idx="27">
                  <c:v>138989.72805120001</c:v>
                </c:pt>
                <c:pt idx="28">
                  <c:v>136959.07368959999</c:v>
                </c:pt>
                <c:pt idx="29">
                  <c:v>241721.266176</c:v>
                </c:pt>
                <c:pt idx="30">
                  <c:v>337284.34974720003</c:v>
                </c:pt>
                <c:pt idx="31">
                  <c:v>332122.08383999998</c:v>
                </c:pt>
                <c:pt idx="32">
                  <c:v>180850.5667584</c:v>
                </c:pt>
                <c:pt idx="33">
                  <c:v>179504.95242240001</c:v>
                </c:pt>
                <c:pt idx="34">
                  <c:v>181437.7439232</c:v>
                </c:pt>
                <c:pt idx="35">
                  <c:v>176950.73175552001</c:v>
                </c:pt>
                <c:pt idx="36">
                  <c:v>118462.9929984</c:v>
                </c:pt>
                <c:pt idx="37">
                  <c:v>121325.4816768</c:v>
                </c:pt>
                <c:pt idx="38">
                  <c:v>91501.774848000001</c:v>
                </c:pt>
                <c:pt idx="39">
                  <c:v>44038.287360000002</c:v>
                </c:pt>
                <c:pt idx="40">
                  <c:v>208594.68779520001</c:v>
                </c:pt>
                <c:pt idx="41">
                  <c:v>144445.58254080001</c:v>
                </c:pt>
                <c:pt idx="42">
                  <c:v>152825.0899968</c:v>
                </c:pt>
                <c:pt idx="43">
                  <c:v>117839.11726080001</c:v>
                </c:pt>
                <c:pt idx="44">
                  <c:v>259918.86514176003</c:v>
                </c:pt>
                <c:pt idx="45">
                  <c:v>98489.183109120015</c:v>
                </c:pt>
                <c:pt idx="46">
                  <c:v>98875.741409280003</c:v>
                </c:pt>
                <c:pt idx="47">
                  <c:v>319725.30594815995</c:v>
                </c:pt>
                <c:pt idx="48">
                  <c:v>391353.58033919998</c:v>
                </c:pt>
                <c:pt idx="49">
                  <c:v>415060.85836800002</c:v>
                </c:pt>
                <c:pt idx="50">
                  <c:v>161302.46031359999</c:v>
                </c:pt>
                <c:pt idx="51">
                  <c:v>124469.32608</c:v>
                </c:pt>
                <c:pt idx="52">
                  <c:v>210341.53986048</c:v>
                </c:pt>
                <c:pt idx="53">
                  <c:v>64530.770411519996</c:v>
                </c:pt>
                <c:pt idx="54">
                  <c:v>144323.25396480001</c:v>
                </c:pt>
                <c:pt idx="55">
                  <c:v>172850.27788800001</c:v>
                </c:pt>
                <c:pt idx="56">
                  <c:v>146505.59576063999</c:v>
                </c:pt>
                <c:pt idx="57">
                  <c:v>129178.97625600001</c:v>
                </c:pt>
                <c:pt idx="58">
                  <c:v>106342.67768831999</c:v>
                </c:pt>
                <c:pt idx="59">
                  <c:v>84396.931153919999</c:v>
                </c:pt>
                <c:pt idx="60">
                  <c:v>104796.44448768001</c:v>
                </c:pt>
                <c:pt idx="61">
                  <c:v>7633.3031424000001</c:v>
                </c:pt>
                <c:pt idx="62">
                  <c:v>101180.41178112</c:v>
                </c:pt>
                <c:pt idx="63">
                  <c:v>150679.44677376002</c:v>
                </c:pt>
                <c:pt idx="64">
                  <c:v>148460.40640512001</c:v>
                </c:pt>
                <c:pt idx="65">
                  <c:v>52219.622522880003</c:v>
                </c:pt>
                <c:pt idx="66">
                  <c:v>109449.82351872</c:v>
                </c:pt>
                <c:pt idx="67">
                  <c:v>164874.45473279999</c:v>
                </c:pt>
                <c:pt idx="68">
                  <c:v>183225.69839001601</c:v>
                </c:pt>
                <c:pt idx="69">
                  <c:v>47165.005762560009</c:v>
                </c:pt>
                <c:pt idx="70">
                  <c:v>209162.29238784002</c:v>
                </c:pt>
                <c:pt idx="71">
                  <c:v>117741.25440000001</c:v>
                </c:pt>
                <c:pt idx="72">
                  <c:v>96659.147612160014</c:v>
                </c:pt>
                <c:pt idx="73">
                  <c:v>101958.42152448</c:v>
                </c:pt>
                <c:pt idx="74">
                  <c:v>152842.21599744001</c:v>
                </c:pt>
                <c:pt idx="75">
                  <c:v>152558.41370112001</c:v>
                </c:pt>
                <c:pt idx="76">
                  <c:v>170770.69209600001</c:v>
                </c:pt>
                <c:pt idx="77">
                  <c:v>117621.37239552</c:v>
                </c:pt>
                <c:pt idx="78">
                  <c:v>143271.22821120001</c:v>
                </c:pt>
                <c:pt idx="79">
                  <c:v>140570.21325312002</c:v>
                </c:pt>
                <c:pt idx="80">
                  <c:v>190047.22910208002</c:v>
                </c:pt>
                <c:pt idx="81">
                  <c:v>126727.51159296</c:v>
                </c:pt>
                <c:pt idx="82">
                  <c:v>230907.42005760004</c:v>
                </c:pt>
                <c:pt idx="83">
                  <c:v>143709.16451328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ED-4096-8EC3-E92D9459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Sodium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Sodium!$H$2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Sodium!$A$3:$A$126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Sodium!$H$3:$H$126</c:f>
              <c:numCache>
                <c:formatCode>0.00</c:formatCode>
                <c:ptCount val="124"/>
                <c:pt idx="0">
                  <c:v>41234</c:v>
                </c:pt>
                <c:pt idx="1">
                  <c:v>47618</c:v>
                </c:pt>
                <c:pt idx="2">
                  <c:v>63308</c:v>
                </c:pt>
                <c:pt idx="3">
                  <c:v>62517</c:v>
                </c:pt>
                <c:pt idx="4">
                  <c:v>45418</c:v>
                </c:pt>
                <c:pt idx="5">
                  <c:v>39133</c:v>
                </c:pt>
                <c:pt idx="6">
                  <c:v>27523</c:v>
                </c:pt>
                <c:pt idx="7">
                  <c:v>51599</c:v>
                </c:pt>
                <c:pt idx="8">
                  <c:v>36343</c:v>
                </c:pt>
                <c:pt idx="9">
                  <c:v>36385</c:v>
                </c:pt>
                <c:pt idx="10">
                  <c:v>32795</c:v>
                </c:pt>
                <c:pt idx="11">
                  <c:v>36410</c:v>
                </c:pt>
                <c:pt idx="12">
                  <c:v>25557</c:v>
                </c:pt>
                <c:pt idx="13">
                  <c:v>51921</c:v>
                </c:pt>
                <c:pt idx="14">
                  <c:v>39758</c:v>
                </c:pt>
                <c:pt idx="15">
                  <c:v>35220</c:v>
                </c:pt>
                <c:pt idx="16">
                  <c:v>34607</c:v>
                </c:pt>
                <c:pt idx="17">
                  <c:v>27160</c:v>
                </c:pt>
                <c:pt idx="18">
                  <c:v>36547</c:v>
                </c:pt>
                <c:pt idx="19">
                  <c:v>24131</c:v>
                </c:pt>
                <c:pt idx="20">
                  <c:v>27535</c:v>
                </c:pt>
                <c:pt idx="21">
                  <c:v>20774</c:v>
                </c:pt>
                <c:pt idx="22">
                  <c:v>46750</c:v>
                </c:pt>
                <c:pt idx="23">
                  <c:v>32017</c:v>
                </c:pt>
                <c:pt idx="24">
                  <c:v>15621</c:v>
                </c:pt>
                <c:pt idx="25">
                  <c:v>9775.6</c:v>
                </c:pt>
                <c:pt idx="26">
                  <c:v>37471</c:v>
                </c:pt>
                <c:pt idx="27">
                  <c:v>35448</c:v>
                </c:pt>
                <c:pt idx="28">
                  <c:v>32454</c:v>
                </c:pt>
                <c:pt idx="29">
                  <c:v>24684</c:v>
                </c:pt>
                <c:pt idx="30">
                  <c:v>24631</c:v>
                </c:pt>
                <c:pt idx="31">
                  <c:v>31371</c:v>
                </c:pt>
                <c:pt idx="32">
                  <c:v>24481</c:v>
                </c:pt>
                <c:pt idx="33">
                  <c:v>26151</c:v>
                </c:pt>
                <c:pt idx="34">
                  <c:v>31241</c:v>
                </c:pt>
                <c:pt idx="35">
                  <c:v>46015</c:v>
                </c:pt>
                <c:pt idx="36">
                  <c:v>27122</c:v>
                </c:pt>
                <c:pt idx="37">
                  <c:v>37154</c:v>
                </c:pt>
                <c:pt idx="38">
                  <c:v>29351</c:v>
                </c:pt>
                <c:pt idx="39">
                  <c:v>38101</c:v>
                </c:pt>
                <c:pt idx="40">
                  <c:v>48863</c:v>
                </c:pt>
                <c:pt idx="41">
                  <c:v>50715</c:v>
                </c:pt>
                <c:pt idx="42">
                  <c:v>34782</c:v>
                </c:pt>
                <c:pt idx="43">
                  <c:v>29468</c:v>
                </c:pt>
                <c:pt idx="44">
                  <c:v>36255</c:v>
                </c:pt>
                <c:pt idx="45">
                  <c:v>34621</c:v>
                </c:pt>
                <c:pt idx="46">
                  <c:v>36645</c:v>
                </c:pt>
                <c:pt idx="47">
                  <c:v>54953</c:v>
                </c:pt>
                <c:pt idx="48">
                  <c:v>57944</c:v>
                </c:pt>
                <c:pt idx="49">
                  <c:v>35467</c:v>
                </c:pt>
                <c:pt idx="50">
                  <c:v>28919</c:v>
                </c:pt>
                <c:pt idx="51">
                  <c:v>33003</c:v>
                </c:pt>
                <c:pt idx="52">
                  <c:v>26559</c:v>
                </c:pt>
                <c:pt idx="53">
                  <c:v>25262</c:v>
                </c:pt>
                <c:pt idx="54">
                  <c:v>18982</c:v>
                </c:pt>
                <c:pt idx="55">
                  <c:v>10055</c:v>
                </c:pt>
                <c:pt idx="56">
                  <c:v>37413</c:v>
                </c:pt>
                <c:pt idx="57">
                  <c:v>28668</c:v>
                </c:pt>
                <c:pt idx="58">
                  <c:v>31836</c:v>
                </c:pt>
                <c:pt idx="59">
                  <c:v>24510</c:v>
                </c:pt>
                <c:pt idx="60">
                  <c:v>47096</c:v>
                </c:pt>
                <c:pt idx="61">
                  <c:v>21268</c:v>
                </c:pt>
                <c:pt idx="62">
                  <c:v>20540</c:v>
                </c:pt>
                <c:pt idx="63">
                  <c:v>50960</c:v>
                </c:pt>
                <c:pt idx="64">
                  <c:v>50073</c:v>
                </c:pt>
                <c:pt idx="65">
                  <c:v>49361</c:v>
                </c:pt>
                <c:pt idx="66">
                  <c:v>28915</c:v>
                </c:pt>
                <c:pt idx="67">
                  <c:v>24649</c:v>
                </c:pt>
                <c:pt idx="68">
                  <c:v>30035</c:v>
                </c:pt>
                <c:pt idx="69">
                  <c:v>14014</c:v>
                </c:pt>
                <c:pt idx="70">
                  <c:v>28516</c:v>
                </c:pt>
                <c:pt idx="71">
                  <c:v>27262</c:v>
                </c:pt>
                <c:pt idx="72">
                  <c:v>31404</c:v>
                </c:pt>
                <c:pt idx="73">
                  <c:v>24759</c:v>
                </c:pt>
                <c:pt idx="74">
                  <c:v>21478</c:v>
                </c:pt>
                <c:pt idx="75">
                  <c:v>16253</c:v>
                </c:pt>
                <c:pt idx="76">
                  <c:v>17390</c:v>
                </c:pt>
                <c:pt idx="77">
                  <c:v>1472.5</c:v>
                </c:pt>
                <c:pt idx="78">
                  <c:v>20282</c:v>
                </c:pt>
                <c:pt idx="79">
                  <c:v>23423</c:v>
                </c:pt>
                <c:pt idx="80">
                  <c:v>33868</c:v>
                </c:pt>
                <c:pt idx="81">
                  <c:v>11091</c:v>
                </c:pt>
                <c:pt idx="82">
                  <c:v>22462</c:v>
                </c:pt>
                <c:pt idx="83">
                  <c:v>29778</c:v>
                </c:pt>
                <c:pt idx="84">
                  <c:v>30396</c:v>
                </c:pt>
                <c:pt idx="85">
                  <c:v>10798</c:v>
                </c:pt>
                <c:pt idx="86">
                  <c:v>28700</c:v>
                </c:pt>
                <c:pt idx="87">
                  <c:v>31481</c:v>
                </c:pt>
                <c:pt idx="88">
                  <c:v>22035</c:v>
                </c:pt>
                <c:pt idx="89">
                  <c:v>20229</c:v>
                </c:pt>
                <c:pt idx="90">
                  <c:v>17872</c:v>
                </c:pt>
                <c:pt idx="91">
                  <c:v>19251</c:v>
                </c:pt>
                <c:pt idx="92">
                  <c:v>29564</c:v>
                </c:pt>
                <c:pt idx="93">
                  <c:v>30846</c:v>
                </c:pt>
                <c:pt idx="94">
                  <c:v>33176</c:v>
                </c:pt>
                <c:pt idx="95">
                  <c:v>21315</c:v>
                </c:pt>
                <c:pt idx="96">
                  <c:v>24414</c:v>
                </c:pt>
                <c:pt idx="97">
                  <c:v>25051</c:v>
                </c:pt>
                <c:pt idx="98">
                  <c:v>22672</c:v>
                </c:pt>
                <c:pt idx="99">
                  <c:v>20101</c:v>
                </c:pt>
                <c:pt idx="100">
                  <c:v>35001</c:v>
                </c:pt>
                <c:pt idx="101">
                  <c:v>33379</c:v>
                </c:pt>
                <c:pt idx="102">
                  <c:v>22553</c:v>
                </c:pt>
                <c:pt idx="103">
                  <c:v>35151</c:v>
                </c:pt>
                <c:pt idx="104">
                  <c:v>20602</c:v>
                </c:pt>
                <c:pt idx="105">
                  <c:v>25447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7-44FC-8CC0-C231F950447F}"/>
            </c:ext>
          </c:extLst>
        </c:ser>
        <c:ser>
          <c:idx val="1"/>
          <c:order val="1"/>
          <c:tx>
            <c:strRef>
              <c:f>Sodium!$I$2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Sodium!$A$3:$A$126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Sodium!$I$3:$I$126</c:f>
              <c:numCache>
                <c:formatCode>0.00</c:formatCode>
                <c:ptCount val="124"/>
                <c:pt idx="0">
                  <c:v>41234</c:v>
                </c:pt>
                <c:pt idx="1">
                  <c:v>47618</c:v>
                </c:pt>
                <c:pt idx="2">
                  <c:v>63308</c:v>
                </c:pt>
                <c:pt idx="3">
                  <c:v>62517</c:v>
                </c:pt>
                <c:pt idx="4">
                  <c:v>45418</c:v>
                </c:pt>
                <c:pt idx="5">
                  <c:v>39133</c:v>
                </c:pt>
                <c:pt idx="6">
                  <c:v>27523</c:v>
                </c:pt>
                <c:pt idx="7">
                  <c:v>51599</c:v>
                </c:pt>
                <c:pt idx="8">
                  <c:v>36343</c:v>
                </c:pt>
                <c:pt idx="9">
                  <c:v>36385</c:v>
                </c:pt>
                <c:pt idx="10">
                  <c:v>32795</c:v>
                </c:pt>
                <c:pt idx="11">
                  <c:v>36410</c:v>
                </c:pt>
                <c:pt idx="12">
                  <c:v>25557</c:v>
                </c:pt>
                <c:pt idx="13">
                  <c:v>51921</c:v>
                </c:pt>
                <c:pt idx="14">
                  <c:v>39758</c:v>
                </c:pt>
                <c:pt idx="15">
                  <c:v>35220</c:v>
                </c:pt>
                <c:pt idx="16">
                  <c:v>34607</c:v>
                </c:pt>
                <c:pt idx="17">
                  <c:v>27160</c:v>
                </c:pt>
                <c:pt idx="18">
                  <c:v>36547</c:v>
                </c:pt>
                <c:pt idx="19">
                  <c:v>24131</c:v>
                </c:pt>
                <c:pt idx="20">
                  <c:v>27535</c:v>
                </c:pt>
                <c:pt idx="21">
                  <c:v>20774</c:v>
                </c:pt>
                <c:pt idx="22">
                  <c:v>46751</c:v>
                </c:pt>
                <c:pt idx="23">
                  <c:v>32017</c:v>
                </c:pt>
                <c:pt idx="24">
                  <c:v>15621</c:v>
                </c:pt>
                <c:pt idx="25">
                  <c:v>9775.6</c:v>
                </c:pt>
                <c:pt idx="26">
                  <c:v>37471</c:v>
                </c:pt>
                <c:pt idx="27">
                  <c:v>35448</c:v>
                </c:pt>
                <c:pt idx="28">
                  <c:v>32454</c:v>
                </c:pt>
                <c:pt idx="29">
                  <c:v>24684</c:v>
                </c:pt>
                <c:pt idx="30">
                  <c:v>24631</c:v>
                </c:pt>
                <c:pt idx="31">
                  <c:v>31371</c:v>
                </c:pt>
                <c:pt idx="32">
                  <c:v>24481</c:v>
                </c:pt>
                <c:pt idx="33">
                  <c:v>26151</c:v>
                </c:pt>
                <c:pt idx="34">
                  <c:v>31241</c:v>
                </c:pt>
                <c:pt idx="35">
                  <c:v>46015</c:v>
                </c:pt>
                <c:pt idx="36">
                  <c:v>27122</c:v>
                </c:pt>
                <c:pt idx="37">
                  <c:v>37154</c:v>
                </c:pt>
                <c:pt idx="38">
                  <c:v>29351</c:v>
                </c:pt>
                <c:pt idx="39">
                  <c:v>38101</c:v>
                </c:pt>
                <c:pt idx="40">
                  <c:v>48863</c:v>
                </c:pt>
                <c:pt idx="41">
                  <c:v>50715</c:v>
                </c:pt>
                <c:pt idx="42">
                  <c:v>34782</c:v>
                </c:pt>
                <c:pt idx="43">
                  <c:v>29468</c:v>
                </c:pt>
                <c:pt idx="44">
                  <c:v>36255</c:v>
                </c:pt>
                <c:pt idx="45">
                  <c:v>34621</c:v>
                </c:pt>
                <c:pt idx="46">
                  <c:v>36645</c:v>
                </c:pt>
                <c:pt idx="47">
                  <c:v>54953</c:v>
                </c:pt>
                <c:pt idx="48">
                  <c:v>57944</c:v>
                </c:pt>
                <c:pt idx="49">
                  <c:v>35467</c:v>
                </c:pt>
                <c:pt idx="50">
                  <c:v>28919</c:v>
                </c:pt>
                <c:pt idx="51">
                  <c:v>33003</c:v>
                </c:pt>
                <c:pt idx="52">
                  <c:v>26559</c:v>
                </c:pt>
                <c:pt idx="53">
                  <c:v>25262</c:v>
                </c:pt>
                <c:pt idx="54">
                  <c:v>18982</c:v>
                </c:pt>
                <c:pt idx="55">
                  <c:v>10055</c:v>
                </c:pt>
                <c:pt idx="56">
                  <c:v>37413</c:v>
                </c:pt>
                <c:pt idx="57">
                  <c:v>28668</c:v>
                </c:pt>
                <c:pt idx="58">
                  <c:v>31836</c:v>
                </c:pt>
                <c:pt idx="59">
                  <c:v>24510</c:v>
                </c:pt>
                <c:pt idx="60">
                  <c:v>47096</c:v>
                </c:pt>
                <c:pt idx="61">
                  <c:v>21268</c:v>
                </c:pt>
                <c:pt idx="62">
                  <c:v>20540</c:v>
                </c:pt>
                <c:pt idx="63">
                  <c:v>50960</c:v>
                </c:pt>
                <c:pt idx="64">
                  <c:v>50073</c:v>
                </c:pt>
                <c:pt idx="65">
                  <c:v>49362</c:v>
                </c:pt>
                <c:pt idx="66">
                  <c:v>28915</c:v>
                </c:pt>
                <c:pt idx="67">
                  <c:v>24649</c:v>
                </c:pt>
                <c:pt idx="68">
                  <c:v>30035</c:v>
                </c:pt>
                <c:pt idx="69">
                  <c:v>14014</c:v>
                </c:pt>
                <c:pt idx="70">
                  <c:v>28516</c:v>
                </c:pt>
                <c:pt idx="71">
                  <c:v>27262</c:v>
                </c:pt>
                <c:pt idx="72">
                  <c:v>31404</c:v>
                </c:pt>
                <c:pt idx="73">
                  <c:v>24759</c:v>
                </c:pt>
                <c:pt idx="74">
                  <c:v>21478</c:v>
                </c:pt>
                <c:pt idx="75">
                  <c:v>16253</c:v>
                </c:pt>
                <c:pt idx="76">
                  <c:v>17390</c:v>
                </c:pt>
                <c:pt idx="77">
                  <c:v>1472.5</c:v>
                </c:pt>
                <c:pt idx="78">
                  <c:v>20282</c:v>
                </c:pt>
                <c:pt idx="79">
                  <c:v>23423</c:v>
                </c:pt>
                <c:pt idx="80">
                  <c:v>33868</c:v>
                </c:pt>
                <c:pt idx="81">
                  <c:v>11091</c:v>
                </c:pt>
                <c:pt idx="82">
                  <c:v>22462</c:v>
                </c:pt>
                <c:pt idx="83">
                  <c:v>29778</c:v>
                </c:pt>
                <c:pt idx="84">
                  <c:v>30396</c:v>
                </c:pt>
                <c:pt idx="85">
                  <c:v>10798</c:v>
                </c:pt>
                <c:pt idx="86">
                  <c:v>28700</c:v>
                </c:pt>
                <c:pt idx="87">
                  <c:v>31481</c:v>
                </c:pt>
                <c:pt idx="88">
                  <c:v>22035</c:v>
                </c:pt>
                <c:pt idx="89">
                  <c:v>20229</c:v>
                </c:pt>
                <c:pt idx="90">
                  <c:v>17872</c:v>
                </c:pt>
                <c:pt idx="91">
                  <c:v>19251</c:v>
                </c:pt>
                <c:pt idx="92">
                  <c:v>29564</c:v>
                </c:pt>
                <c:pt idx="93">
                  <c:v>30846</c:v>
                </c:pt>
                <c:pt idx="94">
                  <c:v>33176</c:v>
                </c:pt>
                <c:pt idx="95">
                  <c:v>21315</c:v>
                </c:pt>
                <c:pt idx="96">
                  <c:v>24414</c:v>
                </c:pt>
                <c:pt idx="97">
                  <c:v>25051</c:v>
                </c:pt>
                <c:pt idx="98">
                  <c:v>22672</c:v>
                </c:pt>
                <c:pt idx="99">
                  <c:v>20101</c:v>
                </c:pt>
                <c:pt idx="100">
                  <c:v>35001</c:v>
                </c:pt>
                <c:pt idx="101">
                  <c:v>33380</c:v>
                </c:pt>
                <c:pt idx="102">
                  <c:v>22553</c:v>
                </c:pt>
                <c:pt idx="103">
                  <c:v>35151</c:v>
                </c:pt>
                <c:pt idx="104">
                  <c:v>20602</c:v>
                </c:pt>
                <c:pt idx="105">
                  <c:v>25447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A7-44FC-8CC0-C231F950447F}"/>
            </c:ext>
          </c:extLst>
        </c:ser>
        <c:ser>
          <c:idx val="2"/>
          <c:order val="2"/>
          <c:tx>
            <c:strRef>
              <c:f>Sodium!$J$2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Sodium!$A$3:$A$126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Sodium!$J$3:$J$126</c:f>
              <c:numCache>
                <c:formatCode>0.00</c:formatCode>
                <c:ptCount val="124"/>
                <c:pt idx="0">
                  <c:v>38883</c:v>
                </c:pt>
                <c:pt idx="1">
                  <c:v>45675</c:v>
                </c:pt>
                <c:pt idx="2">
                  <c:v>63906</c:v>
                </c:pt>
                <c:pt idx="3">
                  <c:v>64343</c:v>
                </c:pt>
                <c:pt idx="4">
                  <c:v>46226</c:v>
                </c:pt>
                <c:pt idx="5">
                  <c:v>39655</c:v>
                </c:pt>
                <c:pt idx="6">
                  <c:v>27711</c:v>
                </c:pt>
                <c:pt idx="7">
                  <c:v>53023</c:v>
                </c:pt>
                <c:pt idx="8">
                  <c:v>35879</c:v>
                </c:pt>
                <c:pt idx="9">
                  <c:v>35518</c:v>
                </c:pt>
                <c:pt idx="10">
                  <c:v>30714</c:v>
                </c:pt>
                <c:pt idx="11">
                  <c:v>34192</c:v>
                </c:pt>
                <c:pt idx="12">
                  <c:v>23893</c:v>
                </c:pt>
                <c:pt idx="13">
                  <c:v>51508</c:v>
                </c:pt>
                <c:pt idx="14">
                  <c:v>39073</c:v>
                </c:pt>
                <c:pt idx="15">
                  <c:v>35768</c:v>
                </c:pt>
                <c:pt idx="16">
                  <c:v>33914</c:v>
                </c:pt>
                <c:pt idx="17">
                  <c:v>25413</c:v>
                </c:pt>
                <c:pt idx="18">
                  <c:v>35757</c:v>
                </c:pt>
                <c:pt idx="19">
                  <c:v>24369</c:v>
                </c:pt>
                <c:pt idx="20">
                  <c:v>26680</c:v>
                </c:pt>
                <c:pt idx="21">
                  <c:v>19450</c:v>
                </c:pt>
                <c:pt idx="22">
                  <c:v>46600</c:v>
                </c:pt>
                <c:pt idx="23">
                  <c:v>32260</c:v>
                </c:pt>
                <c:pt idx="24">
                  <c:v>15733</c:v>
                </c:pt>
                <c:pt idx="25">
                  <c:v>9839.4</c:v>
                </c:pt>
                <c:pt idx="26">
                  <c:v>37730</c:v>
                </c:pt>
                <c:pt idx="27">
                  <c:v>34671</c:v>
                </c:pt>
                <c:pt idx="28">
                  <c:v>31290</c:v>
                </c:pt>
                <c:pt idx="29">
                  <c:v>23236</c:v>
                </c:pt>
                <c:pt idx="30">
                  <c:v>23179</c:v>
                </c:pt>
                <c:pt idx="31">
                  <c:v>30530</c:v>
                </c:pt>
                <c:pt idx="32">
                  <c:v>24868</c:v>
                </c:pt>
                <c:pt idx="33">
                  <c:v>24853</c:v>
                </c:pt>
                <c:pt idx="34">
                  <c:v>29711</c:v>
                </c:pt>
                <c:pt idx="35">
                  <c:v>45571</c:v>
                </c:pt>
                <c:pt idx="36">
                  <c:v>27671</c:v>
                </c:pt>
                <c:pt idx="37">
                  <c:v>38280</c:v>
                </c:pt>
                <c:pt idx="38">
                  <c:v>28952</c:v>
                </c:pt>
                <c:pt idx="39">
                  <c:v>36449</c:v>
                </c:pt>
                <c:pt idx="40">
                  <c:v>48730</c:v>
                </c:pt>
                <c:pt idx="41">
                  <c:v>53115</c:v>
                </c:pt>
                <c:pt idx="42">
                  <c:v>34669</c:v>
                </c:pt>
                <c:pt idx="43">
                  <c:v>28386</c:v>
                </c:pt>
                <c:pt idx="44">
                  <c:v>34794</c:v>
                </c:pt>
                <c:pt idx="45">
                  <c:v>33606</c:v>
                </c:pt>
                <c:pt idx="46">
                  <c:v>36234</c:v>
                </c:pt>
                <c:pt idx="47">
                  <c:v>57246</c:v>
                </c:pt>
                <c:pt idx="48">
                  <c:v>61465</c:v>
                </c:pt>
                <c:pt idx="49">
                  <c:v>36832</c:v>
                </c:pt>
                <c:pt idx="50">
                  <c:v>29839</c:v>
                </c:pt>
                <c:pt idx="51">
                  <c:v>33857</c:v>
                </c:pt>
                <c:pt idx="52">
                  <c:v>26112</c:v>
                </c:pt>
                <c:pt idx="53">
                  <c:v>24282</c:v>
                </c:pt>
                <c:pt idx="54">
                  <c:v>18220</c:v>
                </c:pt>
                <c:pt idx="55">
                  <c:v>10306</c:v>
                </c:pt>
                <c:pt idx="56">
                  <c:v>38112</c:v>
                </c:pt>
                <c:pt idx="57">
                  <c:v>27553</c:v>
                </c:pt>
                <c:pt idx="58">
                  <c:v>31536</c:v>
                </c:pt>
                <c:pt idx="59">
                  <c:v>23547</c:v>
                </c:pt>
                <c:pt idx="60">
                  <c:v>47732</c:v>
                </c:pt>
                <c:pt idx="61">
                  <c:v>22034</c:v>
                </c:pt>
                <c:pt idx="62">
                  <c:v>19773</c:v>
                </c:pt>
                <c:pt idx="63">
                  <c:v>53313</c:v>
                </c:pt>
                <c:pt idx="64">
                  <c:v>53550</c:v>
                </c:pt>
                <c:pt idx="65">
                  <c:v>52866</c:v>
                </c:pt>
                <c:pt idx="66">
                  <c:v>28824</c:v>
                </c:pt>
                <c:pt idx="67">
                  <c:v>23947</c:v>
                </c:pt>
                <c:pt idx="68">
                  <c:v>29480</c:v>
                </c:pt>
                <c:pt idx="69">
                  <c:v>14459</c:v>
                </c:pt>
                <c:pt idx="70">
                  <c:v>28656</c:v>
                </c:pt>
                <c:pt idx="71">
                  <c:v>26613</c:v>
                </c:pt>
                <c:pt idx="72">
                  <c:v>31302</c:v>
                </c:pt>
                <c:pt idx="73">
                  <c:v>25953</c:v>
                </c:pt>
                <c:pt idx="74">
                  <c:v>21748</c:v>
                </c:pt>
                <c:pt idx="75">
                  <c:v>15785</c:v>
                </c:pt>
                <c:pt idx="76">
                  <c:v>17398</c:v>
                </c:pt>
                <c:pt idx="77">
                  <c:v>1565.1</c:v>
                </c:pt>
                <c:pt idx="78">
                  <c:v>19787</c:v>
                </c:pt>
                <c:pt idx="79">
                  <c:v>22927</c:v>
                </c:pt>
                <c:pt idx="80">
                  <c:v>34711</c:v>
                </c:pt>
                <c:pt idx="81">
                  <c:v>11474</c:v>
                </c:pt>
                <c:pt idx="82">
                  <c:v>22520</c:v>
                </c:pt>
                <c:pt idx="83">
                  <c:v>29346</c:v>
                </c:pt>
                <c:pt idx="84">
                  <c:v>31954</c:v>
                </c:pt>
                <c:pt idx="85">
                  <c:v>11326</c:v>
                </c:pt>
                <c:pt idx="86">
                  <c:v>28421</c:v>
                </c:pt>
                <c:pt idx="87">
                  <c:v>31294</c:v>
                </c:pt>
                <c:pt idx="88">
                  <c:v>23329</c:v>
                </c:pt>
                <c:pt idx="89">
                  <c:v>21421</c:v>
                </c:pt>
                <c:pt idx="90">
                  <c:v>17652</c:v>
                </c:pt>
                <c:pt idx="91">
                  <c:v>20358</c:v>
                </c:pt>
                <c:pt idx="92">
                  <c:v>31452</c:v>
                </c:pt>
                <c:pt idx="93">
                  <c:v>31819</c:v>
                </c:pt>
                <c:pt idx="94">
                  <c:v>33555</c:v>
                </c:pt>
                <c:pt idx="95">
                  <c:v>22586</c:v>
                </c:pt>
                <c:pt idx="96">
                  <c:v>25803</c:v>
                </c:pt>
                <c:pt idx="97">
                  <c:v>25598</c:v>
                </c:pt>
                <c:pt idx="98">
                  <c:v>22520</c:v>
                </c:pt>
                <c:pt idx="99">
                  <c:v>20170</c:v>
                </c:pt>
                <c:pt idx="100">
                  <c:v>36141</c:v>
                </c:pt>
                <c:pt idx="101">
                  <c:v>35728</c:v>
                </c:pt>
                <c:pt idx="102">
                  <c:v>23094</c:v>
                </c:pt>
                <c:pt idx="103">
                  <c:v>36930</c:v>
                </c:pt>
                <c:pt idx="104">
                  <c:v>22106</c:v>
                </c:pt>
                <c:pt idx="105">
                  <c:v>26574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A7-44FC-8CC0-C231F950447F}"/>
            </c:ext>
          </c:extLst>
        </c:ser>
        <c:ser>
          <c:idx val="3"/>
          <c:order val="3"/>
          <c:tx>
            <c:strRef>
              <c:f>Sodium!$BC$1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Sodium!$BC$3:$BC$86</c:f>
              <c:numCache>
                <c:formatCode>m/d/yyyy</c:formatCode>
                <c:ptCount val="84"/>
                <c:pt idx="0">
                  <c:v>31853</c:v>
                </c:pt>
                <c:pt idx="1">
                  <c:v>31915</c:v>
                </c:pt>
                <c:pt idx="2">
                  <c:v>32007</c:v>
                </c:pt>
                <c:pt idx="3">
                  <c:v>32099</c:v>
                </c:pt>
                <c:pt idx="4">
                  <c:v>32216</c:v>
                </c:pt>
                <c:pt idx="5">
                  <c:v>32286</c:v>
                </c:pt>
                <c:pt idx="6">
                  <c:v>32380</c:v>
                </c:pt>
                <c:pt idx="7">
                  <c:v>32462</c:v>
                </c:pt>
                <c:pt idx="8">
                  <c:v>32562</c:v>
                </c:pt>
                <c:pt idx="9">
                  <c:v>32645</c:v>
                </c:pt>
                <c:pt idx="10">
                  <c:v>32730</c:v>
                </c:pt>
                <c:pt idx="11">
                  <c:v>32843</c:v>
                </c:pt>
                <c:pt idx="12">
                  <c:v>32938</c:v>
                </c:pt>
                <c:pt idx="13">
                  <c:v>33016</c:v>
                </c:pt>
                <c:pt idx="14">
                  <c:v>33059</c:v>
                </c:pt>
                <c:pt idx="15">
                  <c:v>33091</c:v>
                </c:pt>
                <c:pt idx="16">
                  <c:v>33095</c:v>
                </c:pt>
                <c:pt idx="17">
                  <c:v>33161</c:v>
                </c:pt>
                <c:pt idx="18">
                  <c:v>33205</c:v>
                </c:pt>
                <c:pt idx="19">
                  <c:v>33225</c:v>
                </c:pt>
                <c:pt idx="20">
                  <c:v>33273</c:v>
                </c:pt>
                <c:pt idx="21">
                  <c:v>33275</c:v>
                </c:pt>
                <c:pt idx="22">
                  <c:v>33365</c:v>
                </c:pt>
                <c:pt idx="23">
                  <c:v>33487</c:v>
                </c:pt>
                <c:pt idx="24">
                  <c:v>33618</c:v>
                </c:pt>
                <c:pt idx="25">
                  <c:v>33681</c:v>
                </c:pt>
                <c:pt idx="26">
                  <c:v>33729</c:v>
                </c:pt>
                <c:pt idx="27">
                  <c:v>33819</c:v>
                </c:pt>
                <c:pt idx="28">
                  <c:v>33927</c:v>
                </c:pt>
                <c:pt idx="29">
                  <c:v>34037</c:v>
                </c:pt>
                <c:pt idx="30">
                  <c:v>34094</c:v>
                </c:pt>
                <c:pt idx="31">
                  <c:v>34213</c:v>
                </c:pt>
                <c:pt idx="32">
                  <c:v>34656</c:v>
                </c:pt>
                <c:pt idx="33">
                  <c:v>34757</c:v>
                </c:pt>
                <c:pt idx="34">
                  <c:v>34823</c:v>
                </c:pt>
                <c:pt idx="35">
                  <c:v>34921</c:v>
                </c:pt>
                <c:pt idx="36">
                  <c:v>35039</c:v>
                </c:pt>
                <c:pt idx="37">
                  <c:v>35080</c:v>
                </c:pt>
                <c:pt idx="38">
                  <c:v>35156</c:v>
                </c:pt>
                <c:pt idx="39">
                  <c:v>35312</c:v>
                </c:pt>
                <c:pt idx="40">
                  <c:v>35366</c:v>
                </c:pt>
                <c:pt idx="41">
                  <c:v>35465</c:v>
                </c:pt>
                <c:pt idx="42">
                  <c:v>35773</c:v>
                </c:pt>
                <c:pt idx="43">
                  <c:v>35836</c:v>
                </c:pt>
                <c:pt idx="44">
                  <c:v>35920</c:v>
                </c:pt>
                <c:pt idx="45">
                  <c:v>36018</c:v>
                </c:pt>
                <c:pt idx="46">
                  <c:v>36230</c:v>
                </c:pt>
                <c:pt idx="47">
                  <c:v>36313</c:v>
                </c:pt>
                <c:pt idx="48">
                  <c:v>36361</c:v>
                </c:pt>
                <c:pt idx="49">
                  <c:v>36377</c:v>
                </c:pt>
                <c:pt idx="50">
                  <c:v>36500</c:v>
                </c:pt>
                <c:pt idx="51">
                  <c:v>36545</c:v>
                </c:pt>
                <c:pt idx="52">
                  <c:v>36620</c:v>
                </c:pt>
                <c:pt idx="53">
                  <c:v>36727</c:v>
                </c:pt>
                <c:pt idx="54">
                  <c:v>36858</c:v>
                </c:pt>
                <c:pt idx="55">
                  <c:v>36971</c:v>
                </c:pt>
                <c:pt idx="56">
                  <c:v>37005</c:v>
                </c:pt>
                <c:pt idx="57">
                  <c:v>37110</c:v>
                </c:pt>
                <c:pt idx="58">
                  <c:v>37210</c:v>
                </c:pt>
                <c:pt idx="59">
                  <c:v>37334</c:v>
                </c:pt>
                <c:pt idx="60">
                  <c:v>37390</c:v>
                </c:pt>
                <c:pt idx="61">
                  <c:v>37455</c:v>
                </c:pt>
                <c:pt idx="62">
                  <c:v>37650</c:v>
                </c:pt>
                <c:pt idx="63">
                  <c:v>37699</c:v>
                </c:pt>
                <c:pt idx="64">
                  <c:v>37762</c:v>
                </c:pt>
                <c:pt idx="65">
                  <c:v>37811</c:v>
                </c:pt>
                <c:pt idx="66">
                  <c:v>37966</c:v>
                </c:pt>
                <c:pt idx="67">
                  <c:v>38058</c:v>
                </c:pt>
                <c:pt idx="68">
                  <c:v>38169</c:v>
                </c:pt>
                <c:pt idx="69">
                  <c:v>38210</c:v>
                </c:pt>
                <c:pt idx="70">
                  <c:v>38435</c:v>
                </c:pt>
                <c:pt idx="71">
                  <c:v>38568</c:v>
                </c:pt>
                <c:pt idx="72">
                  <c:v>38805</c:v>
                </c:pt>
                <c:pt idx="73">
                  <c:v>38925</c:v>
                </c:pt>
                <c:pt idx="74">
                  <c:v>38986</c:v>
                </c:pt>
                <c:pt idx="75">
                  <c:v>39042</c:v>
                </c:pt>
                <c:pt idx="76">
                  <c:v>39183</c:v>
                </c:pt>
                <c:pt idx="77">
                  <c:v>39281</c:v>
                </c:pt>
                <c:pt idx="78">
                  <c:v>39791</c:v>
                </c:pt>
                <c:pt idx="79">
                  <c:v>39868</c:v>
                </c:pt>
                <c:pt idx="80">
                  <c:v>39932</c:v>
                </c:pt>
                <c:pt idx="81">
                  <c:v>40155</c:v>
                </c:pt>
                <c:pt idx="82">
                  <c:v>40316</c:v>
                </c:pt>
                <c:pt idx="83">
                  <c:v>40387</c:v>
                </c:pt>
              </c:numCache>
            </c:numRef>
          </c:xVal>
          <c:yVal>
            <c:numRef>
              <c:f>Sodium!$BF$3:$BF$86</c:f>
              <c:numCache>
                <c:formatCode>General</c:formatCode>
                <c:ptCount val="84"/>
                <c:pt idx="0">
                  <c:v>56584.30611456</c:v>
                </c:pt>
                <c:pt idx="1">
                  <c:v>62818.170347520005</c:v>
                </c:pt>
                <c:pt idx="2">
                  <c:v>11863.425300479999</c:v>
                </c:pt>
                <c:pt idx="3">
                  <c:v>36820.901376000002</c:v>
                </c:pt>
                <c:pt idx="4">
                  <c:v>25346.480947199998</c:v>
                </c:pt>
                <c:pt idx="5">
                  <c:v>38019.7214208</c:v>
                </c:pt>
                <c:pt idx="6">
                  <c:v>53433.1219968</c:v>
                </c:pt>
                <c:pt idx="7">
                  <c:v>38071.099422719999</c:v>
                </c:pt>
                <c:pt idx="8">
                  <c:v>26863.3552896</c:v>
                </c:pt>
                <c:pt idx="9">
                  <c:v>35348.065320960006</c:v>
                </c:pt>
                <c:pt idx="10">
                  <c:v>26716.5609984</c:v>
                </c:pt>
                <c:pt idx="11">
                  <c:v>27964.312473600003</c:v>
                </c:pt>
                <c:pt idx="12">
                  <c:v>23487.086592000003</c:v>
                </c:pt>
                <c:pt idx="13">
                  <c:v>42540.985589759999</c:v>
                </c:pt>
                <c:pt idx="14">
                  <c:v>31284.31002624</c:v>
                </c:pt>
                <c:pt idx="15">
                  <c:v>15464.77857792</c:v>
                </c:pt>
                <c:pt idx="16">
                  <c:v>8103.0448742400013</c:v>
                </c:pt>
                <c:pt idx="17">
                  <c:v>29980.287406079999</c:v>
                </c:pt>
                <c:pt idx="18">
                  <c:v>32612.798361600002</c:v>
                </c:pt>
                <c:pt idx="19">
                  <c:v>29779.668541440002</c:v>
                </c:pt>
                <c:pt idx="20">
                  <c:v>21314.531082240002</c:v>
                </c:pt>
                <c:pt idx="21">
                  <c:v>23780.675174400003</c:v>
                </c:pt>
                <c:pt idx="22">
                  <c:v>28096.42733568</c:v>
                </c:pt>
                <c:pt idx="23">
                  <c:v>27147.157585919998</c:v>
                </c:pt>
                <c:pt idx="24">
                  <c:v>23707.278028800003</c:v>
                </c:pt>
                <c:pt idx="25">
                  <c:v>29417.575956479999</c:v>
                </c:pt>
                <c:pt idx="26">
                  <c:v>32147.949772800002</c:v>
                </c:pt>
                <c:pt idx="27">
                  <c:v>29936.249118719999</c:v>
                </c:pt>
                <c:pt idx="28">
                  <c:v>26630.930995200004</c:v>
                </c:pt>
                <c:pt idx="29">
                  <c:v>70656.985497600006</c:v>
                </c:pt>
                <c:pt idx="30">
                  <c:v>50869.115043840007</c:v>
                </c:pt>
                <c:pt idx="31">
                  <c:v>66424.416767999995</c:v>
                </c:pt>
                <c:pt idx="32">
                  <c:v>33909.481267199997</c:v>
                </c:pt>
                <c:pt idx="33">
                  <c:v>31005.400872959999</c:v>
                </c:pt>
                <c:pt idx="34">
                  <c:v>30239.623987200001</c:v>
                </c:pt>
                <c:pt idx="35">
                  <c:v>32921.066373120004</c:v>
                </c:pt>
                <c:pt idx="36">
                  <c:v>25666.981816319996</c:v>
                </c:pt>
                <c:pt idx="37">
                  <c:v>21710.875668479999</c:v>
                </c:pt>
                <c:pt idx="38">
                  <c:v>16685.617766399999</c:v>
                </c:pt>
                <c:pt idx="39">
                  <c:v>9688.4232192000018</c:v>
                </c:pt>
                <c:pt idx="40">
                  <c:v>43208.899614720001</c:v>
                </c:pt>
                <c:pt idx="41">
                  <c:v>27083.5467264</c:v>
                </c:pt>
                <c:pt idx="42">
                  <c:v>25240.789057536</c:v>
                </c:pt>
                <c:pt idx="43">
                  <c:v>23079.732433919999</c:v>
                </c:pt>
                <c:pt idx="44">
                  <c:v>35287.390347264001</c:v>
                </c:pt>
                <c:pt idx="45">
                  <c:v>19552.99958784</c:v>
                </c:pt>
                <c:pt idx="46">
                  <c:v>17525.281112064004</c:v>
                </c:pt>
                <c:pt idx="47">
                  <c:v>48378.260579328002</c:v>
                </c:pt>
                <c:pt idx="48">
                  <c:v>57641.225011199997</c:v>
                </c:pt>
                <c:pt idx="49">
                  <c:v>70241.068339199992</c:v>
                </c:pt>
                <c:pt idx="50">
                  <c:v>30307.883332608002</c:v>
                </c:pt>
                <c:pt idx="51">
                  <c:v>24490.180915200002</c:v>
                </c:pt>
                <c:pt idx="52">
                  <c:v>42525.572189184008</c:v>
                </c:pt>
                <c:pt idx="53">
                  <c:v>13674.377539583998</c:v>
                </c:pt>
                <c:pt idx="54">
                  <c:v>24789.641269248004</c:v>
                </c:pt>
                <c:pt idx="55">
                  <c:v>36529.025393664</c:v>
                </c:pt>
                <c:pt idx="56">
                  <c:v>23193.4980096</c:v>
                </c:pt>
                <c:pt idx="57">
                  <c:v>27988.778188799995</c:v>
                </c:pt>
                <c:pt idx="58">
                  <c:v>23798.045832192001</c:v>
                </c:pt>
                <c:pt idx="59">
                  <c:v>16534.908960767996</c:v>
                </c:pt>
                <c:pt idx="60">
                  <c:v>20544.839682048005</c:v>
                </c:pt>
                <c:pt idx="61">
                  <c:v>1538.4041717759999</c:v>
                </c:pt>
                <c:pt idx="62">
                  <c:v>18429.289288704003</c:v>
                </c:pt>
                <c:pt idx="63">
                  <c:v>33706.905145344004</c:v>
                </c:pt>
                <c:pt idx="64">
                  <c:v>20430.584792063997</c:v>
                </c:pt>
                <c:pt idx="65">
                  <c:v>10954.768637952002</c:v>
                </c:pt>
                <c:pt idx="66">
                  <c:v>21376.918656000002</c:v>
                </c:pt>
                <c:pt idx="67">
                  <c:v>31541.200035840004</c:v>
                </c:pt>
                <c:pt idx="68">
                  <c:v>32258.045491200002</c:v>
                </c:pt>
                <c:pt idx="69">
                  <c:v>9632.6413885440015</c:v>
                </c:pt>
                <c:pt idx="70">
                  <c:v>35882.151883776001</c:v>
                </c:pt>
                <c:pt idx="71">
                  <c:v>23077.2858624</c:v>
                </c:pt>
                <c:pt idx="72">
                  <c:v>15721.668587520002</c:v>
                </c:pt>
                <c:pt idx="73">
                  <c:v>20011.242433536001</c:v>
                </c:pt>
                <c:pt idx="74">
                  <c:v>19440.457297920002</c:v>
                </c:pt>
                <c:pt idx="75">
                  <c:v>22126.792826879999</c:v>
                </c:pt>
                <c:pt idx="76">
                  <c:v>23903.003750400003</c:v>
                </c:pt>
                <c:pt idx="77">
                  <c:v>23030.067032064002</c:v>
                </c:pt>
                <c:pt idx="78">
                  <c:v>27871.342755840004</c:v>
                </c:pt>
                <c:pt idx="79">
                  <c:v>25072.464936960001</c:v>
                </c:pt>
                <c:pt idx="80">
                  <c:v>24669.269950464</c:v>
                </c:pt>
                <c:pt idx="81">
                  <c:v>23581.768909824004</c:v>
                </c:pt>
                <c:pt idx="82">
                  <c:v>33968.198983680006</c:v>
                </c:pt>
                <c:pt idx="83">
                  <c:v>27123.915156479998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A7-44FC-8CC0-C231F950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Potassium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Potassium!$H$2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Potassium!$A$3:$A$126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Potassium!$H$3:$H$126</c:f>
              <c:numCache>
                <c:formatCode>0.00</c:formatCode>
                <c:ptCount val="124"/>
                <c:pt idx="0">
                  <c:v>3985.2</c:v>
                </c:pt>
                <c:pt idx="1">
                  <c:v>5634.3</c:v>
                </c:pt>
                <c:pt idx="2">
                  <c:v>12906</c:v>
                </c:pt>
                <c:pt idx="3">
                  <c:v>13181</c:v>
                </c:pt>
                <c:pt idx="4">
                  <c:v>5957.2</c:v>
                </c:pt>
                <c:pt idx="5">
                  <c:v>4457.5</c:v>
                </c:pt>
                <c:pt idx="6">
                  <c:v>2434.8000000000002</c:v>
                </c:pt>
                <c:pt idx="7">
                  <c:v>7145.3</c:v>
                </c:pt>
                <c:pt idx="8">
                  <c:v>3199.8</c:v>
                </c:pt>
                <c:pt idx="9">
                  <c:v>3098.6</c:v>
                </c:pt>
                <c:pt idx="10">
                  <c:v>2669.8</c:v>
                </c:pt>
                <c:pt idx="11">
                  <c:v>3168.1</c:v>
                </c:pt>
                <c:pt idx="12">
                  <c:v>1884.5</c:v>
                </c:pt>
                <c:pt idx="13">
                  <c:v>7837.2</c:v>
                </c:pt>
                <c:pt idx="14">
                  <c:v>4593.8</c:v>
                </c:pt>
                <c:pt idx="15">
                  <c:v>3619.2</c:v>
                </c:pt>
                <c:pt idx="16">
                  <c:v>2932.6</c:v>
                </c:pt>
                <c:pt idx="17">
                  <c:v>2020.7</c:v>
                </c:pt>
                <c:pt idx="18">
                  <c:v>3965.2</c:v>
                </c:pt>
                <c:pt idx="19">
                  <c:v>2088.1999999999998</c:v>
                </c:pt>
                <c:pt idx="20">
                  <c:v>2074.6</c:v>
                </c:pt>
                <c:pt idx="21">
                  <c:v>1426</c:v>
                </c:pt>
                <c:pt idx="22">
                  <c:v>6628.3</c:v>
                </c:pt>
                <c:pt idx="23">
                  <c:v>3387.6</c:v>
                </c:pt>
                <c:pt idx="24">
                  <c:v>1159.5</c:v>
                </c:pt>
                <c:pt idx="25">
                  <c:v>639.16</c:v>
                </c:pt>
                <c:pt idx="26">
                  <c:v>3681.9</c:v>
                </c:pt>
                <c:pt idx="27">
                  <c:v>3085.5</c:v>
                </c:pt>
                <c:pt idx="28">
                  <c:v>2637.7</c:v>
                </c:pt>
                <c:pt idx="29">
                  <c:v>1776.9</c:v>
                </c:pt>
                <c:pt idx="30">
                  <c:v>1774.4</c:v>
                </c:pt>
                <c:pt idx="31">
                  <c:v>3095.1</c:v>
                </c:pt>
                <c:pt idx="32">
                  <c:v>2121.5</c:v>
                </c:pt>
                <c:pt idx="33">
                  <c:v>1939.2</c:v>
                </c:pt>
                <c:pt idx="34">
                  <c:v>2765.5</c:v>
                </c:pt>
                <c:pt idx="35">
                  <c:v>6414.5</c:v>
                </c:pt>
                <c:pt idx="36">
                  <c:v>2641.7</c:v>
                </c:pt>
                <c:pt idx="37">
                  <c:v>4285</c:v>
                </c:pt>
                <c:pt idx="38">
                  <c:v>2432.6</c:v>
                </c:pt>
                <c:pt idx="39">
                  <c:v>3821.7</c:v>
                </c:pt>
                <c:pt idx="40">
                  <c:v>7481.2</c:v>
                </c:pt>
                <c:pt idx="41">
                  <c:v>7766.8</c:v>
                </c:pt>
                <c:pt idx="42">
                  <c:v>3267.1</c:v>
                </c:pt>
                <c:pt idx="43">
                  <c:v>2424.3000000000002</c:v>
                </c:pt>
                <c:pt idx="44">
                  <c:v>3561.9</c:v>
                </c:pt>
                <c:pt idx="45">
                  <c:v>3650.5</c:v>
                </c:pt>
                <c:pt idx="46">
                  <c:v>4362.3</c:v>
                </c:pt>
                <c:pt idx="47">
                  <c:v>11644</c:v>
                </c:pt>
                <c:pt idx="48">
                  <c:v>13761</c:v>
                </c:pt>
                <c:pt idx="49">
                  <c:v>4315.3999999999996</c:v>
                </c:pt>
                <c:pt idx="50">
                  <c:v>2925.6</c:v>
                </c:pt>
                <c:pt idx="51">
                  <c:v>3384.2</c:v>
                </c:pt>
                <c:pt idx="52">
                  <c:v>2157.9</c:v>
                </c:pt>
                <c:pt idx="53">
                  <c:v>1969.4</c:v>
                </c:pt>
                <c:pt idx="54">
                  <c:v>1451.6</c:v>
                </c:pt>
                <c:pt idx="55">
                  <c:v>704.66</c:v>
                </c:pt>
                <c:pt idx="56">
                  <c:v>3977.5</c:v>
                </c:pt>
                <c:pt idx="57">
                  <c:v>2443.6999999999998</c:v>
                </c:pt>
                <c:pt idx="58">
                  <c:v>2913.4</c:v>
                </c:pt>
                <c:pt idx="59">
                  <c:v>1982.5</c:v>
                </c:pt>
                <c:pt idx="60">
                  <c:v>7830.6</c:v>
                </c:pt>
                <c:pt idx="61">
                  <c:v>2011.4</c:v>
                </c:pt>
                <c:pt idx="62">
                  <c:v>1631.8</c:v>
                </c:pt>
                <c:pt idx="63">
                  <c:v>10604</c:v>
                </c:pt>
                <c:pt idx="64">
                  <c:v>10016</c:v>
                </c:pt>
                <c:pt idx="65">
                  <c:v>9289.1</c:v>
                </c:pt>
                <c:pt idx="66">
                  <c:v>2613.8000000000002</c:v>
                </c:pt>
                <c:pt idx="67">
                  <c:v>2031.8</c:v>
                </c:pt>
                <c:pt idx="68">
                  <c:v>3140.6</c:v>
                </c:pt>
                <c:pt idx="69">
                  <c:v>1172.9000000000001</c:v>
                </c:pt>
                <c:pt idx="70">
                  <c:v>2630.4</c:v>
                </c:pt>
                <c:pt idx="71">
                  <c:v>2631.6</c:v>
                </c:pt>
                <c:pt idx="72">
                  <c:v>3638.5</c:v>
                </c:pt>
                <c:pt idx="73">
                  <c:v>2676.6</c:v>
                </c:pt>
                <c:pt idx="74">
                  <c:v>1812</c:v>
                </c:pt>
                <c:pt idx="75">
                  <c:v>1254.0999999999999</c:v>
                </c:pt>
                <c:pt idx="76">
                  <c:v>1535.9</c:v>
                </c:pt>
                <c:pt idx="77">
                  <c:v>93.635999999999996</c:v>
                </c:pt>
                <c:pt idx="78">
                  <c:v>1624.4</c:v>
                </c:pt>
                <c:pt idx="79">
                  <c:v>2146.9</c:v>
                </c:pt>
                <c:pt idx="80">
                  <c:v>4647.3</c:v>
                </c:pt>
                <c:pt idx="81">
                  <c:v>900.84</c:v>
                </c:pt>
                <c:pt idx="82">
                  <c:v>1924</c:v>
                </c:pt>
                <c:pt idx="83">
                  <c:v>3142.2</c:v>
                </c:pt>
                <c:pt idx="84">
                  <c:v>4073.3</c:v>
                </c:pt>
                <c:pt idx="85">
                  <c:v>879.41</c:v>
                </c:pt>
                <c:pt idx="86">
                  <c:v>2776.9</c:v>
                </c:pt>
                <c:pt idx="87">
                  <c:v>3621.9</c:v>
                </c:pt>
                <c:pt idx="88">
                  <c:v>2406.4</c:v>
                </c:pt>
                <c:pt idx="89">
                  <c:v>2048.6</c:v>
                </c:pt>
                <c:pt idx="90">
                  <c:v>1552.6</c:v>
                </c:pt>
                <c:pt idx="91">
                  <c:v>2011.2</c:v>
                </c:pt>
                <c:pt idx="92">
                  <c:v>3531.5</c:v>
                </c:pt>
                <c:pt idx="93">
                  <c:v>3337.1</c:v>
                </c:pt>
                <c:pt idx="94">
                  <c:v>4365.8</c:v>
                </c:pt>
                <c:pt idx="95">
                  <c:v>2395.3000000000002</c:v>
                </c:pt>
                <c:pt idx="96">
                  <c:v>2596.1</c:v>
                </c:pt>
                <c:pt idx="97">
                  <c:v>2452.6999999999998</c:v>
                </c:pt>
                <c:pt idx="98">
                  <c:v>2168</c:v>
                </c:pt>
                <c:pt idx="99">
                  <c:v>1978.2</c:v>
                </c:pt>
                <c:pt idx="100">
                  <c:v>5338.2</c:v>
                </c:pt>
                <c:pt idx="101">
                  <c:v>5389.1</c:v>
                </c:pt>
                <c:pt idx="102">
                  <c:v>2141</c:v>
                </c:pt>
                <c:pt idx="103">
                  <c:v>5807.9</c:v>
                </c:pt>
                <c:pt idx="104">
                  <c:v>2384</c:v>
                </c:pt>
                <c:pt idx="105">
                  <c:v>2707.3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7-443A-BAF6-BBE78B2CFA0A}"/>
            </c:ext>
          </c:extLst>
        </c:ser>
        <c:ser>
          <c:idx val="1"/>
          <c:order val="1"/>
          <c:tx>
            <c:strRef>
              <c:f>Potassium!$I$2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Potassium!$A$3:$A$126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Potassium!$I$3:$I$126</c:f>
              <c:numCache>
                <c:formatCode>0.00</c:formatCode>
                <c:ptCount val="124"/>
                <c:pt idx="0">
                  <c:v>3985.2</c:v>
                </c:pt>
                <c:pt idx="1">
                  <c:v>5634.3</c:v>
                </c:pt>
                <c:pt idx="2">
                  <c:v>12906</c:v>
                </c:pt>
                <c:pt idx="3">
                  <c:v>13181</c:v>
                </c:pt>
                <c:pt idx="4">
                  <c:v>5957.2</c:v>
                </c:pt>
                <c:pt idx="5">
                  <c:v>4457.5</c:v>
                </c:pt>
                <c:pt idx="6">
                  <c:v>2434.8000000000002</c:v>
                </c:pt>
                <c:pt idx="7">
                  <c:v>7145.3</c:v>
                </c:pt>
                <c:pt idx="8">
                  <c:v>3199.8</c:v>
                </c:pt>
                <c:pt idx="9">
                  <c:v>3098.6</c:v>
                </c:pt>
                <c:pt idx="10">
                  <c:v>2669.8</c:v>
                </c:pt>
                <c:pt idx="11">
                  <c:v>3168.1</c:v>
                </c:pt>
                <c:pt idx="12">
                  <c:v>1884.5</c:v>
                </c:pt>
                <c:pt idx="13">
                  <c:v>7837.2</c:v>
                </c:pt>
                <c:pt idx="14">
                  <c:v>4593.8</c:v>
                </c:pt>
                <c:pt idx="15">
                  <c:v>3619.2</c:v>
                </c:pt>
                <c:pt idx="16">
                  <c:v>2932.6</c:v>
                </c:pt>
                <c:pt idx="17">
                  <c:v>2020.7</c:v>
                </c:pt>
                <c:pt idx="18">
                  <c:v>3965.2</c:v>
                </c:pt>
                <c:pt idx="19">
                  <c:v>2088.1999999999998</c:v>
                </c:pt>
                <c:pt idx="20">
                  <c:v>2074.6</c:v>
                </c:pt>
                <c:pt idx="21">
                  <c:v>1426</c:v>
                </c:pt>
                <c:pt idx="22">
                  <c:v>6628.3</c:v>
                </c:pt>
                <c:pt idx="23">
                  <c:v>3387.6</c:v>
                </c:pt>
                <c:pt idx="24">
                  <c:v>1159.5</c:v>
                </c:pt>
                <c:pt idx="25">
                  <c:v>639.16</c:v>
                </c:pt>
                <c:pt idx="26">
                  <c:v>3681.9</c:v>
                </c:pt>
                <c:pt idx="27">
                  <c:v>3085.5</c:v>
                </c:pt>
                <c:pt idx="28">
                  <c:v>2637.7</c:v>
                </c:pt>
                <c:pt idx="29">
                  <c:v>1776.9</c:v>
                </c:pt>
                <c:pt idx="30">
                  <c:v>1774.4</c:v>
                </c:pt>
                <c:pt idx="31">
                  <c:v>3095.1</c:v>
                </c:pt>
                <c:pt idx="32">
                  <c:v>2121.5</c:v>
                </c:pt>
                <c:pt idx="33">
                  <c:v>1939.2</c:v>
                </c:pt>
                <c:pt idx="34">
                  <c:v>2765.5</c:v>
                </c:pt>
                <c:pt idx="35">
                  <c:v>6414.5</c:v>
                </c:pt>
                <c:pt idx="36">
                  <c:v>2641.7</c:v>
                </c:pt>
                <c:pt idx="37">
                  <c:v>4285</c:v>
                </c:pt>
                <c:pt idx="38">
                  <c:v>2432.6</c:v>
                </c:pt>
                <c:pt idx="39">
                  <c:v>3821.7</c:v>
                </c:pt>
                <c:pt idx="40">
                  <c:v>7481.2</c:v>
                </c:pt>
                <c:pt idx="41">
                  <c:v>7766.8</c:v>
                </c:pt>
                <c:pt idx="42">
                  <c:v>3267.1</c:v>
                </c:pt>
                <c:pt idx="43">
                  <c:v>2424.4</c:v>
                </c:pt>
                <c:pt idx="44">
                  <c:v>3561.9</c:v>
                </c:pt>
                <c:pt idx="45">
                  <c:v>3650.5</c:v>
                </c:pt>
                <c:pt idx="46">
                  <c:v>4362.3</c:v>
                </c:pt>
                <c:pt idx="47">
                  <c:v>11644</c:v>
                </c:pt>
                <c:pt idx="48">
                  <c:v>13761</c:v>
                </c:pt>
                <c:pt idx="49">
                  <c:v>4315.3999999999996</c:v>
                </c:pt>
                <c:pt idx="50">
                  <c:v>2925.6</c:v>
                </c:pt>
                <c:pt idx="51">
                  <c:v>3384.2</c:v>
                </c:pt>
                <c:pt idx="52">
                  <c:v>2157.9</c:v>
                </c:pt>
                <c:pt idx="53">
                  <c:v>1969.4</c:v>
                </c:pt>
                <c:pt idx="54">
                  <c:v>1451.6</c:v>
                </c:pt>
                <c:pt idx="55">
                  <c:v>704.66</c:v>
                </c:pt>
                <c:pt idx="56">
                  <c:v>3977.5</c:v>
                </c:pt>
                <c:pt idx="57">
                  <c:v>2443.6999999999998</c:v>
                </c:pt>
                <c:pt idx="58">
                  <c:v>2913.4</c:v>
                </c:pt>
                <c:pt idx="59">
                  <c:v>1982.5</c:v>
                </c:pt>
                <c:pt idx="60">
                  <c:v>7830.6</c:v>
                </c:pt>
                <c:pt idx="61">
                  <c:v>2011.4</c:v>
                </c:pt>
                <c:pt idx="62">
                  <c:v>1631.8</c:v>
                </c:pt>
                <c:pt idx="63">
                  <c:v>10604</c:v>
                </c:pt>
                <c:pt idx="64">
                  <c:v>10016</c:v>
                </c:pt>
                <c:pt idx="65">
                  <c:v>9289.1</c:v>
                </c:pt>
                <c:pt idx="66">
                  <c:v>2613.8000000000002</c:v>
                </c:pt>
                <c:pt idx="67">
                  <c:v>2031.8</c:v>
                </c:pt>
                <c:pt idx="68">
                  <c:v>3140.6</c:v>
                </c:pt>
                <c:pt idx="69">
                  <c:v>1172.9000000000001</c:v>
                </c:pt>
                <c:pt idx="70">
                  <c:v>2630.4</c:v>
                </c:pt>
                <c:pt idx="71">
                  <c:v>2631.6</c:v>
                </c:pt>
                <c:pt idx="72">
                  <c:v>3638.5</c:v>
                </c:pt>
                <c:pt idx="73">
                  <c:v>2676.6</c:v>
                </c:pt>
                <c:pt idx="74">
                  <c:v>1812</c:v>
                </c:pt>
                <c:pt idx="75">
                  <c:v>1254.0999999999999</c:v>
                </c:pt>
                <c:pt idx="76">
                  <c:v>1535.9</c:v>
                </c:pt>
                <c:pt idx="77">
                  <c:v>93.635999999999996</c:v>
                </c:pt>
                <c:pt idx="78">
                  <c:v>1624.4</c:v>
                </c:pt>
                <c:pt idx="79">
                  <c:v>2146.9</c:v>
                </c:pt>
                <c:pt idx="80">
                  <c:v>4647.3</c:v>
                </c:pt>
                <c:pt idx="81">
                  <c:v>900.84</c:v>
                </c:pt>
                <c:pt idx="82">
                  <c:v>1924</c:v>
                </c:pt>
                <c:pt idx="83">
                  <c:v>3142.2</c:v>
                </c:pt>
                <c:pt idx="84">
                  <c:v>4073.3</c:v>
                </c:pt>
                <c:pt idx="85">
                  <c:v>879.41</c:v>
                </c:pt>
                <c:pt idx="86">
                  <c:v>2776.9</c:v>
                </c:pt>
                <c:pt idx="87">
                  <c:v>3621.9</c:v>
                </c:pt>
                <c:pt idx="88">
                  <c:v>2406.4</c:v>
                </c:pt>
                <c:pt idx="89">
                  <c:v>2048.6</c:v>
                </c:pt>
                <c:pt idx="90">
                  <c:v>1552.6</c:v>
                </c:pt>
                <c:pt idx="91">
                  <c:v>2011.2</c:v>
                </c:pt>
                <c:pt idx="92">
                  <c:v>3531.5</c:v>
                </c:pt>
                <c:pt idx="93">
                  <c:v>3337.1</c:v>
                </c:pt>
                <c:pt idx="94">
                  <c:v>4365.8</c:v>
                </c:pt>
                <c:pt idx="95">
                  <c:v>2395.3000000000002</c:v>
                </c:pt>
                <c:pt idx="96">
                  <c:v>2596.1</c:v>
                </c:pt>
                <c:pt idx="97">
                  <c:v>2452.6999999999998</c:v>
                </c:pt>
                <c:pt idx="98">
                  <c:v>2168</c:v>
                </c:pt>
                <c:pt idx="99">
                  <c:v>1978.2</c:v>
                </c:pt>
                <c:pt idx="100">
                  <c:v>5338.2</c:v>
                </c:pt>
                <c:pt idx="101">
                  <c:v>5389.1</c:v>
                </c:pt>
                <c:pt idx="102">
                  <c:v>2141</c:v>
                </c:pt>
                <c:pt idx="103">
                  <c:v>5807.9</c:v>
                </c:pt>
                <c:pt idx="104">
                  <c:v>2384</c:v>
                </c:pt>
                <c:pt idx="105">
                  <c:v>2707.3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7-443A-BAF6-BBE78B2CFA0A}"/>
            </c:ext>
          </c:extLst>
        </c:ser>
        <c:ser>
          <c:idx val="2"/>
          <c:order val="2"/>
          <c:tx>
            <c:strRef>
              <c:f>Potassium!$J$2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Potassium!$A$3:$A$126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Potassium!$J$3:$J$126</c:f>
              <c:numCache>
                <c:formatCode>0.00</c:formatCode>
                <c:ptCount val="124"/>
                <c:pt idx="0">
                  <c:v>3949.2</c:v>
                </c:pt>
                <c:pt idx="1">
                  <c:v>5391.7</c:v>
                </c:pt>
                <c:pt idx="2">
                  <c:v>11181</c:v>
                </c:pt>
                <c:pt idx="3">
                  <c:v>11381</c:v>
                </c:pt>
                <c:pt idx="4">
                  <c:v>5642.4</c:v>
                </c:pt>
                <c:pt idx="5">
                  <c:v>4326.8</c:v>
                </c:pt>
                <c:pt idx="6">
                  <c:v>2456.8000000000002</c:v>
                </c:pt>
                <c:pt idx="7">
                  <c:v>6736.1</c:v>
                </c:pt>
                <c:pt idx="8">
                  <c:v>3254.9</c:v>
                </c:pt>
                <c:pt idx="9">
                  <c:v>3166.8</c:v>
                </c:pt>
                <c:pt idx="10">
                  <c:v>2721.6</c:v>
                </c:pt>
                <c:pt idx="11">
                  <c:v>3199.5</c:v>
                </c:pt>
                <c:pt idx="12">
                  <c:v>1941.1</c:v>
                </c:pt>
                <c:pt idx="13">
                  <c:v>7198.6</c:v>
                </c:pt>
                <c:pt idx="14">
                  <c:v>4425.2</c:v>
                </c:pt>
                <c:pt idx="15">
                  <c:v>3587.7</c:v>
                </c:pt>
                <c:pt idx="16">
                  <c:v>3003.2</c:v>
                </c:pt>
                <c:pt idx="17">
                  <c:v>2086.9</c:v>
                </c:pt>
                <c:pt idx="18">
                  <c:v>3865.2</c:v>
                </c:pt>
                <c:pt idx="19">
                  <c:v>2116.1</c:v>
                </c:pt>
                <c:pt idx="20">
                  <c:v>2155.9</c:v>
                </c:pt>
                <c:pt idx="21">
                  <c:v>1484.1</c:v>
                </c:pt>
                <c:pt idx="22">
                  <c:v>6185.7</c:v>
                </c:pt>
                <c:pt idx="23">
                  <c:v>3333.7</c:v>
                </c:pt>
                <c:pt idx="24">
                  <c:v>1191.7</c:v>
                </c:pt>
                <c:pt idx="25">
                  <c:v>658.92</c:v>
                </c:pt>
                <c:pt idx="26">
                  <c:v>3703.8</c:v>
                </c:pt>
                <c:pt idx="27">
                  <c:v>3158.1</c:v>
                </c:pt>
                <c:pt idx="28">
                  <c:v>2720.8</c:v>
                </c:pt>
                <c:pt idx="29">
                  <c:v>1849.9</c:v>
                </c:pt>
                <c:pt idx="30">
                  <c:v>1846.8</c:v>
                </c:pt>
                <c:pt idx="31">
                  <c:v>3071.8</c:v>
                </c:pt>
                <c:pt idx="32">
                  <c:v>2162.1</c:v>
                </c:pt>
                <c:pt idx="33">
                  <c:v>2019.3</c:v>
                </c:pt>
                <c:pt idx="34">
                  <c:v>2798.9</c:v>
                </c:pt>
                <c:pt idx="35">
                  <c:v>6023.1</c:v>
                </c:pt>
                <c:pt idx="36">
                  <c:v>2647.4</c:v>
                </c:pt>
                <c:pt idx="37">
                  <c:v>4202.6000000000004</c:v>
                </c:pt>
                <c:pt idx="38">
                  <c:v>2511.1999999999998</c:v>
                </c:pt>
                <c:pt idx="39">
                  <c:v>3807.9</c:v>
                </c:pt>
                <c:pt idx="40">
                  <c:v>6920.8</c:v>
                </c:pt>
                <c:pt idx="41">
                  <c:v>7285.9</c:v>
                </c:pt>
                <c:pt idx="42">
                  <c:v>3330.8</c:v>
                </c:pt>
                <c:pt idx="43">
                  <c:v>2506.6</c:v>
                </c:pt>
                <c:pt idx="44">
                  <c:v>3576.2</c:v>
                </c:pt>
                <c:pt idx="45">
                  <c:v>3613.8</c:v>
                </c:pt>
                <c:pt idx="46">
                  <c:v>4233.3</c:v>
                </c:pt>
                <c:pt idx="47">
                  <c:v>10207</c:v>
                </c:pt>
                <c:pt idx="48">
                  <c:v>11833</c:v>
                </c:pt>
                <c:pt idx="49">
                  <c:v>4211.3</c:v>
                </c:pt>
                <c:pt idx="50">
                  <c:v>2942.4</c:v>
                </c:pt>
                <c:pt idx="51">
                  <c:v>3407.7</c:v>
                </c:pt>
                <c:pt idx="52">
                  <c:v>2240.8000000000002</c:v>
                </c:pt>
                <c:pt idx="53">
                  <c:v>2049.5</c:v>
                </c:pt>
                <c:pt idx="54">
                  <c:v>1500.3</c:v>
                </c:pt>
                <c:pt idx="55">
                  <c:v>729.22</c:v>
                </c:pt>
                <c:pt idx="56">
                  <c:v>3997.7</c:v>
                </c:pt>
                <c:pt idx="57">
                  <c:v>2515.9</c:v>
                </c:pt>
                <c:pt idx="58">
                  <c:v>2992</c:v>
                </c:pt>
                <c:pt idx="59">
                  <c:v>2054.6</c:v>
                </c:pt>
                <c:pt idx="60">
                  <c:v>7210</c:v>
                </c:pt>
                <c:pt idx="61">
                  <c:v>2041.4</c:v>
                </c:pt>
                <c:pt idx="62">
                  <c:v>1690.3</c:v>
                </c:pt>
                <c:pt idx="63">
                  <c:v>9401.6</c:v>
                </c:pt>
                <c:pt idx="64">
                  <c:v>9005.2000000000007</c:v>
                </c:pt>
                <c:pt idx="65">
                  <c:v>8467.7000000000007</c:v>
                </c:pt>
                <c:pt idx="66">
                  <c:v>2695.9</c:v>
                </c:pt>
                <c:pt idx="67">
                  <c:v>2111.5</c:v>
                </c:pt>
                <c:pt idx="68">
                  <c:v>3140</c:v>
                </c:pt>
                <c:pt idx="69">
                  <c:v>1203.0999999999999</c:v>
                </c:pt>
                <c:pt idx="70">
                  <c:v>2710.5</c:v>
                </c:pt>
                <c:pt idx="71">
                  <c:v>2668.3</c:v>
                </c:pt>
                <c:pt idx="72">
                  <c:v>3585.2</c:v>
                </c:pt>
                <c:pt idx="73">
                  <c:v>2682.7</c:v>
                </c:pt>
                <c:pt idx="74">
                  <c:v>1886</c:v>
                </c:pt>
                <c:pt idx="75">
                  <c:v>1304.9000000000001</c:v>
                </c:pt>
                <c:pt idx="76">
                  <c:v>1570.4</c:v>
                </c:pt>
                <c:pt idx="77">
                  <c:v>92.010999999999996</c:v>
                </c:pt>
                <c:pt idx="78">
                  <c:v>1696.9</c:v>
                </c:pt>
                <c:pt idx="79">
                  <c:v>2198.1</c:v>
                </c:pt>
                <c:pt idx="80">
                  <c:v>4474.3</c:v>
                </c:pt>
                <c:pt idx="81">
                  <c:v>926.58</c:v>
                </c:pt>
                <c:pt idx="82">
                  <c:v>2005.4</c:v>
                </c:pt>
                <c:pt idx="83">
                  <c:v>3164.4</c:v>
                </c:pt>
                <c:pt idx="84">
                  <c:v>3958.7</c:v>
                </c:pt>
                <c:pt idx="85">
                  <c:v>906.78</c:v>
                </c:pt>
                <c:pt idx="86">
                  <c:v>2851.5</c:v>
                </c:pt>
                <c:pt idx="87">
                  <c:v>3603.5</c:v>
                </c:pt>
                <c:pt idx="88">
                  <c:v>2421.9</c:v>
                </c:pt>
                <c:pt idx="89">
                  <c:v>2086.6</c:v>
                </c:pt>
                <c:pt idx="90">
                  <c:v>1603.2</c:v>
                </c:pt>
                <c:pt idx="91">
                  <c:v>2035.8</c:v>
                </c:pt>
                <c:pt idx="92">
                  <c:v>3540.2</c:v>
                </c:pt>
                <c:pt idx="93">
                  <c:v>3400</c:v>
                </c:pt>
                <c:pt idx="94">
                  <c:v>4263.1000000000004</c:v>
                </c:pt>
                <c:pt idx="95">
                  <c:v>2404.4</c:v>
                </c:pt>
                <c:pt idx="96">
                  <c:v>2654.3</c:v>
                </c:pt>
                <c:pt idx="97">
                  <c:v>2536.3000000000002</c:v>
                </c:pt>
                <c:pt idx="98">
                  <c:v>2232.6</c:v>
                </c:pt>
                <c:pt idx="99">
                  <c:v>2021</c:v>
                </c:pt>
                <c:pt idx="100">
                  <c:v>5103.5</c:v>
                </c:pt>
                <c:pt idx="101">
                  <c:v>5122.7</c:v>
                </c:pt>
                <c:pt idx="102">
                  <c:v>2224.1</c:v>
                </c:pt>
                <c:pt idx="103">
                  <c:v>5490.4</c:v>
                </c:pt>
                <c:pt idx="104">
                  <c:v>2397.3000000000002</c:v>
                </c:pt>
                <c:pt idx="105">
                  <c:v>2784.2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47-443A-BAF6-BBE78B2CFA0A}"/>
            </c:ext>
          </c:extLst>
        </c:ser>
        <c:ser>
          <c:idx val="3"/>
          <c:order val="3"/>
          <c:tx>
            <c:strRef>
              <c:f>Potassium!$BC$1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Potassium!$BC$3:$BC$86</c:f>
              <c:numCache>
                <c:formatCode>m/d/yyyy</c:formatCode>
                <c:ptCount val="84"/>
                <c:pt idx="0">
                  <c:v>31853</c:v>
                </c:pt>
                <c:pt idx="1">
                  <c:v>31915</c:v>
                </c:pt>
                <c:pt idx="2">
                  <c:v>32007</c:v>
                </c:pt>
                <c:pt idx="3">
                  <c:v>32099</c:v>
                </c:pt>
                <c:pt idx="4">
                  <c:v>32216</c:v>
                </c:pt>
                <c:pt idx="5">
                  <c:v>32286</c:v>
                </c:pt>
                <c:pt idx="6">
                  <c:v>32380</c:v>
                </c:pt>
                <c:pt idx="7">
                  <c:v>32462</c:v>
                </c:pt>
                <c:pt idx="8">
                  <c:v>32562</c:v>
                </c:pt>
                <c:pt idx="9">
                  <c:v>32645</c:v>
                </c:pt>
                <c:pt idx="10">
                  <c:v>32730</c:v>
                </c:pt>
                <c:pt idx="11">
                  <c:v>32843</c:v>
                </c:pt>
                <c:pt idx="12">
                  <c:v>32938</c:v>
                </c:pt>
                <c:pt idx="13">
                  <c:v>33016</c:v>
                </c:pt>
                <c:pt idx="14">
                  <c:v>33059</c:v>
                </c:pt>
                <c:pt idx="15">
                  <c:v>33091</c:v>
                </c:pt>
                <c:pt idx="16">
                  <c:v>33095</c:v>
                </c:pt>
                <c:pt idx="17">
                  <c:v>33161</c:v>
                </c:pt>
                <c:pt idx="18">
                  <c:v>33205</c:v>
                </c:pt>
                <c:pt idx="19">
                  <c:v>33225</c:v>
                </c:pt>
                <c:pt idx="20">
                  <c:v>33273</c:v>
                </c:pt>
                <c:pt idx="21">
                  <c:v>33275</c:v>
                </c:pt>
                <c:pt idx="22">
                  <c:v>33365</c:v>
                </c:pt>
                <c:pt idx="23">
                  <c:v>33487</c:v>
                </c:pt>
                <c:pt idx="24">
                  <c:v>33618</c:v>
                </c:pt>
                <c:pt idx="25">
                  <c:v>33681</c:v>
                </c:pt>
                <c:pt idx="26">
                  <c:v>33729</c:v>
                </c:pt>
                <c:pt idx="27">
                  <c:v>33819</c:v>
                </c:pt>
                <c:pt idx="28">
                  <c:v>33927</c:v>
                </c:pt>
                <c:pt idx="29">
                  <c:v>34037</c:v>
                </c:pt>
                <c:pt idx="30">
                  <c:v>34094</c:v>
                </c:pt>
                <c:pt idx="31">
                  <c:v>34213</c:v>
                </c:pt>
                <c:pt idx="32">
                  <c:v>34656</c:v>
                </c:pt>
                <c:pt idx="33">
                  <c:v>34757</c:v>
                </c:pt>
                <c:pt idx="34">
                  <c:v>34823</c:v>
                </c:pt>
                <c:pt idx="35">
                  <c:v>34921</c:v>
                </c:pt>
                <c:pt idx="36">
                  <c:v>35039</c:v>
                </c:pt>
                <c:pt idx="37">
                  <c:v>35080</c:v>
                </c:pt>
                <c:pt idx="38">
                  <c:v>35156</c:v>
                </c:pt>
                <c:pt idx="39">
                  <c:v>35312</c:v>
                </c:pt>
                <c:pt idx="40">
                  <c:v>35366</c:v>
                </c:pt>
                <c:pt idx="41">
                  <c:v>35465</c:v>
                </c:pt>
                <c:pt idx="42">
                  <c:v>35773</c:v>
                </c:pt>
                <c:pt idx="43">
                  <c:v>35836</c:v>
                </c:pt>
                <c:pt idx="44">
                  <c:v>35920</c:v>
                </c:pt>
                <c:pt idx="45">
                  <c:v>36018</c:v>
                </c:pt>
                <c:pt idx="46">
                  <c:v>36230</c:v>
                </c:pt>
                <c:pt idx="47">
                  <c:v>36313</c:v>
                </c:pt>
                <c:pt idx="48">
                  <c:v>36361</c:v>
                </c:pt>
                <c:pt idx="49">
                  <c:v>36377</c:v>
                </c:pt>
                <c:pt idx="50">
                  <c:v>36500</c:v>
                </c:pt>
                <c:pt idx="51">
                  <c:v>36545</c:v>
                </c:pt>
                <c:pt idx="52">
                  <c:v>36620</c:v>
                </c:pt>
                <c:pt idx="53">
                  <c:v>36727</c:v>
                </c:pt>
                <c:pt idx="54">
                  <c:v>36858</c:v>
                </c:pt>
                <c:pt idx="55">
                  <c:v>36971</c:v>
                </c:pt>
                <c:pt idx="56">
                  <c:v>37005</c:v>
                </c:pt>
                <c:pt idx="57">
                  <c:v>37110</c:v>
                </c:pt>
                <c:pt idx="58">
                  <c:v>37210</c:v>
                </c:pt>
                <c:pt idx="59">
                  <c:v>37334</c:v>
                </c:pt>
                <c:pt idx="60">
                  <c:v>37390</c:v>
                </c:pt>
                <c:pt idx="61">
                  <c:v>37455</c:v>
                </c:pt>
                <c:pt idx="62">
                  <c:v>37650</c:v>
                </c:pt>
                <c:pt idx="63">
                  <c:v>37699</c:v>
                </c:pt>
                <c:pt idx="64">
                  <c:v>37762</c:v>
                </c:pt>
                <c:pt idx="65">
                  <c:v>37811</c:v>
                </c:pt>
                <c:pt idx="66">
                  <c:v>37966</c:v>
                </c:pt>
                <c:pt idx="67">
                  <c:v>38058</c:v>
                </c:pt>
                <c:pt idx="68">
                  <c:v>38169</c:v>
                </c:pt>
                <c:pt idx="69">
                  <c:v>38210</c:v>
                </c:pt>
                <c:pt idx="70">
                  <c:v>38435</c:v>
                </c:pt>
                <c:pt idx="71">
                  <c:v>38568</c:v>
                </c:pt>
                <c:pt idx="72">
                  <c:v>38805</c:v>
                </c:pt>
                <c:pt idx="73">
                  <c:v>38925</c:v>
                </c:pt>
                <c:pt idx="74">
                  <c:v>38986</c:v>
                </c:pt>
                <c:pt idx="75">
                  <c:v>39042</c:v>
                </c:pt>
                <c:pt idx="76">
                  <c:v>39183</c:v>
                </c:pt>
                <c:pt idx="77">
                  <c:v>39281</c:v>
                </c:pt>
                <c:pt idx="78">
                  <c:v>39791</c:v>
                </c:pt>
                <c:pt idx="79">
                  <c:v>39868</c:v>
                </c:pt>
                <c:pt idx="80">
                  <c:v>39932</c:v>
                </c:pt>
                <c:pt idx="81">
                  <c:v>40155</c:v>
                </c:pt>
                <c:pt idx="82">
                  <c:v>40316</c:v>
                </c:pt>
                <c:pt idx="83">
                  <c:v>40387</c:v>
                </c:pt>
              </c:numCache>
            </c:numRef>
          </c:xVal>
          <c:yVal>
            <c:numRef>
              <c:f>Potassium!$BF$3:$BF$86</c:f>
              <c:numCache>
                <c:formatCode>General</c:formatCode>
                <c:ptCount val="84"/>
                <c:pt idx="0">
                  <c:v>4243.8229585919998</c:v>
                </c:pt>
                <c:pt idx="1">
                  <c:v>12820.034764799999</c:v>
                </c:pt>
                <c:pt idx="2">
                  <c:v>1460.1138831360001</c:v>
                </c:pt>
                <c:pt idx="3">
                  <c:v>3261.2798361599998</c:v>
                </c:pt>
                <c:pt idx="4">
                  <c:v>2172.5555097599999</c:v>
                </c:pt>
                <c:pt idx="5">
                  <c:v>4616.68045824</c:v>
                </c:pt>
                <c:pt idx="6">
                  <c:v>4579.98188544</c:v>
                </c:pt>
                <c:pt idx="7">
                  <c:v>3416.6371276800005</c:v>
                </c:pt>
                <c:pt idx="8">
                  <c:v>2238.6129408000002</c:v>
                </c:pt>
                <c:pt idx="9">
                  <c:v>4418.5081651200007</c:v>
                </c:pt>
                <c:pt idx="10">
                  <c:v>2518.9900369919997</c:v>
                </c:pt>
                <c:pt idx="11">
                  <c:v>1988.573331456</c:v>
                </c:pt>
                <c:pt idx="12">
                  <c:v>1370.0800512000001</c:v>
                </c:pt>
                <c:pt idx="13">
                  <c:v>5086.4221900800003</c:v>
                </c:pt>
                <c:pt idx="14">
                  <c:v>3622.3937925120003</c:v>
                </c:pt>
                <c:pt idx="15">
                  <c:v>1150.8672430080001</c:v>
                </c:pt>
                <c:pt idx="16">
                  <c:v>573.96567859200002</c:v>
                </c:pt>
                <c:pt idx="17">
                  <c:v>2861.7547069440002</c:v>
                </c:pt>
                <c:pt idx="18">
                  <c:v>3156.0772607999997</c:v>
                </c:pt>
                <c:pt idx="19">
                  <c:v>2627.6178124799999</c:v>
                </c:pt>
                <c:pt idx="20">
                  <c:v>1953.8320158719996</c:v>
                </c:pt>
                <c:pt idx="21">
                  <c:v>1783.5506380799998</c:v>
                </c:pt>
                <c:pt idx="22">
                  <c:v>2809.642733568</c:v>
                </c:pt>
                <c:pt idx="23">
                  <c:v>2714.7157585919995</c:v>
                </c:pt>
                <c:pt idx="24">
                  <c:v>2058.78993408</c:v>
                </c:pt>
                <c:pt idx="25">
                  <c:v>2206.3181967360001</c:v>
                </c:pt>
                <c:pt idx="26">
                  <c:v>4844.2116096000009</c:v>
                </c:pt>
                <c:pt idx="27">
                  <c:v>2672.8793855999998</c:v>
                </c:pt>
                <c:pt idx="28">
                  <c:v>2282.6512281599998</c:v>
                </c:pt>
                <c:pt idx="29">
                  <c:v>5020.3647590400005</c:v>
                </c:pt>
                <c:pt idx="30">
                  <c:v>7740.9522892800005</c:v>
                </c:pt>
                <c:pt idx="31">
                  <c:v>11070.736128</c:v>
                </c:pt>
                <c:pt idx="32">
                  <c:v>3390.9481267200003</c:v>
                </c:pt>
                <c:pt idx="33">
                  <c:v>3263.7264076800002</c:v>
                </c:pt>
                <c:pt idx="34">
                  <c:v>3779.9529984000001</c:v>
                </c:pt>
                <c:pt idx="35">
                  <c:v>3703.6199669759994</c:v>
                </c:pt>
                <c:pt idx="36">
                  <c:v>1974.3832166400002</c:v>
                </c:pt>
                <c:pt idx="37">
                  <c:v>1915.6655001600002</c:v>
                </c:pt>
                <c:pt idx="38">
                  <c:v>1614.7372032000001</c:v>
                </c:pt>
                <c:pt idx="39">
                  <c:v>704.61259776000009</c:v>
                </c:pt>
                <c:pt idx="40">
                  <c:v>3873.9013447679999</c:v>
                </c:pt>
                <c:pt idx="41">
                  <c:v>2256.9622272000001</c:v>
                </c:pt>
                <c:pt idx="42">
                  <c:v>2386.0433405951999</c:v>
                </c:pt>
                <c:pt idx="43">
                  <c:v>1868.6913269760003</c:v>
                </c:pt>
                <c:pt idx="44">
                  <c:v>6275.9452631040012</c:v>
                </c:pt>
                <c:pt idx="45">
                  <c:v>1738.044407808</c:v>
                </c:pt>
                <c:pt idx="46">
                  <c:v>1740.6867050496001</c:v>
                </c:pt>
                <c:pt idx="47">
                  <c:v>7550.3643678720018</c:v>
                </c:pt>
                <c:pt idx="48">
                  <c:v>22146.365399040002</c:v>
                </c:pt>
                <c:pt idx="49">
                  <c:v>13728.936084480001</c:v>
                </c:pt>
                <c:pt idx="50">
                  <c:v>2241.2552380416005</c:v>
                </c:pt>
                <c:pt idx="51">
                  <c:v>2152.9829375999998</c:v>
                </c:pt>
                <c:pt idx="52">
                  <c:v>3414.2394875904006</c:v>
                </c:pt>
                <c:pt idx="53">
                  <c:v>1213.7930625024001</c:v>
                </c:pt>
                <c:pt idx="54">
                  <c:v>2241.2552380416005</c:v>
                </c:pt>
                <c:pt idx="55">
                  <c:v>3422.4355021824003</c:v>
                </c:pt>
                <c:pt idx="56">
                  <c:v>2879.8593361919993</c:v>
                </c:pt>
                <c:pt idx="57">
                  <c:v>3412.4779560960001</c:v>
                </c:pt>
                <c:pt idx="58">
                  <c:v>1832.6043970559999</c:v>
                </c:pt>
                <c:pt idx="59">
                  <c:v>1451.1104999424001</c:v>
                </c:pt>
                <c:pt idx="60">
                  <c:v>1752.5281112063999</c:v>
                </c:pt>
                <c:pt idx="61">
                  <c:v>88.85947760640002</c:v>
                </c:pt>
                <c:pt idx="62">
                  <c:v>1491.8948471808003</c:v>
                </c:pt>
                <c:pt idx="63">
                  <c:v>2734.8755079168004</c:v>
                </c:pt>
                <c:pt idx="64">
                  <c:v>3262.2584647679996</c:v>
                </c:pt>
                <c:pt idx="65">
                  <c:v>786.13236080640002</c:v>
                </c:pt>
                <c:pt idx="66">
                  <c:v>1841.2652602368003</c:v>
                </c:pt>
                <c:pt idx="67">
                  <c:v>4028.6714591232003</c:v>
                </c:pt>
                <c:pt idx="68">
                  <c:v>3741.9332769791999</c:v>
                </c:pt>
                <c:pt idx="69">
                  <c:v>741.16437626879997</c:v>
                </c:pt>
                <c:pt idx="70">
                  <c:v>3480.0277957631997</c:v>
                </c:pt>
                <c:pt idx="71">
                  <c:v>2222.954883072</c:v>
                </c:pt>
                <c:pt idx="72">
                  <c:v>1473.1785750527999</c:v>
                </c:pt>
                <c:pt idx="73">
                  <c:v>2084.8214550528005</c:v>
                </c:pt>
                <c:pt idx="74">
                  <c:v>2024.4890013696001</c:v>
                </c:pt>
                <c:pt idx="75">
                  <c:v>2177.7422413824002</c:v>
                </c:pt>
                <c:pt idx="76">
                  <c:v>3180.5429760000006</c:v>
                </c:pt>
                <c:pt idx="77">
                  <c:v>1828.5675540480004</c:v>
                </c:pt>
                <c:pt idx="78">
                  <c:v>2246.9312839680001</c:v>
                </c:pt>
                <c:pt idx="79">
                  <c:v>2211.3092026368004</c:v>
                </c:pt>
                <c:pt idx="80">
                  <c:v>4022.1635788799999</c:v>
                </c:pt>
                <c:pt idx="81">
                  <c:v>2253.6593556480002</c:v>
                </c:pt>
                <c:pt idx="82">
                  <c:v>4503.6488540159999</c:v>
                </c:pt>
                <c:pt idx="83">
                  <c:v>3292.9384716288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47-443A-BAF6-BBE78B2CF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Magnesium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Magnesium!$H$2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Magnesium!$A$3:$A$126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Magnesium!$H$3:$H$126</c:f>
              <c:numCache>
                <c:formatCode>0.00E+00</c:formatCode>
                <c:ptCount val="124"/>
                <c:pt idx="0">
                  <c:v>21733</c:v>
                </c:pt>
                <c:pt idx="1">
                  <c:v>29087</c:v>
                </c:pt>
                <c:pt idx="2">
                  <c:v>58557</c:v>
                </c:pt>
                <c:pt idx="3">
                  <c:v>55054</c:v>
                </c:pt>
                <c:pt idx="4">
                  <c:v>23948</c:v>
                </c:pt>
                <c:pt idx="5">
                  <c:v>18049</c:v>
                </c:pt>
                <c:pt idx="6">
                  <c:v>10095</c:v>
                </c:pt>
                <c:pt idx="7">
                  <c:v>27581</c:v>
                </c:pt>
                <c:pt idx="8">
                  <c:v>14189</c:v>
                </c:pt>
                <c:pt idx="9">
                  <c:v>14403</c:v>
                </c:pt>
                <c:pt idx="10">
                  <c:v>14995</c:v>
                </c:pt>
                <c:pt idx="11">
                  <c:v>17578</c:v>
                </c:pt>
                <c:pt idx="12">
                  <c:v>10779</c:v>
                </c:pt>
                <c:pt idx="13">
                  <c:v>36255</c:v>
                </c:pt>
                <c:pt idx="14">
                  <c:v>21482</c:v>
                </c:pt>
                <c:pt idx="15">
                  <c:v>14476</c:v>
                </c:pt>
                <c:pt idx="16">
                  <c:v>13497</c:v>
                </c:pt>
                <c:pt idx="17">
                  <c:v>11511</c:v>
                </c:pt>
                <c:pt idx="18">
                  <c:v>18931</c:v>
                </c:pt>
                <c:pt idx="19">
                  <c:v>8689.7000000000007</c:v>
                </c:pt>
                <c:pt idx="20">
                  <c:v>10158</c:v>
                </c:pt>
                <c:pt idx="21">
                  <c:v>8276.7000000000007</c:v>
                </c:pt>
                <c:pt idx="22">
                  <c:v>30032</c:v>
                </c:pt>
                <c:pt idx="23">
                  <c:v>14312</c:v>
                </c:pt>
                <c:pt idx="24">
                  <c:v>5037.3999999999996</c:v>
                </c:pt>
                <c:pt idx="25">
                  <c:v>2911.5</c:v>
                </c:pt>
                <c:pt idx="26">
                  <c:v>15300</c:v>
                </c:pt>
                <c:pt idx="27">
                  <c:v>14471</c:v>
                </c:pt>
                <c:pt idx="28">
                  <c:v>13186</c:v>
                </c:pt>
                <c:pt idx="29">
                  <c:v>9993.5</c:v>
                </c:pt>
                <c:pt idx="30">
                  <c:v>9997.4</c:v>
                </c:pt>
                <c:pt idx="31">
                  <c:v>15237</c:v>
                </c:pt>
                <c:pt idx="32">
                  <c:v>8667.6</c:v>
                </c:pt>
                <c:pt idx="33">
                  <c:v>10476</c:v>
                </c:pt>
                <c:pt idx="34">
                  <c:v>14955</c:v>
                </c:pt>
                <c:pt idx="35">
                  <c:v>30123</c:v>
                </c:pt>
                <c:pt idx="36">
                  <c:v>10672</c:v>
                </c:pt>
                <c:pt idx="37">
                  <c:v>16534</c:v>
                </c:pt>
                <c:pt idx="38">
                  <c:v>11188</c:v>
                </c:pt>
                <c:pt idx="39">
                  <c:v>20245</c:v>
                </c:pt>
                <c:pt idx="40">
                  <c:v>34683</c:v>
                </c:pt>
                <c:pt idx="41">
                  <c:v>28749</c:v>
                </c:pt>
                <c:pt idx="42">
                  <c:v>14482</c:v>
                </c:pt>
                <c:pt idx="43">
                  <c:v>12503</c:v>
                </c:pt>
                <c:pt idx="44">
                  <c:v>18778</c:v>
                </c:pt>
                <c:pt idx="45">
                  <c:v>18523</c:v>
                </c:pt>
                <c:pt idx="46">
                  <c:v>20644</c:v>
                </c:pt>
                <c:pt idx="47">
                  <c:v>47646</c:v>
                </c:pt>
                <c:pt idx="48">
                  <c:v>53271</c:v>
                </c:pt>
                <c:pt idx="49">
                  <c:v>16452</c:v>
                </c:pt>
                <c:pt idx="50">
                  <c:v>11385</c:v>
                </c:pt>
                <c:pt idx="51">
                  <c:v>13415</c:v>
                </c:pt>
                <c:pt idx="52">
                  <c:v>10282</c:v>
                </c:pt>
                <c:pt idx="53">
                  <c:v>10382</c:v>
                </c:pt>
                <c:pt idx="54">
                  <c:v>7885.1</c:v>
                </c:pt>
                <c:pt idx="55">
                  <c:v>3051</c:v>
                </c:pt>
                <c:pt idx="56">
                  <c:v>16297</c:v>
                </c:pt>
                <c:pt idx="57">
                  <c:v>12925</c:v>
                </c:pt>
                <c:pt idx="58">
                  <c:v>13521</c:v>
                </c:pt>
                <c:pt idx="59">
                  <c:v>10635</c:v>
                </c:pt>
                <c:pt idx="60">
                  <c:v>35089</c:v>
                </c:pt>
                <c:pt idx="61">
                  <c:v>7928.8</c:v>
                </c:pt>
                <c:pt idx="62">
                  <c:v>8835.6</c:v>
                </c:pt>
                <c:pt idx="63">
                  <c:v>43180</c:v>
                </c:pt>
                <c:pt idx="64">
                  <c:v>36503</c:v>
                </c:pt>
                <c:pt idx="65">
                  <c:v>33216</c:v>
                </c:pt>
                <c:pt idx="66">
                  <c:v>11980</c:v>
                </c:pt>
                <c:pt idx="67">
                  <c:v>10485</c:v>
                </c:pt>
                <c:pt idx="68">
                  <c:v>15651</c:v>
                </c:pt>
                <c:pt idx="69">
                  <c:v>4886.5</c:v>
                </c:pt>
                <c:pt idx="70">
                  <c:v>11724</c:v>
                </c:pt>
                <c:pt idx="71">
                  <c:v>13468</c:v>
                </c:pt>
                <c:pt idx="72">
                  <c:v>17180</c:v>
                </c:pt>
                <c:pt idx="73">
                  <c:v>10176</c:v>
                </c:pt>
                <c:pt idx="74">
                  <c:v>7965.7</c:v>
                </c:pt>
                <c:pt idx="75">
                  <c:v>6756.3</c:v>
                </c:pt>
                <c:pt idx="76">
                  <c:v>7290.1</c:v>
                </c:pt>
                <c:pt idx="77">
                  <c:v>492.84</c:v>
                </c:pt>
                <c:pt idx="78">
                  <c:v>8475</c:v>
                </c:pt>
                <c:pt idx="79">
                  <c:v>11032</c:v>
                </c:pt>
                <c:pt idx="80">
                  <c:v>19922</c:v>
                </c:pt>
                <c:pt idx="81">
                  <c:v>3845.6</c:v>
                </c:pt>
                <c:pt idx="82">
                  <c:v>8911.1</c:v>
                </c:pt>
                <c:pt idx="83">
                  <c:v>15702</c:v>
                </c:pt>
                <c:pt idx="84">
                  <c:v>15701</c:v>
                </c:pt>
                <c:pt idx="85">
                  <c:v>3565.6</c:v>
                </c:pt>
                <c:pt idx="86">
                  <c:v>13549</c:v>
                </c:pt>
                <c:pt idx="87">
                  <c:v>17626</c:v>
                </c:pt>
                <c:pt idx="88">
                  <c:v>9016.2999999999993</c:v>
                </c:pt>
                <c:pt idx="89">
                  <c:v>7669.8</c:v>
                </c:pt>
                <c:pt idx="90">
                  <c:v>7925.1</c:v>
                </c:pt>
                <c:pt idx="91">
                  <c:v>7663.3</c:v>
                </c:pt>
                <c:pt idx="92">
                  <c:v>12884</c:v>
                </c:pt>
                <c:pt idx="93">
                  <c:v>13803</c:v>
                </c:pt>
                <c:pt idx="94">
                  <c:v>20161</c:v>
                </c:pt>
                <c:pt idx="95">
                  <c:v>9082.2000000000007</c:v>
                </c:pt>
                <c:pt idx="96">
                  <c:v>9874.1</c:v>
                </c:pt>
                <c:pt idx="97">
                  <c:v>10750</c:v>
                </c:pt>
                <c:pt idx="98">
                  <c:v>10835</c:v>
                </c:pt>
                <c:pt idx="99">
                  <c:v>9573.2000000000007</c:v>
                </c:pt>
                <c:pt idx="100">
                  <c:v>23131</c:v>
                </c:pt>
                <c:pt idx="101">
                  <c:v>20074</c:v>
                </c:pt>
                <c:pt idx="102">
                  <c:v>9399.2000000000007</c:v>
                </c:pt>
                <c:pt idx="103">
                  <c:v>23690</c:v>
                </c:pt>
                <c:pt idx="104">
                  <c:v>8734</c:v>
                </c:pt>
                <c:pt idx="105">
                  <c:v>11021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0-48CC-9AC1-EE41A1BCA2E8}"/>
            </c:ext>
          </c:extLst>
        </c:ser>
        <c:ser>
          <c:idx val="1"/>
          <c:order val="1"/>
          <c:tx>
            <c:strRef>
              <c:f>Magnesium!$I$2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Magnesium!$A$3:$A$126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Magnesium!$I$3:$I$126</c:f>
              <c:numCache>
                <c:formatCode>0.00E+00</c:formatCode>
                <c:ptCount val="124"/>
                <c:pt idx="0">
                  <c:v>21733</c:v>
                </c:pt>
                <c:pt idx="1">
                  <c:v>29087</c:v>
                </c:pt>
                <c:pt idx="2">
                  <c:v>58557</c:v>
                </c:pt>
                <c:pt idx="3">
                  <c:v>55054</c:v>
                </c:pt>
                <c:pt idx="4">
                  <c:v>23948</c:v>
                </c:pt>
                <c:pt idx="5">
                  <c:v>18049</c:v>
                </c:pt>
                <c:pt idx="6">
                  <c:v>10095</c:v>
                </c:pt>
                <c:pt idx="7">
                  <c:v>27581</c:v>
                </c:pt>
                <c:pt idx="8">
                  <c:v>14189</c:v>
                </c:pt>
                <c:pt idx="9">
                  <c:v>14403</c:v>
                </c:pt>
                <c:pt idx="10">
                  <c:v>14995</c:v>
                </c:pt>
                <c:pt idx="11">
                  <c:v>17578</c:v>
                </c:pt>
                <c:pt idx="12">
                  <c:v>10779</c:v>
                </c:pt>
                <c:pt idx="13">
                  <c:v>36255</c:v>
                </c:pt>
                <c:pt idx="14">
                  <c:v>21482</c:v>
                </c:pt>
                <c:pt idx="15">
                  <c:v>14476</c:v>
                </c:pt>
                <c:pt idx="16">
                  <c:v>13497</c:v>
                </c:pt>
                <c:pt idx="17">
                  <c:v>11511</c:v>
                </c:pt>
                <c:pt idx="18">
                  <c:v>18931</c:v>
                </c:pt>
                <c:pt idx="19">
                  <c:v>8689.7000000000007</c:v>
                </c:pt>
                <c:pt idx="20">
                  <c:v>10158</c:v>
                </c:pt>
                <c:pt idx="21">
                  <c:v>8276.7000000000007</c:v>
                </c:pt>
                <c:pt idx="22">
                  <c:v>30032</c:v>
                </c:pt>
                <c:pt idx="23">
                  <c:v>14312</c:v>
                </c:pt>
                <c:pt idx="24">
                  <c:v>5037.3999999999996</c:v>
                </c:pt>
                <c:pt idx="25">
                  <c:v>2911.5</c:v>
                </c:pt>
                <c:pt idx="26">
                  <c:v>15300</c:v>
                </c:pt>
                <c:pt idx="27">
                  <c:v>14471</c:v>
                </c:pt>
                <c:pt idx="28">
                  <c:v>13186</c:v>
                </c:pt>
                <c:pt idx="29">
                  <c:v>9993.5</c:v>
                </c:pt>
                <c:pt idx="30">
                  <c:v>9997.4</c:v>
                </c:pt>
                <c:pt idx="31">
                  <c:v>15237</c:v>
                </c:pt>
                <c:pt idx="32">
                  <c:v>8667.6</c:v>
                </c:pt>
                <c:pt idx="33">
                  <c:v>10476</c:v>
                </c:pt>
                <c:pt idx="34">
                  <c:v>14955</c:v>
                </c:pt>
                <c:pt idx="35">
                  <c:v>30123</c:v>
                </c:pt>
                <c:pt idx="36">
                  <c:v>10672</c:v>
                </c:pt>
                <c:pt idx="37">
                  <c:v>16534</c:v>
                </c:pt>
                <c:pt idx="38">
                  <c:v>11188</c:v>
                </c:pt>
                <c:pt idx="39">
                  <c:v>20245</c:v>
                </c:pt>
                <c:pt idx="40">
                  <c:v>34683</c:v>
                </c:pt>
                <c:pt idx="41">
                  <c:v>28749</c:v>
                </c:pt>
                <c:pt idx="42">
                  <c:v>14482</c:v>
                </c:pt>
                <c:pt idx="43">
                  <c:v>12503</c:v>
                </c:pt>
                <c:pt idx="44">
                  <c:v>18778</c:v>
                </c:pt>
                <c:pt idx="45">
                  <c:v>18523</c:v>
                </c:pt>
                <c:pt idx="46">
                  <c:v>20644</c:v>
                </c:pt>
                <c:pt idx="47">
                  <c:v>47646</c:v>
                </c:pt>
                <c:pt idx="48">
                  <c:v>53271</c:v>
                </c:pt>
                <c:pt idx="49">
                  <c:v>16452</c:v>
                </c:pt>
                <c:pt idx="50">
                  <c:v>11385</c:v>
                </c:pt>
                <c:pt idx="51">
                  <c:v>13415</c:v>
                </c:pt>
                <c:pt idx="52">
                  <c:v>10282</c:v>
                </c:pt>
                <c:pt idx="53">
                  <c:v>10382</c:v>
                </c:pt>
                <c:pt idx="54">
                  <c:v>7885.1</c:v>
                </c:pt>
                <c:pt idx="55">
                  <c:v>3051</c:v>
                </c:pt>
                <c:pt idx="56">
                  <c:v>16297</c:v>
                </c:pt>
                <c:pt idx="57">
                  <c:v>12925</c:v>
                </c:pt>
                <c:pt idx="58">
                  <c:v>13521</c:v>
                </c:pt>
                <c:pt idx="59">
                  <c:v>10635</c:v>
                </c:pt>
                <c:pt idx="60">
                  <c:v>35089</c:v>
                </c:pt>
                <c:pt idx="61">
                  <c:v>7928.8</c:v>
                </c:pt>
                <c:pt idx="62">
                  <c:v>8835.6</c:v>
                </c:pt>
                <c:pt idx="63">
                  <c:v>43180</c:v>
                </c:pt>
                <c:pt idx="64">
                  <c:v>36503</c:v>
                </c:pt>
                <c:pt idx="65">
                  <c:v>33216</c:v>
                </c:pt>
                <c:pt idx="66">
                  <c:v>11980</c:v>
                </c:pt>
                <c:pt idx="67">
                  <c:v>10485</c:v>
                </c:pt>
                <c:pt idx="68">
                  <c:v>15651</c:v>
                </c:pt>
                <c:pt idx="69">
                  <c:v>4886.5</c:v>
                </c:pt>
                <c:pt idx="70">
                  <c:v>11724</c:v>
                </c:pt>
                <c:pt idx="71">
                  <c:v>13468</c:v>
                </c:pt>
                <c:pt idx="72">
                  <c:v>17180</c:v>
                </c:pt>
                <c:pt idx="73">
                  <c:v>10176</c:v>
                </c:pt>
                <c:pt idx="74">
                  <c:v>7965.7</c:v>
                </c:pt>
                <c:pt idx="75">
                  <c:v>6756.3</c:v>
                </c:pt>
                <c:pt idx="76">
                  <c:v>7290.1</c:v>
                </c:pt>
                <c:pt idx="77">
                  <c:v>492.84</c:v>
                </c:pt>
                <c:pt idx="78">
                  <c:v>8475</c:v>
                </c:pt>
                <c:pt idx="79">
                  <c:v>11032</c:v>
                </c:pt>
                <c:pt idx="80">
                  <c:v>19922</c:v>
                </c:pt>
                <c:pt idx="81">
                  <c:v>3845.6</c:v>
                </c:pt>
                <c:pt idx="82">
                  <c:v>8911.1</c:v>
                </c:pt>
                <c:pt idx="83">
                  <c:v>15702</c:v>
                </c:pt>
                <c:pt idx="84">
                  <c:v>15701</c:v>
                </c:pt>
                <c:pt idx="85">
                  <c:v>3565.6</c:v>
                </c:pt>
                <c:pt idx="86">
                  <c:v>13549</c:v>
                </c:pt>
                <c:pt idx="87">
                  <c:v>17626</c:v>
                </c:pt>
                <c:pt idx="88">
                  <c:v>9016.2999999999993</c:v>
                </c:pt>
                <c:pt idx="89">
                  <c:v>7669.8</c:v>
                </c:pt>
                <c:pt idx="90">
                  <c:v>7925.1</c:v>
                </c:pt>
                <c:pt idx="91">
                  <c:v>7663.3</c:v>
                </c:pt>
                <c:pt idx="92">
                  <c:v>12884</c:v>
                </c:pt>
                <c:pt idx="93">
                  <c:v>13803</c:v>
                </c:pt>
                <c:pt idx="94">
                  <c:v>20161</c:v>
                </c:pt>
                <c:pt idx="95">
                  <c:v>9082.2000000000007</c:v>
                </c:pt>
                <c:pt idx="96">
                  <c:v>9874.1</c:v>
                </c:pt>
                <c:pt idx="97">
                  <c:v>10750</c:v>
                </c:pt>
                <c:pt idx="98">
                  <c:v>10835</c:v>
                </c:pt>
                <c:pt idx="99">
                  <c:v>9573.2000000000007</c:v>
                </c:pt>
                <c:pt idx="100">
                  <c:v>23131</c:v>
                </c:pt>
                <c:pt idx="101">
                  <c:v>20074</c:v>
                </c:pt>
                <c:pt idx="102">
                  <c:v>9399.2000000000007</c:v>
                </c:pt>
                <c:pt idx="103">
                  <c:v>23690</c:v>
                </c:pt>
                <c:pt idx="104">
                  <c:v>8734</c:v>
                </c:pt>
                <c:pt idx="105">
                  <c:v>11021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80-48CC-9AC1-EE41A1BCA2E8}"/>
            </c:ext>
          </c:extLst>
        </c:ser>
        <c:ser>
          <c:idx val="2"/>
          <c:order val="2"/>
          <c:tx>
            <c:strRef>
              <c:f>Magnesium!$J$2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Magnesium!$A$3:$A$126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Magnesium!$J$3:$J$126</c:f>
              <c:numCache>
                <c:formatCode>0.00E+00</c:formatCode>
                <c:ptCount val="124"/>
                <c:pt idx="0">
                  <c:v>20504</c:v>
                </c:pt>
                <c:pt idx="1">
                  <c:v>27379</c:v>
                </c:pt>
                <c:pt idx="2">
                  <c:v>52887</c:v>
                </c:pt>
                <c:pt idx="3">
                  <c:v>50840</c:v>
                </c:pt>
                <c:pt idx="4">
                  <c:v>24140</c:v>
                </c:pt>
                <c:pt idx="5">
                  <c:v>18531</c:v>
                </c:pt>
                <c:pt idx="6">
                  <c:v>10587</c:v>
                </c:pt>
                <c:pt idx="7">
                  <c:v>27389</c:v>
                </c:pt>
                <c:pt idx="8">
                  <c:v>13992</c:v>
                </c:pt>
                <c:pt idx="9">
                  <c:v>13997</c:v>
                </c:pt>
                <c:pt idx="10">
                  <c:v>14267</c:v>
                </c:pt>
                <c:pt idx="11">
                  <c:v>16638</c:v>
                </c:pt>
                <c:pt idx="12">
                  <c:v>10440</c:v>
                </c:pt>
                <c:pt idx="13">
                  <c:v>34410</c:v>
                </c:pt>
                <c:pt idx="14">
                  <c:v>21323</c:v>
                </c:pt>
                <c:pt idx="15">
                  <c:v>14963</c:v>
                </c:pt>
                <c:pt idx="16">
                  <c:v>13192</c:v>
                </c:pt>
                <c:pt idx="17">
                  <c:v>11022</c:v>
                </c:pt>
                <c:pt idx="18">
                  <c:v>18871</c:v>
                </c:pt>
                <c:pt idx="19">
                  <c:v>9195.6</c:v>
                </c:pt>
                <c:pt idx="20">
                  <c:v>9889.9</c:v>
                </c:pt>
                <c:pt idx="21">
                  <c:v>8026</c:v>
                </c:pt>
                <c:pt idx="22">
                  <c:v>29145</c:v>
                </c:pt>
                <c:pt idx="23">
                  <c:v>14884</c:v>
                </c:pt>
                <c:pt idx="24">
                  <c:v>5378.2</c:v>
                </c:pt>
                <c:pt idx="25">
                  <c:v>3089.6</c:v>
                </c:pt>
                <c:pt idx="26">
                  <c:v>15311</c:v>
                </c:pt>
                <c:pt idx="27">
                  <c:v>14015</c:v>
                </c:pt>
                <c:pt idx="28">
                  <c:v>12652</c:v>
                </c:pt>
                <c:pt idx="29">
                  <c:v>9564.6</c:v>
                </c:pt>
                <c:pt idx="30">
                  <c:v>9571.7999999999993</c:v>
                </c:pt>
                <c:pt idx="31">
                  <c:v>15278</c:v>
                </c:pt>
                <c:pt idx="32">
                  <c:v>9095.4</c:v>
                </c:pt>
                <c:pt idx="33">
                  <c:v>10026</c:v>
                </c:pt>
                <c:pt idx="34">
                  <c:v>14463</c:v>
                </c:pt>
                <c:pt idx="35">
                  <c:v>28948</c:v>
                </c:pt>
                <c:pt idx="36">
                  <c:v>11289</c:v>
                </c:pt>
                <c:pt idx="37">
                  <c:v>17072</c:v>
                </c:pt>
                <c:pt idx="38">
                  <c:v>11018</c:v>
                </c:pt>
                <c:pt idx="39">
                  <c:v>19230</c:v>
                </c:pt>
                <c:pt idx="40">
                  <c:v>32961</c:v>
                </c:pt>
                <c:pt idx="41">
                  <c:v>28579</c:v>
                </c:pt>
                <c:pt idx="42">
                  <c:v>14210</c:v>
                </c:pt>
                <c:pt idx="43">
                  <c:v>11986</c:v>
                </c:pt>
                <c:pt idx="44">
                  <c:v>17861</c:v>
                </c:pt>
                <c:pt idx="45">
                  <c:v>18058</c:v>
                </c:pt>
                <c:pt idx="46">
                  <c:v>20422</c:v>
                </c:pt>
                <c:pt idx="47">
                  <c:v>44861</c:v>
                </c:pt>
                <c:pt idx="48">
                  <c:v>49910</c:v>
                </c:pt>
                <c:pt idx="49">
                  <c:v>17128</c:v>
                </c:pt>
                <c:pt idx="50">
                  <c:v>11931</c:v>
                </c:pt>
                <c:pt idx="51">
                  <c:v>13714</c:v>
                </c:pt>
                <c:pt idx="52">
                  <c:v>10065</c:v>
                </c:pt>
                <c:pt idx="53">
                  <c:v>9996.7000000000007</c:v>
                </c:pt>
                <c:pt idx="54">
                  <c:v>7877.7</c:v>
                </c:pt>
                <c:pt idx="55">
                  <c:v>3232.8</c:v>
                </c:pt>
                <c:pt idx="56">
                  <c:v>16225</c:v>
                </c:pt>
                <c:pt idx="57">
                  <c:v>12410</c:v>
                </c:pt>
                <c:pt idx="58">
                  <c:v>13161</c:v>
                </c:pt>
                <c:pt idx="59">
                  <c:v>10289</c:v>
                </c:pt>
                <c:pt idx="60">
                  <c:v>33494</c:v>
                </c:pt>
                <c:pt idx="61">
                  <c:v>8517.2999999999993</c:v>
                </c:pt>
                <c:pt idx="62">
                  <c:v>8707</c:v>
                </c:pt>
                <c:pt idx="63">
                  <c:v>41124</c:v>
                </c:pt>
                <c:pt idx="64">
                  <c:v>35957</c:v>
                </c:pt>
                <c:pt idx="65">
                  <c:v>33030</c:v>
                </c:pt>
                <c:pt idx="66">
                  <c:v>11756</c:v>
                </c:pt>
                <c:pt idx="67">
                  <c:v>10153</c:v>
                </c:pt>
                <c:pt idx="68">
                  <c:v>15462</c:v>
                </c:pt>
                <c:pt idx="69">
                  <c:v>5308.4</c:v>
                </c:pt>
                <c:pt idx="70">
                  <c:v>11590</c:v>
                </c:pt>
                <c:pt idx="71">
                  <c:v>13258</c:v>
                </c:pt>
                <c:pt idx="72">
                  <c:v>17172</c:v>
                </c:pt>
                <c:pt idx="73">
                  <c:v>10915</c:v>
                </c:pt>
                <c:pt idx="74">
                  <c:v>8025.8</c:v>
                </c:pt>
                <c:pt idx="75">
                  <c:v>6748.4</c:v>
                </c:pt>
                <c:pt idx="76">
                  <c:v>7638.9</c:v>
                </c:pt>
                <c:pt idx="77">
                  <c:v>496.89</c:v>
                </c:pt>
                <c:pt idx="78">
                  <c:v>8273.5</c:v>
                </c:pt>
                <c:pt idx="79">
                  <c:v>10945</c:v>
                </c:pt>
                <c:pt idx="80">
                  <c:v>20198</c:v>
                </c:pt>
                <c:pt idx="81">
                  <c:v>4189.7</c:v>
                </c:pt>
                <c:pt idx="82">
                  <c:v>8824</c:v>
                </c:pt>
                <c:pt idx="83">
                  <c:v>15349</c:v>
                </c:pt>
                <c:pt idx="84">
                  <c:v>16531</c:v>
                </c:pt>
                <c:pt idx="85">
                  <c:v>3884.9</c:v>
                </c:pt>
                <c:pt idx="86">
                  <c:v>13134</c:v>
                </c:pt>
                <c:pt idx="87">
                  <c:v>17284</c:v>
                </c:pt>
                <c:pt idx="88">
                  <c:v>9769</c:v>
                </c:pt>
                <c:pt idx="89">
                  <c:v>8272.5</c:v>
                </c:pt>
                <c:pt idx="90">
                  <c:v>8014.6</c:v>
                </c:pt>
                <c:pt idx="91">
                  <c:v>8356.6</c:v>
                </c:pt>
                <c:pt idx="92">
                  <c:v>13472</c:v>
                </c:pt>
                <c:pt idx="93">
                  <c:v>13771</c:v>
                </c:pt>
                <c:pt idx="94">
                  <c:v>19929</c:v>
                </c:pt>
                <c:pt idx="95">
                  <c:v>9869.7999999999993</c:v>
                </c:pt>
                <c:pt idx="96">
                  <c:v>10288</c:v>
                </c:pt>
                <c:pt idx="97">
                  <c:v>10704</c:v>
                </c:pt>
                <c:pt idx="98">
                  <c:v>10708</c:v>
                </c:pt>
                <c:pt idx="99">
                  <c:v>9770.2999999999993</c:v>
                </c:pt>
                <c:pt idx="100">
                  <c:v>23023</c:v>
                </c:pt>
                <c:pt idx="101">
                  <c:v>20900</c:v>
                </c:pt>
                <c:pt idx="102">
                  <c:v>9404.5</c:v>
                </c:pt>
                <c:pt idx="103">
                  <c:v>23890</c:v>
                </c:pt>
                <c:pt idx="104">
                  <c:v>9549</c:v>
                </c:pt>
                <c:pt idx="105">
                  <c:v>11154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80-48CC-9AC1-EE41A1BCA2E8}"/>
            </c:ext>
          </c:extLst>
        </c:ser>
        <c:ser>
          <c:idx val="3"/>
          <c:order val="3"/>
          <c:tx>
            <c:strRef>
              <c:f>Magnesium!$BC$1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Magnesium!$BC$3:$BC$86</c:f>
              <c:numCache>
                <c:formatCode>m/d/yyyy</c:formatCode>
                <c:ptCount val="84"/>
                <c:pt idx="0">
                  <c:v>31853</c:v>
                </c:pt>
                <c:pt idx="1">
                  <c:v>31915</c:v>
                </c:pt>
                <c:pt idx="2">
                  <c:v>32007</c:v>
                </c:pt>
                <c:pt idx="3">
                  <c:v>32099</c:v>
                </c:pt>
                <c:pt idx="4">
                  <c:v>32216</c:v>
                </c:pt>
                <c:pt idx="5">
                  <c:v>32286</c:v>
                </c:pt>
                <c:pt idx="6">
                  <c:v>32380</c:v>
                </c:pt>
                <c:pt idx="7">
                  <c:v>32462</c:v>
                </c:pt>
                <c:pt idx="8">
                  <c:v>32562</c:v>
                </c:pt>
                <c:pt idx="9">
                  <c:v>32645</c:v>
                </c:pt>
                <c:pt idx="10">
                  <c:v>32730</c:v>
                </c:pt>
                <c:pt idx="11">
                  <c:v>32843</c:v>
                </c:pt>
                <c:pt idx="12">
                  <c:v>32938</c:v>
                </c:pt>
                <c:pt idx="13">
                  <c:v>33016</c:v>
                </c:pt>
                <c:pt idx="14">
                  <c:v>33059</c:v>
                </c:pt>
                <c:pt idx="15">
                  <c:v>33091</c:v>
                </c:pt>
                <c:pt idx="16">
                  <c:v>33095</c:v>
                </c:pt>
                <c:pt idx="17">
                  <c:v>33161</c:v>
                </c:pt>
                <c:pt idx="18">
                  <c:v>33205</c:v>
                </c:pt>
                <c:pt idx="19">
                  <c:v>33225</c:v>
                </c:pt>
                <c:pt idx="20">
                  <c:v>33273</c:v>
                </c:pt>
                <c:pt idx="21">
                  <c:v>33275</c:v>
                </c:pt>
                <c:pt idx="22">
                  <c:v>33365</c:v>
                </c:pt>
                <c:pt idx="23">
                  <c:v>33487</c:v>
                </c:pt>
                <c:pt idx="24">
                  <c:v>33618</c:v>
                </c:pt>
                <c:pt idx="25">
                  <c:v>33681</c:v>
                </c:pt>
                <c:pt idx="26">
                  <c:v>33729</c:v>
                </c:pt>
                <c:pt idx="27">
                  <c:v>33819</c:v>
                </c:pt>
                <c:pt idx="28">
                  <c:v>33927</c:v>
                </c:pt>
                <c:pt idx="29">
                  <c:v>34037</c:v>
                </c:pt>
                <c:pt idx="30">
                  <c:v>34094</c:v>
                </c:pt>
                <c:pt idx="31">
                  <c:v>34213</c:v>
                </c:pt>
                <c:pt idx="32">
                  <c:v>34656</c:v>
                </c:pt>
                <c:pt idx="33">
                  <c:v>34757</c:v>
                </c:pt>
                <c:pt idx="34">
                  <c:v>34823</c:v>
                </c:pt>
                <c:pt idx="35">
                  <c:v>34921</c:v>
                </c:pt>
                <c:pt idx="36">
                  <c:v>35039</c:v>
                </c:pt>
                <c:pt idx="37">
                  <c:v>35080</c:v>
                </c:pt>
                <c:pt idx="38">
                  <c:v>35156</c:v>
                </c:pt>
                <c:pt idx="39">
                  <c:v>35312</c:v>
                </c:pt>
                <c:pt idx="40">
                  <c:v>35366</c:v>
                </c:pt>
                <c:pt idx="41">
                  <c:v>35465</c:v>
                </c:pt>
                <c:pt idx="42">
                  <c:v>35773</c:v>
                </c:pt>
                <c:pt idx="43">
                  <c:v>35836</c:v>
                </c:pt>
                <c:pt idx="44">
                  <c:v>35920</c:v>
                </c:pt>
                <c:pt idx="45">
                  <c:v>36018</c:v>
                </c:pt>
                <c:pt idx="46">
                  <c:v>36230</c:v>
                </c:pt>
                <c:pt idx="47">
                  <c:v>36313</c:v>
                </c:pt>
                <c:pt idx="48">
                  <c:v>36361</c:v>
                </c:pt>
                <c:pt idx="49">
                  <c:v>36377</c:v>
                </c:pt>
                <c:pt idx="50">
                  <c:v>36500</c:v>
                </c:pt>
                <c:pt idx="51">
                  <c:v>36545</c:v>
                </c:pt>
                <c:pt idx="52">
                  <c:v>36620</c:v>
                </c:pt>
                <c:pt idx="53">
                  <c:v>36727</c:v>
                </c:pt>
                <c:pt idx="54">
                  <c:v>36858</c:v>
                </c:pt>
                <c:pt idx="55">
                  <c:v>36971</c:v>
                </c:pt>
                <c:pt idx="56">
                  <c:v>37005</c:v>
                </c:pt>
                <c:pt idx="57">
                  <c:v>37110</c:v>
                </c:pt>
                <c:pt idx="58">
                  <c:v>37210</c:v>
                </c:pt>
                <c:pt idx="59">
                  <c:v>37334</c:v>
                </c:pt>
                <c:pt idx="60">
                  <c:v>37390</c:v>
                </c:pt>
                <c:pt idx="61">
                  <c:v>37455</c:v>
                </c:pt>
                <c:pt idx="62">
                  <c:v>37650</c:v>
                </c:pt>
                <c:pt idx="63">
                  <c:v>37699</c:v>
                </c:pt>
                <c:pt idx="64">
                  <c:v>37762</c:v>
                </c:pt>
                <c:pt idx="65">
                  <c:v>37811</c:v>
                </c:pt>
                <c:pt idx="66">
                  <c:v>37966</c:v>
                </c:pt>
                <c:pt idx="67">
                  <c:v>38058</c:v>
                </c:pt>
                <c:pt idx="68">
                  <c:v>38169</c:v>
                </c:pt>
                <c:pt idx="69">
                  <c:v>38210</c:v>
                </c:pt>
                <c:pt idx="70">
                  <c:v>38435</c:v>
                </c:pt>
                <c:pt idx="71">
                  <c:v>38568</c:v>
                </c:pt>
                <c:pt idx="72">
                  <c:v>38805</c:v>
                </c:pt>
                <c:pt idx="73">
                  <c:v>38925</c:v>
                </c:pt>
                <c:pt idx="74">
                  <c:v>38986</c:v>
                </c:pt>
                <c:pt idx="75">
                  <c:v>39042</c:v>
                </c:pt>
                <c:pt idx="76">
                  <c:v>39183</c:v>
                </c:pt>
                <c:pt idx="77">
                  <c:v>39281</c:v>
                </c:pt>
                <c:pt idx="78">
                  <c:v>39791</c:v>
                </c:pt>
                <c:pt idx="79">
                  <c:v>39868</c:v>
                </c:pt>
                <c:pt idx="80">
                  <c:v>39932</c:v>
                </c:pt>
                <c:pt idx="81">
                  <c:v>40155</c:v>
                </c:pt>
                <c:pt idx="82">
                  <c:v>40316</c:v>
                </c:pt>
                <c:pt idx="83">
                  <c:v>40387</c:v>
                </c:pt>
              </c:numCache>
            </c:numRef>
          </c:xVal>
          <c:yVal>
            <c:numRef>
              <c:f>Magnesium!$BF$3:$BF$86</c:f>
              <c:numCache>
                <c:formatCode>General</c:formatCode>
                <c:ptCount val="84"/>
                <c:pt idx="0">
                  <c:v>28292.15305728</c:v>
                </c:pt>
                <c:pt idx="1">
                  <c:v>65382.177300479998</c:v>
                </c:pt>
                <c:pt idx="2">
                  <c:v>6661.7695918080008</c:v>
                </c:pt>
                <c:pt idx="3">
                  <c:v>15780.386304</c:v>
                </c:pt>
                <c:pt idx="4">
                  <c:v>12311.147888640002</c:v>
                </c:pt>
                <c:pt idx="5">
                  <c:v>21453.985658879999</c:v>
                </c:pt>
                <c:pt idx="6">
                  <c:v>11907.952902143999</c:v>
                </c:pt>
                <c:pt idx="7">
                  <c:v>15618.912583680001</c:v>
                </c:pt>
                <c:pt idx="8">
                  <c:v>10446.860390400001</c:v>
                </c:pt>
                <c:pt idx="9">
                  <c:v>19441.435926528</c:v>
                </c:pt>
                <c:pt idx="10">
                  <c:v>9923.2940851200001</c:v>
                </c:pt>
                <c:pt idx="11">
                  <c:v>9942.8666572800012</c:v>
                </c:pt>
                <c:pt idx="12">
                  <c:v>7829.0288640000017</c:v>
                </c:pt>
                <c:pt idx="13">
                  <c:v>24969.70893312</c:v>
                </c:pt>
                <c:pt idx="14">
                  <c:v>13007.686800384001</c:v>
                </c:pt>
                <c:pt idx="15">
                  <c:v>5394.6902015999995</c:v>
                </c:pt>
                <c:pt idx="16">
                  <c:v>2701.0149580800003</c:v>
                </c:pt>
                <c:pt idx="17">
                  <c:v>13082.307231744002</c:v>
                </c:pt>
                <c:pt idx="18">
                  <c:v>13676.3347968</c:v>
                </c:pt>
                <c:pt idx="19">
                  <c:v>12262.21645824</c:v>
                </c:pt>
                <c:pt idx="20">
                  <c:v>8881.0546176000007</c:v>
                </c:pt>
                <c:pt idx="21">
                  <c:v>8323.2363110400001</c:v>
                </c:pt>
                <c:pt idx="22">
                  <c:v>14984.761245696003</c:v>
                </c:pt>
                <c:pt idx="23">
                  <c:v>10715.983257599999</c:v>
                </c:pt>
                <c:pt idx="24">
                  <c:v>10605.887539200001</c:v>
                </c:pt>
                <c:pt idx="25">
                  <c:v>17160.25264128</c:v>
                </c:pt>
                <c:pt idx="26">
                  <c:v>25101.823795200002</c:v>
                </c:pt>
                <c:pt idx="27">
                  <c:v>12829.82105088</c:v>
                </c:pt>
                <c:pt idx="28">
                  <c:v>10652.37239808</c:v>
                </c:pt>
                <c:pt idx="29">
                  <c:v>17664.246374400002</c:v>
                </c:pt>
                <c:pt idx="30">
                  <c:v>41469.387264000005</c:v>
                </c:pt>
                <c:pt idx="31">
                  <c:v>34540.696719359999</c:v>
                </c:pt>
                <c:pt idx="32">
                  <c:v>15824.424591359999</c:v>
                </c:pt>
                <c:pt idx="33">
                  <c:v>17950.495242239998</c:v>
                </c:pt>
                <c:pt idx="34">
                  <c:v>22679.7179904</c:v>
                </c:pt>
                <c:pt idx="35">
                  <c:v>14814.479867903998</c:v>
                </c:pt>
                <c:pt idx="36">
                  <c:v>9871.9160831999998</c:v>
                </c:pt>
                <c:pt idx="37">
                  <c:v>9578.3275008000001</c:v>
                </c:pt>
                <c:pt idx="38">
                  <c:v>6997.1945471999989</c:v>
                </c:pt>
                <c:pt idx="39">
                  <c:v>3170.7566899200001</c:v>
                </c:pt>
                <c:pt idx="40">
                  <c:v>17879.544668160001</c:v>
                </c:pt>
                <c:pt idx="41">
                  <c:v>11736.203581440001</c:v>
                </c:pt>
                <c:pt idx="42">
                  <c:v>12521.797696511998</c:v>
                </c:pt>
                <c:pt idx="43">
                  <c:v>9901.2749414400005</c:v>
                </c:pt>
                <c:pt idx="44">
                  <c:v>32741.488023552</c:v>
                </c:pt>
                <c:pt idx="45">
                  <c:v>7676.3628011519995</c:v>
                </c:pt>
                <c:pt idx="46">
                  <c:v>8052.1561866240008</c:v>
                </c:pt>
                <c:pt idx="47">
                  <c:v>39895.752462336</c:v>
                </c:pt>
                <c:pt idx="48">
                  <c:v>35267.32846080001</c:v>
                </c:pt>
                <c:pt idx="49">
                  <c:v>37674.754836480002</c:v>
                </c:pt>
                <c:pt idx="50">
                  <c:v>12479.716666368</c:v>
                </c:pt>
                <c:pt idx="51">
                  <c:v>9755.7039360000017</c:v>
                </c:pt>
                <c:pt idx="52">
                  <c:v>18290.568683520003</c:v>
                </c:pt>
                <c:pt idx="53">
                  <c:v>4993.4524723200002</c:v>
                </c:pt>
                <c:pt idx="54">
                  <c:v>10696.899999744001</c:v>
                </c:pt>
                <c:pt idx="55">
                  <c:v>17861.195381760001</c:v>
                </c:pt>
                <c:pt idx="56">
                  <c:v>17182.516442112003</c:v>
                </c:pt>
                <c:pt idx="57">
                  <c:v>10980.21298176</c:v>
                </c:pt>
                <c:pt idx="58">
                  <c:v>8672.6067240960001</c:v>
                </c:pt>
                <c:pt idx="59">
                  <c:v>6674.2471065600002</c:v>
                </c:pt>
                <c:pt idx="60">
                  <c:v>7637.706971136</c:v>
                </c:pt>
                <c:pt idx="61">
                  <c:v>487.35704678399998</c:v>
                </c:pt>
                <c:pt idx="62">
                  <c:v>7485.2855654399991</c:v>
                </c:pt>
                <c:pt idx="63">
                  <c:v>11932.418617343999</c:v>
                </c:pt>
                <c:pt idx="64">
                  <c:v>13823.129088000002</c:v>
                </c:pt>
                <c:pt idx="65">
                  <c:v>3575.9089336319994</c:v>
                </c:pt>
                <c:pt idx="66">
                  <c:v>8892.7981608959999</c:v>
                </c:pt>
                <c:pt idx="67">
                  <c:v>15340.492744703999</c:v>
                </c:pt>
                <c:pt idx="68">
                  <c:v>14709.6687439872</c:v>
                </c:pt>
                <c:pt idx="69">
                  <c:v>3668.3893370879996</c:v>
                </c:pt>
                <c:pt idx="70">
                  <c:v>24702.787980287998</c:v>
                </c:pt>
                <c:pt idx="71">
                  <c:v>10361.230387200001</c:v>
                </c:pt>
                <c:pt idx="72">
                  <c:v>7860.8342937600009</c:v>
                </c:pt>
                <c:pt idx="73">
                  <c:v>8597.9862927360009</c:v>
                </c:pt>
                <c:pt idx="74">
                  <c:v>9411.8627745791982</c:v>
                </c:pt>
                <c:pt idx="75">
                  <c:v>11762.137239551997</c:v>
                </c:pt>
                <c:pt idx="76">
                  <c:v>17884.437811200001</c:v>
                </c:pt>
                <c:pt idx="77">
                  <c:v>6652.0322371584007</c:v>
                </c:pt>
                <c:pt idx="78">
                  <c:v>11900.123873279999</c:v>
                </c:pt>
                <c:pt idx="79">
                  <c:v>10851.034005504</c:v>
                </c:pt>
                <c:pt idx="80">
                  <c:v>19742.119566335998</c:v>
                </c:pt>
                <c:pt idx="81">
                  <c:v>10843.694290944</c:v>
                </c:pt>
                <c:pt idx="82">
                  <c:v>22403.744722944</c:v>
                </c:pt>
                <c:pt idx="83">
                  <c:v>10849.566062592001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80-48CC-9AC1-EE41A1BCA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Chloride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Chloride!$H$2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Chloride!$A$3:$A$126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Chloride!$H$3:$H$126</c:f>
              <c:numCache>
                <c:formatCode>0.00E+00</c:formatCode>
                <c:ptCount val="124"/>
                <c:pt idx="0">
                  <c:v>22099</c:v>
                </c:pt>
                <c:pt idx="1">
                  <c:v>25118</c:v>
                </c:pt>
                <c:pt idx="2">
                  <c:v>32446</c:v>
                </c:pt>
                <c:pt idx="3">
                  <c:v>32220</c:v>
                </c:pt>
                <c:pt idx="4">
                  <c:v>24326</c:v>
                </c:pt>
                <c:pt idx="5">
                  <c:v>21124</c:v>
                </c:pt>
                <c:pt idx="6">
                  <c:v>15089</c:v>
                </c:pt>
                <c:pt idx="7">
                  <c:v>28229</c:v>
                </c:pt>
                <c:pt idx="8">
                  <c:v>20744</c:v>
                </c:pt>
                <c:pt idx="9">
                  <c:v>20818</c:v>
                </c:pt>
                <c:pt idx="10">
                  <c:v>17984</c:v>
                </c:pt>
                <c:pt idx="11">
                  <c:v>19937</c:v>
                </c:pt>
                <c:pt idx="12">
                  <c:v>13881</c:v>
                </c:pt>
                <c:pt idx="13">
                  <c:v>27315</c:v>
                </c:pt>
                <c:pt idx="14">
                  <c:v>21099</c:v>
                </c:pt>
                <c:pt idx="15">
                  <c:v>19618</c:v>
                </c:pt>
                <c:pt idx="16">
                  <c:v>20022</c:v>
                </c:pt>
                <c:pt idx="17">
                  <c:v>15106</c:v>
                </c:pt>
                <c:pt idx="18">
                  <c:v>19634</c:v>
                </c:pt>
                <c:pt idx="19">
                  <c:v>13451</c:v>
                </c:pt>
                <c:pt idx="20">
                  <c:v>16090</c:v>
                </c:pt>
                <c:pt idx="21">
                  <c:v>11582</c:v>
                </c:pt>
                <c:pt idx="22">
                  <c:v>25243</c:v>
                </c:pt>
                <c:pt idx="23">
                  <c:v>17643</c:v>
                </c:pt>
                <c:pt idx="24">
                  <c:v>8745.6</c:v>
                </c:pt>
                <c:pt idx="25">
                  <c:v>5440.1</c:v>
                </c:pt>
                <c:pt idx="26">
                  <c:v>21998</c:v>
                </c:pt>
                <c:pt idx="27">
                  <c:v>20974</c:v>
                </c:pt>
                <c:pt idx="28">
                  <c:v>19130</c:v>
                </c:pt>
                <c:pt idx="29">
                  <c:v>14198</c:v>
                </c:pt>
                <c:pt idx="30">
                  <c:v>14152</c:v>
                </c:pt>
                <c:pt idx="31">
                  <c:v>17272</c:v>
                </c:pt>
                <c:pt idx="32">
                  <c:v>14216</c:v>
                </c:pt>
                <c:pt idx="33">
                  <c:v>15394</c:v>
                </c:pt>
                <c:pt idx="34">
                  <c:v>17719</c:v>
                </c:pt>
                <c:pt idx="35">
                  <c:v>25442</c:v>
                </c:pt>
                <c:pt idx="36">
                  <c:v>15573</c:v>
                </c:pt>
                <c:pt idx="37">
                  <c:v>21617</c:v>
                </c:pt>
                <c:pt idx="38">
                  <c:v>17761</c:v>
                </c:pt>
                <c:pt idx="39">
                  <c:v>21955</c:v>
                </c:pt>
                <c:pt idx="40">
                  <c:v>27246</c:v>
                </c:pt>
                <c:pt idx="41">
                  <c:v>29787</c:v>
                </c:pt>
                <c:pt idx="42">
                  <c:v>21534</c:v>
                </c:pt>
                <c:pt idx="43">
                  <c:v>18012</c:v>
                </c:pt>
                <c:pt idx="44">
                  <c:v>21511</c:v>
                </c:pt>
                <c:pt idx="45">
                  <c:v>20097</c:v>
                </c:pt>
                <c:pt idx="46">
                  <c:v>21069</c:v>
                </c:pt>
                <c:pt idx="47">
                  <c:v>31038</c:v>
                </c:pt>
                <c:pt idx="48">
                  <c:v>32769</c:v>
                </c:pt>
                <c:pt idx="49">
                  <c:v>21123</c:v>
                </c:pt>
                <c:pt idx="50">
                  <c:v>17571</c:v>
                </c:pt>
                <c:pt idx="51">
                  <c:v>20392</c:v>
                </c:pt>
                <c:pt idx="52">
                  <c:v>16600</c:v>
                </c:pt>
                <c:pt idx="53">
                  <c:v>15551</c:v>
                </c:pt>
                <c:pt idx="54">
                  <c:v>11160</c:v>
                </c:pt>
                <c:pt idx="55">
                  <c:v>6098.5</c:v>
                </c:pt>
                <c:pt idx="56">
                  <c:v>23604</c:v>
                </c:pt>
                <c:pt idx="57">
                  <c:v>17668</c:v>
                </c:pt>
                <c:pt idx="58">
                  <c:v>20359</c:v>
                </c:pt>
                <c:pt idx="59">
                  <c:v>15210</c:v>
                </c:pt>
                <c:pt idx="60">
                  <c:v>27762</c:v>
                </c:pt>
                <c:pt idx="61">
                  <c:v>13127</c:v>
                </c:pt>
                <c:pt idx="62">
                  <c:v>12649</c:v>
                </c:pt>
                <c:pt idx="63">
                  <c:v>30167</c:v>
                </c:pt>
                <c:pt idx="64">
                  <c:v>30348</c:v>
                </c:pt>
                <c:pt idx="65">
                  <c:v>30311</c:v>
                </c:pt>
                <c:pt idx="66">
                  <c:v>18923</c:v>
                </c:pt>
                <c:pt idx="67">
                  <c:v>15848</c:v>
                </c:pt>
                <c:pt idx="68">
                  <c:v>18480</c:v>
                </c:pt>
                <c:pt idx="69">
                  <c:v>8691.7999999999993</c:v>
                </c:pt>
                <c:pt idx="70">
                  <c:v>18894</c:v>
                </c:pt>
                <c:pt idx="71">
                  <c:v>17101</c:v>
                </c:pt>
                <c:pt idx="72">
                  <c:v>19395</c:v>
                </c:pt>
                <c:pt idx="73">
                  <c:v>15776</c:v>
                </c:pt>
                <c:pt idx="74">
                  <c:v>14369</c:v>
                </c:pt>
                <c:pt idx="75">
                  <c:v>10287</c:v>
                </c:pt>
                <c:pt idx="76">
                  <c:v>10825</c:v>
                </c:pt>
                <c:pt idx="77">
                  <c:v>870.06</c:v>
                </c:pt>
                <c:pt idx="78">
                  <c:v>13406</c:v>
                </c:pt>
                <c:pt idx="79">
                  <c:v>15044</c:v>
                </c:pt>
                <c:pt idx="80">
                  <c:v>21289</c:v>
                </c:pt>
                <c:pt idx="81">
                  <c:v>7049.3</c:v>
                </c:pt>
                <c:pt idx="82">
                  <c:v>15353</c:v>
                </c:pt>
                <c:pt idx="83">
                  <c:v>19415</c:v>
                </c:pt>
                <c:pt idx="84">
                  <c:v>19571</c:v>
                </c:pt>
                <c:pt idx="85">
                  <c:v>7083.2</c:v>
                </c:pt>
                <c:pt idx="86">
                  <c:v>19561</c:v>
                </c:pt>
                <c:pt idx="87">
                  <c:v>20616</c:v>
                </c:pt>
                <c:pt idx="88">
                  <c:v>14663</c:v>
                </c:pt>
                <c:pt idx="89">
                  <c:v>13702</c:v>
                </c:pt>
                <c:pt idx="90">
                  <c:v>11799</c:v>
                </c:pt>
                <c:pt idx="91">
                  <c:v>12883</c:v>
                </c:pt>
                <c:pt idx="92">
                  <c:v>20621</c:v>
                </c:pt>
                <c:pt idx="93">
                  <c:v>21896</c:v>
                </c:pt>
                <c:pt idx="94">
                  <c:v>22009</c:v>
                </c:pt>
                <c:pt idx="95">
                  <c:v>14353</c:v>
                </c:pt>
                <c:pt idx="96">
                  <c:v>17592</c:v>
                </c:pt>
                <c:pt idx="97">
                  <c:v>18159</c:v>
                </c:pt>
                <c:pt idx="98">
                  <c:v>15816</c:v>
                </c:pt>
                <c:pt idx="99">
                  <c:v>13688</c:v>
                </c:pt>
                <c:pt idx="100">
                  <c:v>23573</c:v>
                </c:pt>
                <c:pt idx="101">
                  <c:v>22633</c:v>
                </c:pt>
                <c:pt idx="102">
                  <c:v>16531</c:v>
                </c:pt>
                <c:pt idx="103">
                  <c:v>23873</c:v>
                </c:pt>
                <c:pt idx="104">
                  <c:v>14450</c:v>
                </c:pt>
                <c:pt idx="105">
                  <c:v>19131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B-4098-8D82-137B1C842525}"/>
            </c:ext>
          </c:extLst>
        </c:ser>
        <c:ser>
          <c:idx val="1"/>
          <c:order val="1"/>
          <c:tx>
            <c:strRef>
              <c:f>Chloride!$I$2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Chloride!$A$3:$A$126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Chloride!$I$3:$I$126</c:f>
              <c:numCache>
                <c:formatCode>0.00E+00</c:formatCode>
                <c:ptCount val="124"/>
                <c:pt idx="0">
                  <c:v>22099</c:v>
                </c:pt>
                <c:pt idx="1">
                  <c:v>25118</c:v>
                </c:pt>
                <c:pt idx="2">
                  <c:v>32446</c:v>
                </c:pt>
                <c:pt idx="3">
                  <c:v>32220</c:v>
                </c:pt>
                <c:pt idx="4">
                  <c:v>24327</c:v>
                </c:pt>
                <c:pt idx="5">
                  <c:v>21124</c:v>
                </c:pt>
                <c:pt idx="6">
                  <c:v>15089</c:v>
                </c:pt>
                <c:pt idx="7">
                  <c:v>28229</c:v>
                </c:pt>
                <c:pt idx="8">
                  <c:v>20744</c:v>
                </c:pt>
                <c:pt idx="9">
                  <c:v>20818</c:v>
                </c:pt>
                <c:pt idx="10">
                  <c:v>17984</c:v>
                </c:pt>
                <c:pt idx="11">
                  <c:v>19937</c:v>
                </c:pt>
                <c:pt idx="12">
                  <c:v>13881</c:v>
                </c:pt>
                <c:pt idx="13">
                  <c:v>27315</c:v>
                </c:pt>
                <c:pt idx="14">
                  <c:v>21099</c:v>
                </c:pt>
                <c:pt idx="15">
                  <c:v>19618</c:v>
                </c:pt>
                <c:pt idx="16">
                  <c:v>20022</c:v>
                </c:pt>
                <c:pt idx="17">
                  <c:v>15106</c:v>
                </c:pt>
                <c:pt idx="18">
                  <c:v>19634</c:v>
                </c:pt>
                <c:pt idx="19">
                  <c:v>13451</c:v>
                </c:pt>
                <c:pt idx="20">
                  <c:v>16090</c:v>
                </c:pt>
                <c:pt idx="21">
                  <c:v>11582</c:v>
                </c:pt>
                <c:pt idx="22">
                  <c:v>25243</c:v>
                </c:pt>
                <c:pt idx="23">
                  <c:v>17643</c:v>
                </c:pt>
                <c:pt idx="24">
                  <c:v>8745.7000000000007</c:v>
                </c:pt>
                <c:pt idx="25">
                  <c:v>5440.1</c:v>
                </c:pt>
                <c:pt idx="26">
                  <c:v>21998</c:v>
                </c:pt>
                <c:pt idx="27">
                  <c:v>20974</c:v>
                </c:pt>
                <c:pt idx="28">
                  <c:v>19130</c:v>
                </c:pt>
                <c:pt idx="29">
                  <c:v>14198</c:v>
                </c:pt>
                <c:pt idx="30">
                  <c:v>14152</c:v>
                </c:pt>
                <c:pt idx="31">
                  <c:v>17272</c:v>
                </c:pt>
                <c:pt idx="32">
                  <c:v>14216</c:v>
                </c:pt>
                <c:pt idx="33">
                  <c:v>15394</c:v>
                </c:pt>
                <c:pt idx="34">
                  <c:v>17719</c:v>
                </c:pt>
                <c:pt idx="35">
                  <c:v>25442</c:v>
                </c:pt>
                <c:pt idx="36">
                  <c:v>15573</c:v>
                </c:pt>
                <c:pt idx="37">
                  <c:v>21617</c:v>
                </c:pt>
                <c:pt idx="38">
                  <c:v>17761</c:v>
                </c:pt>
                <c:pt idx="39">
                  <c:v>21955</c:v>
                </c:pt>
                <c:pt idx="40">
                  <c:v>27246</c:v>
                </c:pt>
                <c:pt idx="41">
                  <c:v>29787</c:v>
                </c:pt>
                <c:pt idx="42">
                  <c:v>21534</c:v>
                </c:pt>
                <c:pt idx="43">
                  <c:v>18012</c:v>
                </c:pt>
                <c:pt idx="44">
                  <c:v>21511</c:v>
                </c:pt>
                <c:pt idx="45">
                  <c:v>20097</c:v>
                </c:pt>
                <c:pt idx="46">
                  <c:v>21069</c:v>
                </c:pt>
                <c:pt idx="47">
                  <c:v>31038</c:v>
                </c:pt>
                <c:pt idx="48">
                  <c:v>32769</c:v>
                </c:pt>
                <c:pt idx="49">
                  <c:v>21123</c:v>
                </c:pt>
                <c:pt idx="50">
                  <c:v>17571</c:v>
                </c:pt>
                <c:pt idx="51">
                  <c:v>20392</c:v>
                </c:pt>
                <c:pt idx="52">
                  <c:v>16600</c:v>
                </c:pt>
                <c:pt idx="53">
                  <c:v>15551</c:v>
                </c:pt>
                <c:pt idx="54">
                  <c:v>11160</c:v>
                </c:pt>
                <c:pt idx="55">
                  <c:v>6098.5</c:v>
                </c:pt>
                <c:pt idx="56">
                  <c:v>23604</c:v>
                </c:pt>
                <c:pt idx="57">
                  <c:v>17668</c:v>
                </c:pt>
                <c:pt idx="58">
                  <c:v>20359</c:v>
                </c:pt>
                <c:pt idx="59">
                  <c:v>15210</c:v>
                </c:pt>
                <c:pt idx="60">
                  <c:v>27762</c:v>
                </c:pt>
                <c:pt idx="61">
                  <c:v>13127</c:v>
                </c:pt>
                <c:pt idx="62">
                  <c:v>12649</c:v>
                </c:pt>
                <c:pt idx="63">
                  <c:v>30167</c:v>
                </c:pt>
                <c:pt idx="64">
                  <c:v>30348</c:v>
                </c:pt>
                <c:pt idx="65">
                  <c:v>30311</c:v>
                </c:pt>
                <c:pt idx="66">
                  <c:v>18923</c:v>
                </c:pt>
                <c:pt idx="67">
                  <c:v>15848</c:v>
                </c:pt>
                <c:pt idx="68">
                  <c:v>18480</c:v>
                </c:pt>
                <c:pt idx="69">
                  <c:v>8691.7999999999993</c:v>
                </c:pt>
                <c:pt idx="70">
                  <c:v>18894</c:v>
                </c:pt>
                <c:pt idx="71">
                  <c:v>17101</c:v>
                </c:pt>
                <c:pt idx="72">
                  <c:v>19395</c:v>
                </c:pt>
                <c:pt idx="73">
                  <c:v>15776</c:v>
                </c:pt>
                <c:pt idx="74">
                  <c:v>14369</c:v>
                </c:pt>
                <c:pt idx="75">
                  <c:v>10287</c:v>
                </c:pt>
                <c:pt idx="76">
                  <c:v>10825</c:v>
                </c:pt>
                <c:pt idx="77">
                  <c:v>870.06</c:v>
                </c:pt>
                <c:pt idx="78">
                  <c:v>13406</c:v>
                </c:pt>
                <c:pt idx="79">
                  <c:v>15044</c:v>
                </c:pt>
                <c:pt idx="80">
                  <c:v>21289</c:v>
                </c:pt>
                <c:pt idx="81">
                  <c:v>7049.3</c:v>
                </c:pt>
                <c:pt idx="82">
                  <c:v>15353</c:v>
                </c:pt>
                <c:pt idx="83">
                  <c:v>19415</c:v>
                </c:pt>
                <c:pt idx="84">
                  <c:v>19571</c:v>
                </c:pt>
                <c:pt idx="85">
                  <c:v>7083.2</c:v>
                </c:pt>
                <c:pt idx="86">
                  <c:v>19561</c:v>
                </c:pt>
                <c:pt idx="87">
                  <c:v>20616</c:v>
                </c:pt>
                <c:pt idx="88">
                  <c:v>14663</c:v>
                </c:pt>
                <c:pt idx="89">
                  <c:v>13702</c:v>
                </c:pt>
                <c:pt idx="90">
                  <c:v>11799</c:v>
                </c:pt>
                <c:pt idx="91">
                  <c:v>12883</c:v>
                </c:pt>
                <c:pt idx="92">
                  <c:v>20621</c:v>
                </c:pt>
                <c:pt idx="93">
                  <c:v>21896</c:v>
                </c:pt>
                <c:pt idx="94">
                  <c:v>22009</c:v>
                </c:pt>
                <c:pt idx="95">
                  <c:v>14353</c:v>
                </c:pt>
                <c:pt idx="96">
                  <c:v>17592</c:v>
                </c:pt>
                <c:pt idx="97">
                  <c:v>18159</c:v>
                </c:pt>
                <c:pt idx="98">
                  <c:v>15816</c:v>
                </c:pt>
                <c:pt idx="99">
                  <c:v>13688</c:v>
                </c:pt>
                <c:pt idx="100">
                  <c:v>23574</c:v>
                </c:pt>
                <c:pt idx="101">
                  <c:v>22633</c:v>
                </c:pt>
                <c:pt idx="102">
                  <c:v>16531</c:v>
                </c:pt>
                <c:pt idx="103">
                  <c:v>23873</c:v>
                </c:pt>
                <c:pt idx="104">
                  <c:v>14450</c:v>
                </c:pt>
                <c:pt idx="105">
                  <c:v>19131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B-4098-8D82-137B1C842525}"/>
            </c:ext>
          </c:extLst>
        </c:ser>
        <c:ser>
          <c:idx val="2"/>
          <c:order val="2"/>
          <c:tx>
            <c:strRef>
              <c:f>Chloride!$J$2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Chloride!$A$3:$A$126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Chloride!$J$3:$J$126</c:f>
              <c:numCache>
                <c:formatCode>0.00E+00</c:formatCode>
                <c:ptCount val="124"/>
                <c:pt idx="0">
                  <c:v>21804</c:v>
                </c:pt>
                <c:pt idx="1">
                  <c:v>25850</c:v>
                </c:pt>
                <c:pt idx="2">
                  <c:v>36605</c:v>
                </c:pt>
                <c:pt idx="3">
                  <c:v>36946</c:v>
                </c:pt>
                <c:pt idx="4">
                  <c:v>26352</c:v>
                </c:pt>
                <c:pt idx="5">
                  <c:v>22446</c:v>
                </c:pt>
                <c:pt idx="6">
                  <c:v>15371</c:v>
                </c:pt>
                <c:pt idx="7">
                  <c:v>30456</c:v>
                </c:pt>
                <c:pt idx="8">
                  <c:v>20176</c:v>
                </c:pt>
                <c:pt idx="9">
                  <c:v>19950</c:v>
                </c:pt>
                <c:pt idx="10">
                  <c:v>17130</c:v>
                </c:pt>
                <c:pt idx="11">
                  <c:v>19192</c:v>
                </c:pt>
                <c:pt idx="12">
                  <c:v>13134</c:v>
                </c:pt>
                <c:pt idx="13">
                  <c:v>29607</c:v>
                </c:pt>
                <c:pt idx="14">
                  <c:v>22210</c:v>
                </c:pt>
                <c:pt idx="15">
                  <c:v>20322</c:v>
                </c:pt>
                <c:pt idx="16">
                  <c:v>19167</c:v>
                </c:pt>
                <c:pt idx="17">
                  <c:v>14129</c:v>
                </c:pt>
                <c:pt idx="18">
                  <c:v>20404</c:v>
                </c:pt>
                <c:pt idx="19">
                  <c:v>13652</c:v>
                </c:pt>
                <c:pt idx="20">
                  <c:v>14980</c:v>
                </c:pt>
                <c:pt idx="21">
                  <c:v>10732</c:v>
                </c:pt>
                <c:pt idx="22">
                  <c:v>27167</c:v>
                </c:pt>
                <c:pt idx="23">
                  <c:v>18527</c:v>
                </c:pt>
                <c:pt idx="24">
                  <c:v>8639.4</c:v>
                </c:pt>
                <c:pt idx="25">
                  <c:v>5225.3</c:v>
                </c:pt>
                <c:pt idx="26">
                  <c:v>21866</c:v>
                </c:pt>
                <c:pt idx="27">
                  <c:v>19968</c:v>
                </c:pt>
                <c:pt idx="28">
                  <c:v>17903</c:v>
                </c:pt>
                <c:pt idx="29">
                  <c:v>13061</c:v>
                </c:pt>
                <c:pt idx="30">
                  <c:v>13028</c:v>
                </c:pt>
                <c:pt idx="31">
                  <c:v>17569</c:v>
                </c:pt>
                <c:pt idx="32">
                  <c:v>14194</c:v>
                </c:pt>
                <c:pt idx="33">
                  <c:v>14145</c:v>
                </c:pt>
                <c:pt idx="34">
                  <c:v>17158</c:v>
                </c:pt>
                <c:pt idx="35">
                  <c:v>26981</c:v>
                </c:pt>
                <c:pt idx="36">
                  <c:v>16047</c:v>
                </c:pt>
                <c:pt idx="37">
                  <c:v>22617</c:v>
                </c:pt>
                <c:pt idx="38">
                  <c:v>16790</c:v>
                </c:pt>
                <c:pt idx="39">
                  <c:v>21471</c:v>
                </c:pt>
                <c:pt idx="40">
                  <c:v>29178</c:v>
                </c:pt>
                <c:pt idx="41">
                  <c:v>32163</c:v>
                </c:pt>
                <c:pt idx="42">
                  <c:v>20695</c:v>
                </c:pt>
                <c:pt idx="43">
                  <c:v>16733</c:v>
                </c:pt>
                <c:pt idx="44">
                  <c:v>20799</c:v>
                </c:pt>
                <c:pt idx="45">
                  <c:v>20097</c:v>
                </c:pt>
                <c:pt idx="46">
                  <c:v>21795</c:v>
                </c:pt>
                <c:pt idx="47">
                  <c:v>35103</c:v>
                </c:pt>
                <c:pt idx="48">
                  <c:v>37794</c:v>
                </c:pt>
                <c:pt idx="49">
                  <c:v>22297</c:v>
                </c:pt>
                <c:pt idx="50">
                  <c:v>17850</c:v>
                </c:pt>
                <c:pt idx="51">
                  <c:v>20392</c:v>
                </c:pt>
                <c:pt idx="52">
                  <c:v>15447</c:v>
                </c:pt>
                <c:pt idx="53">
                  <c:v>14302</c:v>
                </c:pt>
                <c:pt idx="54">
                  <c:v>10588</c:v>
                </c:pt>
                <c:pt idx="55">
                  <c:v>5790.3</c:v>
                </c:pt>
                <c:pt idx="56">
                  <c:v>23301</c:v>
                </c:pt>
                <c:pt idx="57">
                  <c:v>16518</c:v>
                </c:pt>
                <c:pt idx="58">
                  <c:v>19217</c:v>
                </c:pt>
                <c:pt idx="59">
                  <c:v>14108</c:v>
                </c:pt>
                <c:pt idx="60">
                  <c:v>29828</c:v>
                </c:pt>
                <c:pt idx="61">
                  <c:v>13292</c:v>
                </c:pt>
                <c:pt idx="62">
                  <c:v>11844</c:v>
                </c:pt>
                <c:pt idx="63">
                  <c:v>33768</c:v>
                </c:pt>
                <c:pt idx="64">
                  <c:v>34072</c:v>
                </c:pt>
                <c:pt idx="65">
                  <c:v>33670</c:v>
                </c:pt>
                <c:pt idx="66">
                  <c:v>17782</c:v>
                </c:pt>
                <c:pt idx="67">
                  <c:v>14608</c:v>
                </c:pt>
                <c:pt idx="68">
                  <c:v>18294</c:v>
                </c:pt>
                <c:pt idx="69">
                  <c:v>8636.4</c:v>
                </c:pt>
                <c:pt idx="70">
                  <c:v>17833</c:v>
                </c:pt>
                <c:pt idx="71">
                  <c:v>16546</c:v>
                </c:pt>
                <c:pt idx="72">
                  <c:v>19690</c:v>
                </c:pt>
                <c:pt idx="73">
                  <c:v>16245</c:v>
                </c:pt>
                <c:pt idx="74">
                  <c:v>13420</c:v>
                </c:pt>
                <c:pt idx="75">
                  <c:v>9575.5</c:v>
                </c:pt>
                <c:pt idx="76">
                  <c:v>10677</c:v>
                </c:pt>
                <c:pt idx="77">
                  <c:v>803.48</c:v>
                </c:pt>
                <c:pt idx="78">
                  <c:v>12250</c:v>
                </c:pt>
                <c:pt idx="79">
                  <c:v>14377</c:v>
                </c:pt>
                <c:pt idx="80">
                  <c:v>22384</c:v>
                </c:pt>
                <c:pt idx="81">
                  <c:v>6928</c:v>
                </c:pt>
                <c:pt idx="82">
                  <c:v>14173</c:v>
                </c:pt>
                <c:pt idx="83">
                  <c:v>18834</c:v>
                </c:pt>
                <c:pt idx="84">
                  <c:v>20759</c:v>
                </c:pt>
                <c:pt idx="85">
                  <c:v>6892.6</c:v>
                </c:pt>
                <c:pt idx="86">
                  <c:v>18322</c:v>
                </c:pt>
                <c:pt idx="87">
                  <c:v>20351</c:v>
                </c:pt>
                <c:pt idx="88">
                  <c:v>15034</c:v>
                </c:pt>
                <c:pt idx="89">
                  <c:v>13727</c:v>
                </c:pt>
                <c:pt idx="90">
                  <c:v>11192</c:v>
                </c:pt>
                <c:pt idx="91">
                  <c:v>13125</c:v>
                </c:pt>
                <c:pt idx="92">
                  <c:v>20805</c:v>
                </c:pt>
                <c:pt idx="93">
                  <c:v>21026</c:v>
                </c:pt>
                <c:pt idx="94">
                  <c:v>22317</c:v>
                </c:pt>
                <c:pt idx="95">
                  <c:v>14785</c:v>
                </c:pt>
                <c:pt idx="96">
                  <c:v>17158</c:v>
                </c:pt>
                <c:pt idx="97">
                  <c:v>16986</c:v>
                </c:pt>
                <c:pt idx="98">
                  <c:v>14857</c:v>
                </c:pt>
                <c:pt idx="99">
                  <c:v>13260</c:v>
                </c:pt>
                <c:pt idx="100">
                  <c:v>24579</c:v>
                </c:pt>
                <c:pt idx="101">
                  <c:v>24381</c:v>
                </c:pt>
                <c:pt idx="102">
                  <c:v>15361</c:v>
                </c:pt>
                <c:pt idx="103">
                  <c:v>25393</c:v>
                </c:pt>
                <c:pt idx="104">
                  <c:v>14846</c:v>
                </c:pt>
                <c:pt idx="105">
                  <c:v>18161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B-4098-8D82-137B1C842525}"/>
            </c:ext>
          </c:extLst>
        </c:ser>
        <c:ser>
          <c:idx val="3"/>
          <c:order val="3"/>
          <c:tx>
            <c:strRef>
              <c:f>Chloride!$BC$1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Chloride!$BC$3:$BC$86</c:f>
              <c:numCache>
                <c:formatCode>m/d/yyyy</c:formatCode>
                <c:ptCount val="84"/>
                <c:pt idx="0">
                  <c:v>31853</c:v>
                </c:pt>
                <c:pt idx="1">
                  <c:v>31915</c:v>
                </c:pt>
                <c:pt idx="2">
                  <c:v>32007</c:v>
                </c:pt>
                <c:pt idx="3">
                  <c:v>32099</c:v>
                </c:pt>
                <c:pt idx="4">
                  <c:v>32216</c:v>
                </c:pt>
                <c:pt idx="5">
                  <c:v>32286</c:v>
                </c:pt>
                <c:pt idx="6">
                  <c:v>32380</c:v>
                </c:pt>
                <c:pt idx="7">
                  <c:v>32462</c:v>
                </c:pt>
                <c:pt idx="8">
                  <c:v>32562</c:v>
                </c:pt>
                <c:pt idx="9">
                  <c:v>32645</c:v>
                </c:pt>
                <c:pt idx="10">
                  <c:v>32730</c:v>
                </c:pt>
                <c:pt idx="11">
                  <c:v>32843</c:v>
                </c:pt>
                <c:pt idx="12">
                  <c:v>32938</c:v>
                </c:pt>
                <c:pt idx="13">
                  <c:v>33016</c:v>
                </c:pt>
                <c:pt idx="14">
                  <c:v>33059</c:v>
                </c:pt>
                <c:pt idx="15">
                  <c:v>33091</c:v>
                </c:pt>
                <c:pt idx="16">
                  <c:v>33095</c:v>
                </c:pt>
                <c:pt idx="17">
                  <c:v>33161</c:v>
                </c:pt>
                <c:pt idx="18">
                  <c:v>33205</c:v>
                </c:pt>
                <c:pt idx="19">
                  <c:v>33225</c:v>
                </c:pt>
                <c:pt idx="20">
                  <c:v>33273</c:v>
                </c:pt>
                <c:pt idx="21">
                  <c:v>33275</c:v>
                </c:pt>
                <c:pt idx="22">
                  <c:v>33365</c:v>
                </c:pt>
                <c:pt idx="23">
                  <c:v>33487</c:v>
                </c:pt>
                <c:pt idx="24">
                  <c:v>33618</c:v>
                </c:pt>
                <c:pt idx="25">
                  <c:v>33681</c:v>
                </c:pt>
                <c:pt idx="26">
                  <c:v>33729</c:v>
                </c:pt>
                <c:pt idx="27">
                  <c:v>33819</c:v>
                </c:pt>
                <c:pt idx="28">
                  <c:v>33927</c:v>
                </c:pt>
                <c:pt idx="29">
                  <c:v>34037</c:v>
                </c:pt>
                <c:pt idx="30">
                  <c:v>34094</c:v>
                </c:pt>
                <c:pt idx="31">
                  <c:v>34213</c:v>
                </c:pt>
                <c:pt idx="32">
                  <c:v>34656</c:v>
                </c:pt>
                <c:pt idx="33">
                  <c:v>34757</c:v>
                </c:pt>
                <c:pt idx="34">
                  <c:v>34823</c:v>
                </c:pt>
                <c:pt idx="35">
                  <c:v>34921</c:v>
                </c:pt>
                <c:pt idx="36">
                  <c:v>35039</c:v>
                </c:pt>
                <c:pt idx="37">
                  <c:v>35080</c:v>
                </c:pt>
                <c:pt idx="38">
                  <c:v>35156</c:v>
                </c:pt>
                <c:pt idx="39">
                  <c:v>35312</c:v>
                </c:pt>
                <c:pt idx="40">
                  <c:v>35366</c:v>
                </c:pt>
                <c:pt idx="41">
                  <c:v>35465</c:v>
                </c:pt>
                <c:pt idx="42">
                  <c:v>35773</c:v>
                </c:pt>
                <c:pt idx="43">
                  <c:v>35836</c:v>
                </c:pt>
                <c:pt idx="44">
                  <c:v>35920</c:v>
                </c:pt>
                <c:pt idx="45">
                  <c:v>36018</c:v>
                </c:pt>
                <c:pt idx="46">
                  <c:v>36230</c:v>
                </c:pt>
                <c:pt idx="47">
                  <c:v>36313</c:v>
                </c:pt>
                <c:pt idx="48">
                  <c:v>36361</c:v>
                </c:pt>
                <c:pt idx="49">
                  <c:v>36377</c:v>
                </c:pt>
                <c:pt idx="50">
                  <c:v>36500</c:v>
                </c:pt>
                <c:pt idx="51">
                  <c:v>36545</c:v>
                </c:pt>
                <c:pt idx="52">
                  <c:v>36620</c:v>
                </c:pt>
                <c:pt idx="53">
                  <c:v>36727</c:v>
                </c:pt>
                <c:pt idx="54">
                  <c:v>36858</c:v>
                </c:pt>
                <c:pt idx="55">
                  <c:v>36971</c:v>
                </c:pt>
                <c:pt idx="56">
                  <c:v>37005</c:v>
                </c:pt>
                <c:pt idx="57">
                  <c:v>37110</c:v>
                </c:pt>
                <c:pt idx="58">
                  <c:v>37210</c:v>
                </c:pt>
                <c:pt idx="59">
                  <c:v>37334</c:v>
                </c:pt>
                <c:pt idx="60">
                  <c:v>37390</c:v>
                </c:pt>
                <c:pt idx="61">
                  <c:v>37455</c:v>
                </c:pt>
                <c:pt idx="62">
                  <c:v>37650</c:v>
                </c:pt>
                <c:pt idx="63">
                  <c:v>37699</c:v>
                </c:pt>
                <c:pt idx="64">
                  <c:v>37762</c:v>
                </c:pt>
                <c:pt idx="65">
                  <c:v>37811</c:v>
                </c:pt>
                <c:pt idx="66">
                  <c:v>37966</c:v>
                </c:pt>
                <c:pt idx="67">
                  <c:v>38058</c:v>
                </c:pt>
                <c:pt idx="68">
                  <c:v>38169</c:v>
                </c:pt>
                <c:pt idx="69">
                  <c:v>38210</c:v>
                </c:pt>
                <c:pt idx="70">
                  <c:v>38371</c:v>
                </c:pt>
                <c:pt idx="71">
                  <c:v>38435</c:v>
                </c:pt>
                <c:pt idx="72">
                  <c:v>38568</c:v>
                </c:pt>
                <c:pt idx="73">
                  <c:v>38594</c:v>
                </c:pt>
                <c:pt idx="74">
                  <c:v>38805</c:v>
                </c:pt>
                <c:pt idx="75">
                  <c:v>38925</c:v>
                </c:pt>
                <c:pt idx="76">
                  <c:v>38986</c:v>
                </c:pt>
                <c:pt idx="77">
                  <c:v>39042</c:v>
                </c:pt>
                <c:pt idx="78">
                  <c:v>39183</c:v>
                </c:pt>
                <c:pt idx="79">
                  <c:v>39281</c:v>
                </c:pt>
                <c:pt idx="80">
                  <c:v>39791</c:v>
                </c:pt>
                <c:pt idx="81">
                  <c:v>39868</c:v>
                </c:pt>
                <c:pt idx="82">
                  <c:v>39932</c:v>
                </c:pt>
                <c:pt idx="83">
                  <c:v>40155</c:v>
                </c:pt>
              </c:numCache>
            </c:numRef>
          </c:xVal>
          <c:yVal>
            <c:numRef>
              <c:f>Chloride!$BF$3:$BF$86</c:f>
              <c:numCache>
                <c:formatCode>General</c:formatCode>
                <c:ptCount val="84"/>
                <c:pt idx="0">
                  <c:v>22229.548830719999</c:v>
                </c:pt>
                <c:pt idx="1">
                  <c:v>38460.1042944</c:v>
                </c:pt>
                <c:pt idx="2">
                  <c:v>1642.628118528</c:v>
                </c:pt>
                <c:pt idx="3">
                  <c:v>23144.5665792</c:v>
                </c:pt>
                <c:pt idx="4">
                  <c:v>14483.703398400001</c:v>
                </c:pt>
                <c:pt idx="5">
                  <c:v>23898.110607359999</c:v>
                </c:pt>
                <c:pt idx="6">
                  <c:v>18319.92754176</c:v>
                </c:pt>
                <c:pt idx="7">
                  <c:v>23428.368875520002</c:v>
                </c:pt>
                <c:pt idx="8">
                  <c:v>14177.881958400001</c:v>
                </c:pt>
                <c:pt idx="9">
                  <c:v>22092.540825600001</c:v>
                </c:pt>
                <c:pt idx="10">
                  <c:v>15266.6062848</c:v>
                </c:pt>
                <c:pt idx="11">
                  <c:v>18021.44581632</c:v>
                </c:pt>
                <c:pt idx="12">
                  <c:v>13700.800512</c:v>
                </c:pt>
                <c:pt idx="13">
                  <c:v>29131.327088640002</c:v>
                </c:pt>
                <c:pt idx="14">
                  <c:v>21405.054228479999</c:v>
                </c:pt>
                <c:pt idx="15">
                  <c:v>9350.796349440001</c:v>
                </c:pt>
                <c:pt idx="16">
                  <c:v>4895.5896115199994</c:v>
                </c:pt>
                <c:pt idx="17">
                  <c:v>20441.105049599999</c:v>
                </c:pt>
                <c:pt idx="18">
                  <c:v>22092.540825600001</c:v>
                </c:pt>
                <c:pt idx="19">
                  <c:v>22772.68770816</c:v>
                </c:pt>
                <c:pt idx="20">
                  <c:v>13617.617080319998</c:v>
                </c:pt>
                <c:pt idx="21">
                  <c:v>14268.405104639998</c:v>
                </c:pt>
                <c:pt idx="22">
                  <c:v>20291.86418688</c:v>
                </c:pt>
                <c:pt idx="23">
                  <c:v>18574.370979840001</c:v>
                </c:pt>
                <c:pt idx="24">
                  <c:v>16220.769177599999</c:v>
                </c:pt>
                <c:pt idx="25">
                  <c:v>18385.984972800001</c:v>
                </c:pt>
                <c:pt idx="26">
                  <c:v>14532.634828800001</c:v>
                </c:pt>
                <c:pt idx="27">
                  <c:v>19244.731576319999</c:v>
                </c:pt>
                <c:pt idx="28">
                  <c:v>15978.55859712</c:v>
                </c:pt>
                <c:pt idx="29">
                  <c:v>22312.732262400001</c:v>
                </c:pt>
                <c:pt idx="30">
                  <c:v>30963.809157120002</c:v>
                </c:pt>
                <c:pt idx="31">
                  <c:v>34097.867274240001</c:v>
                </c:pt>
                <c:pt idx="32">
                  <c:v>21476.004802560001</c:v>
                </c:pt>
                <c:pt idx="33">
                  <c:v>17950.495242239998</c:v>
                </c:pt>
                <c:pt idx="34">
                  <c:v>16127.79945984</c:v>
                </c:pt>
                <c:pt idx="35">
                  <c:v>22633.233131519999</c:v>
                </c:pt>
                <c:pt idx="36">
                  <c:v>14478.81025536</c:v>
                </c:pt>
                <c:pt idx="37">
                  <c:v>15325.324001280002</c:v>
                </c:pt>
                <c:pt idx="38">
                  <c:v>10226.668953599999</c:v>
                </c:pt>
                <c:pt idx="39">
                  <c:v>5460.747632640001</c:v>
                </c:pt>
                <c:pt idx="40">
                  <c:v>26819.317002240001</c:v>
                </c:pt>
                <c:pt idx="41">
                  <c:v>15347.343144960001</c:v>
                </c:pt>
                <c:pt idx="42">
                  <c:v>16958.655148031998</c:v>
                </c:pt>
                <c:pt idx="43">
                  <c:v>12969.275627520001</c:v>
                </c:pt>
                <c:pt idx="44">
                  <c:v>17762.109235200001</c:v>
                </c:pt>
                <c:pt idx="45">
                  <c:v>13614.681194496001</c:v>
                </c:pt>
                <c:pt idx="46">
                  <c:v>11545.37100288</c:v>
                </c:pt>
                <c:pt idx="47">
                  <c:v>28616.813097983995</c:v>
                </c:pt>
                <c:pt idx="48">
                  <c:v>36708.359086080003</c:v>
                </c:pt>
                <c:pt idx="49">
                  <c:v>30906.070069248002</c:v>
                </c:pt>
                <c:pt idx="50">
                  <c:v>17828.166666239998</c:v>
                </c:pt>
                <c:pt idx="51">
                  <c:v>13321.5819264</c:v>
                </c:pt>
                <c:pt idx="52">
                  <c:v>20272.046957568</c:v>
                </c:pt>
                <c:pt idx="53">
                  <c:v>7567.0010542080008</c:v>
                </c:pt>
                <c:pt idx="54">
                  <c:v>15111.493650432001</c:v>
                </c:pt>
                <c:pt idx="55">
                  <c:v>17169.794270208</c:v>
                </c:pt>
                <c:pt idx="56">
                  <c:v>14399.29668096</c:v>
                </c:pt>
                <c:pt idx="57">
                  <c:v>18300.354969600001</c:v>
                </c:pt>
                <c:pt idx="58">
                  <c:v>15538.420380672002</c:v>
                </c:pt>
                <c:pt idx="59">
                  <c:v>11281.630593024</c:v>
                </c:pt>
                <c:pt idx="60">
                  <c:v>13617.617080319998</c:v>
                </c:pt>
                <c:pt idx="61">
                  <c:v>833.79157401600014</c:v>
                </c:pt>
                <c:pt idx="62">
                  <c:v>12750.796790784001</c:v>
                </c:pt>
                <c:pt idx="63">
                  <c:v>16287.315922944003</c:v>
                </c:pt>
                <c:pt idx="64">
                  <c:v>14956.625673216</c:v>
                </c:pt>
                <c:pt idx="65">
                  <c:v>6981.5364894720005</c:v>
                </c:pt>
                <c:pt idx="66">
                  <c:v>14707.320035328001</c:v>
                </c:pt>
                <c:pt idx="67">
                  <c:v>19068.089112575999</c:v>
                </c:pt>
                <c:pt idx="68">
                  <c:v>22365.578207232</c:v>
                </c:pt>
                <c:pt idx="69">
                  <c:v>6413.4425825280005</c:v>
                </c:pt>
                <c:pt idx="70">
                  <c:v>0</c:v>
                </c:pt>
                <c:pt idx="71">
                  <c:v>23620.914054143996</c:v>
                </c:pt>
                <c:pt idx="72">
                  <c:v>15918.617594879999</c:v>
                </c:pt>
                <c:pt idx="73">
                  <c:v>0</c:v>
                </c:pt>
                <c:pt idx="74">
                  <c:v>10015.285174272001</c:v>
                </c:pt>
                <c:pt idx="75">
                  <c:v>13619.818994687999</c:v>
                </c:pt>
                <c:pt idx="76">
                  <c:v>16490.870673408001</c:v>
                </c:pt>
                <c:pt idx="77">
                  <c:v>17119.150239744002</c:v>
                </c:pt>
                <c:pt idx="78">
                  <c:v>16220.769177599999</c:v>
                </c:pt>
                <c:pt idx="79">
                  <c:v>15221.589368832001</c:v>
                </c:pt>
                <c:pt idx="80">
                  <c:v>16127.79945984</c:v>
                </c:pt>
                <c:pt idx="81">
                  <c:v>14961.274159103999</c:v>
                </c:pt>
                <c:pt idx="82">
                  <c:v>16055.136285696002</c:v>
                </c:pt>
                <c:pt idx="83">
                  <c:v>16069.571057664003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B-4098-8D82-137B1C84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Calcium!$X$2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Calcium!$AE$6:$AE$101</c:f>
                <c:numCache>
                  <c:formatCode>General</c:formatCode>
                  <c:ptCount val="96"/>
                  <c:pt idx="0">
                    <c:v>3570</c:v>
                  </c:pt>
                  <c:pt idx="1">
                    <c:v>5612</c:v>
                  </c:pt>
                  <c:pt idx="2">
                    <c:v>26591</c:v>
                  </c:pt>
                  <c:pt idx="3">
                    <c:v>25423</c:v>
                  </c:pt>
                  <c:pt idx="4">
                    <c:v>4466</c:v>
                  </c:pt>
                  <c:pt idx="5">
                    <c:v>4388</c:v>
                  </c:pt>
                  <c:pt idx="6">
                    <c:v>2890</c:v>
                  </c:pt>
                  <c:pt idx="7">
                    <c:v>2860</c:v>
                  </c:pt>
                  <c:pt idx="8">
                    <c:v>2363</c:v>
                  </c:pt>
                  <c:pt idx="9">
                    <c:v>2230</c:v>
                  </c:pt>
                  <c:pt idx="10">
                    <c:v>6242</c:v>
                  </c:pt>
                  <c:pt idx="11">
                    <c:v>3014</c:v>
                  </c:pt>
                  <c:pt idx="12">
                    <c:v>2665</c:v>
                  </c:pt>
                  <c:pt idx="13">
                    <c:v>1869</c:v>
                  </c:pt>
                  <c:pt idx="14">
                    <c:v>3427</c:v>
                  </c:pt>
                  <c:pt idx="15">
                    <c:v>1824</c:v>
                  </c:pt>
                  <c:pt idx="16">
                    <c:v>1869</c:v>
                  </c:pt>
                  <c:pt idx="17">
                    <c:v>1499</c:v>
                  </c:pt>
                  <c:pt idx="18">
                    <c:v>6662</c:v>
                  </c:pt>
                  <c:pt idx="19">
                    <c:v>2920</c:v>
                  </c:pt>
                  <c:pt idx="20">
                    <c:v>915</c:v>
                  </c:pt>
                  <c:pt idx="21">
                    <c:v>3331</c:v>
                  </c:pt>
                  <c:pt idx="22">
                    <c:v>2879</c:v>
                  </c:pt>
                  <c:pt idx="23">
                    <c:v>2418</c:v>
                  </c:pt>
                  <c:pt idx="24">
                    <c:v>1671</c:v>
                  </c:pt>
                  <c:pt idx="25">
                    <c:v>2830</c:v>
                  </c:pt>
                  <c:pt idx="26">
                    <c:v>1763</c:v>
                  </c:pt>
                  <c:pt idx="27">
                    <c:v>1784</c:v>
                  </c:pt>
                  <c:pt idx="28">
                    <c:v>2472</c:v>
                  </c:pt>
                  <c:pt idx="29">
                    <c:v>6568</c:v>
                  </c:pt>
                  <c:pt idx="30">
                    <c:v>2831</c:v>
                  </c:pt>
                  <c:pt idx="31">
                    <c:v>2168</c:v>
                  </c:pt>
                  <c:pt idx="32">
                    <c:v>3427</c:v>
                  </c:pt>
                  <c:pt idx="33">
                    <c:v>8829</c:v>
                  </c:pt>
                  <c:pt idx="34">
                    <c:v>8893</c:v>
                  </c:pt>
                  <c:pt idx="35">
                    <c:v>3054</c:v>
                  </c:pt>
                  <c:pt idx="36">
                    <c:v>2194</c:v>
                  </c:pt>
                  <c:pt idx="37">
                    <c:v>3189</c:v>
                  </c:pt>
                  <c:pt idx="38">
                    <c:v>3196</c:v>
                  </c:pt>
                  <c:pt idx="39">
                    <c:v>3782</c:v>
                  </c:pt>
                  <c:pt idx="40">
                    <c:v>23557</c:v>
                  </c:pt>
                  <c:pt idx="41">
                    <c:v>3613</c:v>
                  </c:pt>
                  <c:pt idx="42">
                    <c:v>2420</c:v>
                  </c:pt>
                  <c:pt idx="43">
                    <c:v>2929</c:v>
                  </c:pt>
                  <c:pt idx="44">
                    <c:v>1951</c:v>
                  </c:pt>
                  <c:pt idx="45">
                    <c:v>1806</c:v>
                  </c:pt>
                  <c:pt idx="46">
                    <c:v>1597</c:v>
                  </c:pt>
                  <c:pt idx="47">
                    <c:v>792</c:v>
                  </c:pt>
                  <c:pt idx="48">
                    <c:v>3797</c:v>
                  </c:pt>
                  <c:pt idx="49">
                    <c:v>2178</c:v>
                  </c:pt>
                  <c:pt idx="50">
                    <c:v>2707</c:v>
                  </c:pt>
                  <c:pt idx="51">
                    <c:v>1821</c:v>
                  </c:pt>
                  <c:pt idx="52">
                    <c:v>9677</c:v>
                  </c:pt>
                  <c:pt idx="53">
                    <c:v>1762</c:v>
                  </c:pt>
                  <c:pt idx="54">
                    <c:v>1651</c:v>
                  </c:pt>
                  <c:pt idx="55">
                    <c:v>16761</c:v>
                  </c:pt>
                  <c:pt idx="56">
                    <c:v>13623</c:v>
                  </c:pt>
                  <c:pt idx="57">
                    <c:v>11778</c:v>
                  </c:pt>
                  <c:pt idx="58">
                    <c:v>2385</c:v>
                  </c:pt>
                  <c:pt idx="59">
                    <c:v>1853</c:v>
                  </c:pt>
                  <c:pt idx="60">
                    <c:v>2793</c:v>
                  </c:pt>
                  <c:pt idx="61">
                    <c:v>1201</c:v>
                  </c:pt>
                  <c:pt idx="62">
                    <c:v>2387</c:v>
                  </c:pt>
                  <c:pt idx="63">
                    <c:v>2380</c:v>
                  </c:pt>
                  <c:pt idx="64">
                    <c:v>3192</c:v>
                  </c:pt>
                  <c:pt idx="65">
                    <c:v>2283</c:v>
                  </c:pt>
                  <c:pt idx="66">
                    <c:v>1616</c:v>
                  </c:pt>
                  <c:pt idx="67">
                    <c:v>1416</c:v>
                  </c:pt>
                  <c:pt idx="68">
                    <c:v>1732</c:v>
                  </c:pt>
                  <c:pt idx="69">
                    <c:v>360</c:v>
                  </c:pt>
                  <c:pt idx="70">
                    <c:v>1565</c:v>
                  </c:pt>
                  <c:pt idx="71">
                    <c:v>2034</c:v>
                  </c:pt>
                  <c:pt idx="72">
                    <c:v>3991</c:v>
                  </c:pt>
                  <c:pt idx="73">
                    <c:v>1021</c:v>
                  </c:pt>
                  <c:pt idx="74">
                    <c:v>1760</c:v>
                  </c:pt>
                  <c:pt idx="75">
                    <c:v>2761</c:v>
                  </c:pt>
                  <c:pt idx="76">
                    <c:v>3418</c:v>
                  </c:pt>
                  <c:pt idx="77">
                    <c:v>910</c:v>
                  </c:pt>
                  <c:pt idx="78">
                    <c:v>2514</c:v>
                  </c:pt>
                  <c:pt idx="79">
                    <c:v>3180</c:v>
                  </c:pt>
                  <c:pt idx="80">
                    <c:v>1878</c:v>
                  </c:pt>
                  <c:pt idx="81">
                    <c:v>1659</c:v>
                  </c:pt>
                  <c:pt idx="82">
                    <c:v>1836</c:v>
                  </c:pt>
                  <c:pt idx="83">
                    <c:v>3041</c:v>
                  </c:pt>
                  <c:pt idx="84">
                    <c:v>3150</c:v>
                  </c:pt>
                  <c:pt idx="85">
                    <c:v>3870</c:v>
                  </c:pt>
                  <c:pt idx="86">
                    <c:v>2171</c:v>
                  </c:pt>
                  <c:pt idx="87">
                    <c:v>2204</c:v>
                  </c:pt>
                  <c:pt idx="88">
                    <c:v>2228</c:v>
                  </c:pt>
                  <c:pt idx="89">
                    <c:v>1976</c:v>
                  </c:pt>
                  <c:pt idx="90">
                    <c:v>3114</c:v>
                  </c:pt>
                  <c:pt idx="91">
                    <c:v>4632</c:v>
                  </c:pt>
                  <c:pt idx="92">
                    <c:v>1939</c:v>
                  </c:pt>
                  <c:pt idx="93">
                    <c:v>5389</c:v>
                  </c:pt>
                  <c:pt idx="94">
                    <c:v>2111</c:v>
                  </c:pt>
                  <c:pt idx="95">
                    <c:v>2447</c:v>
                  </c:pt>
                </c:numCache>
              </c:numRef>
            </c:plus>
            <c:minus>
              <c:numRef>
                <c:f>Calcium!$AE$6:$AE$101</c:f>
                <c:numCache>
                  <c:formatCode>General</c:formatCode>
                  <c:ptCount val="96"/>
                  <c:pt idx="0">
                    <c:v>3570</c:v>
                  </c:pt>
                  <c:pt idx="1">
                    <c:v>5612</c:v>
                  </c:pt>
                  <c:pt idx="2">
                    <c:v>26591</c:v>
                  </c:pt>
                  <c:pt idx="3">
                    <c:v>25423</c:v>
                  </c:pt>
                  <c:pt idx="4">
                    <c:v>4466</c:v>
                  </c:pt>
                  <c:pt idx="5">
                    <c:v>4388</c:v>
                  </c:pt>
                  <c:pt idx="6">
                    <c:v>2890</c:v>
                  </c:pt>
                  <c:pt idx="7">
                    <c:v>2860</c:v>
                  </c:pt>
                  <c:pt idx="8">
                    <c:v>2363</c:v>
                  </c:pt>
                  <c:pt idx="9">
                    <c:v>2230</c:v>
                  </c:pt>
                  <c:pt idx="10">
                    <c:v>6242</c:v>
                  </c:pt>
                  <c:pt idx="11">
                    <c:v>3014</c:v>
                  </c:pt>
                  <c:pt idx="12">
                    <c:v>2665</c:v>
                  </c:pt>
                  <c:pt idx="13">
                    <c:v>1869</c:v>
                  </c:pt>
                  <c:pt idx="14">
                    <c:v>3427</c:v>
                  </c:pt>
                  <c:pt idx="15">
                    <c:v>1824</c:v>
                  </c:pt>
                  <c:pt idx="16">
                    <c:v>1869</c:v>
                  </c:pt>
                  <c:pt idx="17">
                    <c:v>1499</c:v>
                  </c:pt>
                  <c:pt idx="18">
                    <c:v>6662</c:v>
                  </c:pt>
                  <c:pt idx="19">
                    <c:v>2920</c:v>
                  </c:pt>
                  <c:pt idx="20">
                    <c:v>915</c:v>
                  </c:pt>
                  <c:pt idx="21">
                    <c:v>3331</c:v>
                  </c:pt>
                  <c:pt idx="22">
                    <c:v>2879</c:v>
                  </c:pt>
                  <c:pt idx="23">
                    <c:v>2418</c:v>
                  </c:pt>
                  <c:pt idx="24">
                    <c:v>1671</c:v>
                  </c:pt>
                  <c:pt idx="25">
                    <c:v>2830</c:v>
                  </c:pt>
                  <c:pt idx="26">
                    <c:v>1763</c:v>
                  </c:pt>
                  <c:pt idx="27">
                    <c:v>1784</c:v>
                  </c:pt>
                  <c:pt idx="28">
                    <c:v>2472</c:v>
                  </c:pt>
                  <c:pt idx="29">
                    <c:v>6568</c:v>
                  </c:pt>
                  <c:pt idx="30">
                    <c:v>2831</c:v>
                  </c:pt>
                  <c:pt idx="31">
                    <c:v>2168</c:v>
                  </c:pt>
                  <c:pt idx="32">
                    <c:v>3427</c:v>
                  </c:pt>
                  <c:pt idx="33">
                    <c:v>8829</c:v>
                  </c:pt>
                  <c:pt idx="34">
                    <c:v>8893</c:v>
                  </c:pt>
                  <c:pt idx="35">
                    <c:v>3054</c:v>
                  </c:pt>
                  <c:pt idx="36">
                    <c:v>2194</c:v>
                  </c:pt>
                  <c:pt idx="37">
                    <c:v>3189</c:v>
                  </c:pt>
                  <c:pt idx="38">
                    <c:v>3196</c:v>
                  </c:pt>
                  <c:pt idx="39">
                    <c:v>3782</c:v>
                  </c:pt>
                  <c:pt idx="40">
                    <c:v>23557</c:v>
                  </c:pt>
                  <c:pt idx="41">
                    <c:v>3613</c:v>
                  </c:pt>
                  <c:pt idx="42">
                    <c:v>2420</c:v>
                  </c:pt>
                  <c:pt idx="43">
                    <c:v>2929</c:v>
                  </c:pt>
                  <c:pt idx="44">
                    <c:v>1951</c:v>
                  </c:pt>
                  <c:pt idx="45">
                    <c:v>1806</c:v>
                  </c:pt>
                  <c:pt idx="46">
                    <c:v>1597</c:v>
                  </c:pt>
                  <c:pt idx="47">
                    <c:v>792</c:v>
                  </c:pt>
                  <c:pt idx="48">
                    <c:v>3797</c:v>
                  </c:pt>
                  <c:pt idx="49">
                    <c:v>2178</c:v>
                  </c:pt>
                  <c:pt idx="50">
                    <c:v>2707</c:v>
                  </c:pt>
                  <c:pt idx="51">
                    <c:v>1821</c:v>
                  </c:pt>
                  <c:pt idx="52">
                    <c:v>9677</c:v>
                  </c:pt>
                  <c:pt idx="53">
                    <c:v>1762</c:v>
                  </c:pt>
                  <c:pt idx="54">
                    <c:v>1651</c:v>
                  </c:pt>
                  <c:pt idx="55">
                    <c:v>16761</c:v>
                  </c:pt>
                  <c:pt idx="56">
                    <c:v>13623</c:v>
                  </c:pt>
                  <c:pt idx="57">
                    <c:v>11778</c:v>
                  </c:pt>
                  <c:pt idx="58">
                    <c:v>2385</c:v>
                  </c:pt>
                  <c:pt idx="59">
                    <c:v>1853</c:v>
                  </c:pt>
                  <c:pt idx="60">
                    <c:v>2793</c:v>
                  </c:pt>
                  <c:pt idx="61">
                    <c:v>1201</c:v>
                  </c:pt>
                  <c:pt idx="62">
                    <c:v>2387</c:v>
                  </c:pt>
                  <c:pt idx="63">
                    <c:v>2380</c:v>
                  </c:pt>
                  <c:pt idx="64">
                    <c:v>3192</c:v>
                  </c:pt>
                  <c:pt idx="65">
                    <c:v>2283</c:v>
                  </c:pt>
                  <c:pt idx="66">
                    <c:v>1616</c:v>
                  </c:pt>
                  <c:pt idx="67">
                    <c:v>1416</c:v>
                  </c:pt>
                  <c:pt idx="68">
                    <c:v>1732</c:v>
                  </c:pt>
                  <c:pt idx="69">
                    <c:v>360</c:v>
                  </c:pt>
                  <c:pt idx="70">
                    <c:v>1565</c:v>
                  </c:pt>
                  <c:pt idx="71">
                    <c:v>2034</c:v>
                  </c:pt>
                  <c:pt idx="72">
                    <c:v>3991</c:v>
                  </c:pt>
                  <c:pt idx="73">
                    <c:v>1021</c:v>
                  </c:pt>
                  <c:pt idx="74">
                    <c:v>1760</c:v>
                  </c:pt>
                  <c:pt idx="75">
                    <c:v>2761</c:v>
                  </c:pt>
                  <c:pt idx="76">
                    <c:v>3418</c:v>
                  </c:pt>
                  <c:pt idx="77">
                    <c:v>910</c:v>
                  </c:pt>
                  <c:pt idx="78">
                    <c:v>2514</c:v>
                  </c:pt>
                  <c:pt idx="79">
                    <c:v>3180</c:v>
                  </c:pt>
                  <c:pt idx="80">
                    <c:v>1878</c:v>
                  </c:pt>
                  <c:pt idx="81">
                    <c:v>1659</c:v>
                  </c:pt>
                  <c:pt idx="82">
                    <c:v>1836</c:v>
                  </c:pt>
                  <c:pt idx="83">
                    <c:v>3041</c:v>
                  </c:pt>
                  <c:pt idx="84">
                    <c:v>3150</c:v>
                  </c:pt>
                  <c:pt idx="85">
                    <c:v>3870</c:v>
                  </c:pt>
                  <c:pt idx="86">
                    <c:v>2171</c:v>
                  </c:pt>
                  <c:pt idx="87">
                    <c:v>2204</c:v>
                  </c:pt>
                  <c:pt idx="88">
                    <c:v>2228</c:v>
                  </c:pt>
                  <c:pt idx="89">
                    <c:v>1976</c:v>
                  </c:pt>
                  <c:pt idx="90">
                    <c:v>3114</c:v>
                  </c:pt>
                  <c:pt idx="91">
                    <c:v>4632</c:v>
                  </c:pt>
                  <c:pt idx="92">
                    <c:v>1939</c:v>
                  </c:pt>
                  <c:pt idx="93">
                    <c:v>5389</c:v>
                  </c:pt>
                  <c:pt idx="94">
                    <c:v>2111</c:v>
                  </c:pt>
                  <c:pt idx="95">
                    <c:v>2447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Calcium!$AA$6:$AA$101</c:f>
              <c:numCache>
                <c:formatCode>General</c:formatCode>
                <c:ptCount val="96"/>
                <c:pt idx="0">
                  <c:v>130428</c:v>
                </c:pt>
                <c:pt idx="1">
                  <c:v>180188</c:v>
                </c:pt>
                <c:pt idx="2">
                  <c:v>388569</c:v>
                </c:pt>
                <c:pt idx="3">
                  <c:v>374399</c:v>
                </c:pt>
                <c:pt idx="4">
                  <c:v>139291</c:v>
                </c:pt>
                <c:pt idx="5">
                  <c:v>125575</c:v>
                </c:pt>
                <c:pt idx="6">
                  <c:v>89029</c:v>
                </c:pt>
                <c:pt idx="7">
                  <c:v>89006</c:v>
                </c:pt>
                <c:pt idx="8">
                  <c:v>87991</c:v>
                </c:pt>
                <c:pt idx="9">
                  <c:v>83194</c:v>
                </c:pt>
                <c:pt idx="10">
                  <c:v>186490</c:v>
                </c:pt>
                <c:pt idx="11">
                  <c:v>94981</c:v>
                </c:pt>
                <c:pt idx="12">
                  <c:v>83825</c:v>
                </c:pt>
                <c:pt idx="13">
                  <c:v>66726</c:v>
                </c:pt>
                <c:pt idx="14">
                  <c:v>119664</c:v>
                </c:pt>
                <c:pt idx="15">
                  <c:v>55420</c:v>
                </c:pt>
                <c:pt idx="16">
                  <c:v>61339</c:v>
                </c:pt>
                <c:pt idx="17">
                  <c:v>47279</c:v>
                </c:pt>
                <c:pt idx="18">
                  <c:v>197401</c:v>
                </c:pt>
                <c:pt idx="19">
                  <c:v>93447</c:v>
                </c:pt>
                <c:pt idx="20">
                  <c:v>24143</c:v>
                </c:pt>
                <c:pt idx="21">
                  <c:v>99784</c:v>
                </c:pt>
                <c:pt idx="22">
                  <c:v>90389</c:v>
                </c:pt>
                <c:pt idx="23">
                  <c:v>80398</c:v>
                </c:pt>
                <c:pt idx="24">
                  <c:v>58188</c:v>
                </c:pt>
                <c:pt idx="25">
                  <c:v>95334</c:v>
                </c:pt>
                <c:pt idx="26">
                  <c:v>55938</c:v>
                </c:pt>
                <c:pt idx="27">
                  <c:v>62067</c:v>
                </c:pt>
                <c:pt idx="28">
                  <c:v>90655</c:v>
                </c:pt>
                <c:pt idx="29">
                  <c:v>197366</c:v>
                </c:pt>
                <c:pt idx="30">
                  <c:v>91329</c:v>
                </c:pt>
                <c:pt idx="31">
                  <c:v>70182</c:v>
                </c:pt>
                <c:pt idx="32">
                  <c:v>125494</c:v>
                </c:pt>
                <c:pt idx="33">
                  <c:v>230390</c:v>
                </c:pt>
                <c:pt idx="34">
                  <c:v>203022</c:v>
                </c:pt>
                <c:pt idx="35">
                  <c:v>93809</c:v>
                </c:pt>
                <c:pt idx="36">
                  <c:v>76774</c:v>
                </c:pt>
                <c:pt idx="37">
                  <c:v>117126</c:v>
                </c:pt>
                <c:pt idx="38">
                  <c:v>117461</c:v>
                </c:pt>
                <c:pt idx="39">
                  <c:v>134785</c:v>
                </c:pt>
                <c:pt idx="40">
                  <c:v>360285</c:v>
                </c:pt>
                <c:pt idx="41">
                  <c:v>113886</c:v>
                </c:pt>
                <c:pt idx="42">
                  <c:v>76905</c:v>
                </c:pt>
                <c:pt idx="43">
                  <c:v>90444</c:v>
                </c:pt>
                <c:pt idx="44">
                  <c:v>64394</c:v>
                </c:pt>
                <c:pt idx="45">
                  <c:v>63108</c:v>
                </c:pt>
                <c:pt idx="46">
                  <c:v>47351</c:v>
                </c:pt>
                <c:pt idx="47">
                  <c:v>18835</c:v>
                </c:pt>
                <c:pt idx="48">
                  <c:v>109887</c:v>
                </c:pt>
                <c:pt idx="49">
                  <c:v>79763</c:v>
                </c:pt>
                <c:pt idx="50">
                  <c:v>87222</c:v>
                </c:pt>
                <c:pt idx="51">
                  <c:v>65122</c:v>
                </c:pt>
                <c:pt idx="52">
                  <c:v>241091</c:v>
                </c:pt>
                <c:pt idx="53">
                  <c:v>53372</c:v>
                </c:pt>
                <c:pt idx="54">
                  <c:v>53954</c:v>
                </c:pt>
                <c:pt idx="55">
                  <c:v>309835</c:v>
                </c:pt>
                <c:pt idx="56">
                  <c:v>269415</c:v>
                </c:pt>
                <c:pt idx="57">
                  <c:v>245546</c:v>
                </c:pt>
                <c:pt idx="58">
                  <c:v>77888</c:v>
                </c:pt>
                <c:pt idx="59">
                  <c:v>65401</c:v>
                </c:pt>
                <c:pt idx="60">
                  <c:v>101385</c:v>
                </c:pt>
                <c:pt idx="61">
                  <c:v>31964</c:v>
                </c:pt>
                <c:pt idx="62">
                  <c:v>77182</c:v>
                </c:pt>
                <c:pt idx="63">
                  <c:v>86191</c:v>
                </c:pt>
                <c:pt idx="64">
                  <c:v>114403</c:v>
                </c:pt>
                <c:pt idx="65">
                  <c:v>71044</c:v>
                </c:pt>
                <c:pt idx="66">
                  <c:v>52027</c:v>
                </c:pt>
                <c:pt idx="67">
                  <c:v>41434</c:v>
                </c:pt>
                <c:pt idx="68">
                  <c:v>47016</c:v>
                </c:pt>
                <c:pt idx="69">
                  <c:v>2690</c:v>
                </c:pt>
                <c:pt idx="70">
                  <c:v>52947</c:v>
                </c:pt>
                <c:pt idx="71">
                  <c:v>70530</c:v>
                </c:pt>
                <c:pt idx="72">
                  <c:v>139138</c:v>
                </c:pt>
                <c:pt idx="73">
                  <c:v>25040</c:v>
                </c:pt>
                <c:pt idx="74">
                  <c:v>58041</c:v>
                </c:pt>
                <c:pt idx="75">
                  <c:v>103204</c:v>
                </c:pt>
                <c:pt idx="76">
                  <c:v>112905</c:v>
                </c:pt>
                <c:pt idx="77">
                  <c:v>23562</c:v>
                </c:pt>
                <c:pt idx="78">
                  <c:v>89016</c:v>
                </c:pt>
                <c:pt idx="79">
                  <c:v>118098</c:v>
                </c:pt>
                <c:pt idx="80">
                  <c:v>59044</c:v>
                </c:pt>
                <c:pt idx="81">
                  <c:v>50797</c:v>
                </c:pt>
                <c:pt idx="82">
                  <c:v>54080</c:v>
                </c:pt>
                <c:pt idx="83">
                  <c:v>93691</c:v>
                </c:pt>
                <c:pt idx="84">
                  <c:v>96345</c:v>
                </c:pt>
                <c:pt idx="85">
                  <c:v>139664</c:v>
                </c:pt>
                <c:pt idx="86">
                  <c:v>65009</c:v>
                </c:pt>
                <c:pt idx="87">
                  <c:v>70566</c:v>
                </c:pt>
                <c:pt idx="88">
                  <c:v>73531</c:v>
                </c:pt>
                <c:pt idx="89">
                  <c:v>71552</c:v>
                </c:pt>
                <c:pt idx="90">
                  <c:v>115042</c:v>
                </c:pt>
                <c:pt idx="91">
                  <c:v>150776</c:v>
                </c:pt>
                <c:pt idx="92">
                  <c:v>64169</c:v>
                </c:pt>
                <c:pt idx="93">
                  <c:v>174678</c:v>
                </c:pt>
                <c:pt idx="94">
                  <c:v>63928</c:v>
                </c:pt>
                <c:pt idx="95">
                  <c:v>78353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1-45DA-8527-479FEB4D265B}"/>
            </c:ext>
          </c:extLst>
        </c:ser>
        <c:ser>
          <c:idx val="1"/>
          <c:order val="1"/>
          <c:tx>
            <c:strRef>
              <c:f>Calcium!$AG$2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Calcium!$AK$6:$AK$101</c:f>
                <c:numCache>
                  <c:formatCode>General</c:formatCode>
                  <c:ptCount val="96"/>
                  <c:pt idx="0">
                    <c:v>3569</c:v>
                  </c:pt>
                  <c:pt idx="1">
                    <c:v>5612</c:v>
                  </c:pt>
                  <c:pt idx="2">
                    <c:v>26591</c:v>
                  </c:pt>
                  <c:pt idx="3">
                    <c:v>25423</c:v>
                  </c:pt>
                  <c:pt idx="4">
                    <c:v>4465</c:v>
                  </c:pt>
                  <c:pt idx="5">
                    <c:v>4388</c:v>
                  </c:pt>
                  <c:pt idx="6">
                    <c:v>2890</c:v>
                  </c:pt>
                  <c:pt idx="7">
                    <c:v>2860</c:v>
                  </c:pt>
                  <c:pt idx="8">
                    <c:v>2363</c:v>
                  </c:pt>
                  <c:pt idx="9">
                    <c:v>2229</c:v>
                  </c:pt>
                  <c:pt idx="10">
                    <c:v>6242</c:v>
                  </c:pt>
                  <c:pt idx="11">
                    <c:v>3013</c:v>
                  </c:pt>
                  <c:pt idx="12">
                    <c:v>2665</c:v>
                  </c:pt>
                  <c:pt idx="13">
                    <c:v>1869</c:v>
                  </c:pt>
                  <c:pt idx="14">
                    <c:v>3427</c:v>
                  </c:pt>
                  <c:pt idx="15">
                    <c:v>1824</c:v>
                  </c:pt>
                  <c:pt idx="16">
                    <c:v>1869</c:v>
                  </c:pt>
                  <c:pt idx="17">
                    <c:v>1499</c:v>
                  </c:pt>
                  <c:pt idx="18">
                    <c:v>6662</c:v>
                  </c:pt>
                  <c:pt idx="19">
                    <c:v>2919</c:v>
                  </c:pt>
                  <c:pt idx="20">
                    <c:v>915</c:v>
                  </c:pt>
                  <c:pt idx="21">
                    <c:v>3331</c:v>
                  </c:pt>
                  <c:pt idx="22">
                    <c:v>2879</c:v>
                  </c:pt>
                  <c:pt idx="23">
                    <c:v>2418</c:v>
                  </c:pt>
                  <c:pt idx="24">
                    <c:v>1671</c:v>
                  </c:pt>
                  <c:pt idx="25">
                    <c:v>2830</c:v>
                  </c:pt>
                  <c:pt idx="26">
                    <c:v>1763</c:v>
                  </c:pt>
                  <c:pt idx="27">
                    <c:v>1783</c:v>
                  </c:pt>
                  <c:pt idx="28">
                    <c:v>2471</c:v>
                  </c:pt>
                  <c:pt idx="29">
                    <c:v>6567</c:v>
                  </c:pt>
                  <c:pt idx="30">
                    <c:v>2831</c:v>
                  </c:pt>
                  <c:pt idx="31">
                    <c:v>2167</c:v>
                  </c:pt>
                  <c:pt idx="32">
                    <c:v>3426</c:v>
                  </c:pt>
                  <c:pt idx="33">
                    <c:v>8828</c:v>
                  </c:pt>
                  <c:pt idx="34">
                    <c:v>8893</c:v>
                  </c:pt>
                  <c:pt idx="35">
                    <c:v>3054</c:v>
                  </c:pt>
                  <c:pt idx="36">
                    <c:v>2194</c:v>
                  </c:pt>
                  <c:pt idx="37">
                    <c:v>3188</c:v>
                  </c:pt>
                  <c:pt idx="38">
                    <c:v>3196</c:v>
                  </c:pt>
                  <c:pt idx="39">
                    <c:v>3782</c:v>
                  </c:pt>
                  <c:pt idx="40">
                    <c:v>23557</c:v>
                  </c:pt>
                  <c:pt idx="41">
                    <c:v>3613</c:v>
                  </c:pt>
                  <c:pt idx="42">
                    <c:v>2420</c:v>
                  </c:pt>
                  <c:pt idx="43">
                    <c:v>2929</c:v>
                  </c:pt>
                  <c:pt idx="44">
                    <c:v>1950</c:v>
                  </c:pt>
                  <c:pt idx="45">
                    <c:v>1806</c:v>
                  </c:pt>
                  <c:pt idx="46">
                    <c:v>1597</c:v>
                  </c:pt>
                  <c:pt idx="47">
                    <c:v>792</c:v>
                  </c:pt>
                  <c:pt idx="48">
                    <c:v>3797</c:v>
                  </c:pt>
                  <c:pt idx="49">
                    <c:v>2178</c:v>
                  </c:pt>
                  <c:pt idx="50">
                    <c:v>2707</c:v>
                  </c:pt>
                  <c:pt idx="51">
                    <c:v>1821</c:v>
                  </c:pt>
                  <c:pt idx="52">
                    <c:v>9676</c:v>
                  </c:pt>
                  <c:pt idx="53">
                    <c:v>1762</c:v>
                  </c:pt>
                  <c:pt idx="54">
                    <c:v>1651</c:v>
                  </c:pt>
                  <c:pt idx="55">
                    <c:v>16760</c:v>
                  </c:pt>
                  <c:pt idx="56">
                    <c:v>13623</c:v>
                  </c:pt>
                  <c:pt idx="57">
                    <c:v>11777</c:v>
                  </c:pt>
                  <c:pt idx="58">
                    <c:v>2384</c:v>
                  </c:pt>
                  <c:pt idx="59">
                    <c:v>1853</c:v>
                  </c:pt>
                  <c:pt idx="60">
                    <c:v>2793</c:v>
                  </c:pt>
                  <c:pt idx="61">
                    <c:v>1201</c:v>
                  </c:pt>
                  <c:pt idx="62">
                    <c:v>2386</c:v>
                  </c:pt>
                  <c:pt idx="63">
                    <c:v>2380</c:v>
                  </c:pt>
                  <c:pt idx="64">
                    <c:v>3191</c:v>
                  </c:pt>
                  <c:pt idx="65">
                    <c:v>2283</c:v>
                  </c:pt>
                  <c:pt idx="66">
                    <c:v>1616</c:v>
                  </c:pt>
                  <c:pt idx="67">
                    <c:v>1416</c:v>
                  </c:pt>
                  <c:pt idx="68">
                    <c:v>1732</c:v>
                  </c:pt>
                  <c:pt idx="69">
                    <c:v>360</c:v>
                  </c:pt>
                  <c:pt idx="70">
                    <c:v>1565</c:v>
                  </c:pt>
                  <c:pt idx="71">
                    <c:v>2034</c:v>
                  </c:pt>
                  <c:pt idx="72">
                    <c:v>3991</c:v>
                  </c:pt>
                  <c:pt idx="73">
                    <c:v>1021</c:v>
                  </c:pt>
                  <c:pt idx="74">
                    <c:v>1760</c:v>
                  </c:pt>
                  <c:pt idx="75">
                    <c:v>2760</c:v>
                  </c:pt>
                  <c:pt idx="76">
                    <c:v>3417</c:v>
                  </c:pt>
                  <c:pt idx="77">
                    <c:v>910</c:v>
                  </c:pt>
                  <c:pt idx="78">
                    <c:v>2514</c:v>
                  </c:pt>
                  <c:pt idx="79">
                    <c:v>3180</c:v>
                  </c:pt>
                  <c:pt idx="80">
                    <c:v>1878</c:v>
                  </c:pt>
                  <c:pt idx="81">
                    <c:v>1659</c:v>
                  </c:pt>
                  <c:pt idx="82">
                    <c:v>1836</c:v>
                  </c:pt>
                  <c:pt idx="83">
                    <c:v>3041</c:v>
                  </c:pt>
                  <c:pt idx="84">
                    <c:v>3150</c:v>
                  </c:pt>
                  <c:pt idx="85">
                    <c:v>3869</c:v>
                  </c:pt>
                  <c:pt idx="86">
                    <c:v>2171</c:v>
                  </c:pt>
                  <c:pt idx="87">
                    <c:v>2204</c:v>
                  </c:pt>
                  <c:pt idx="88">
                    <c:v>2228</c:v>
                  </c:pt>
                  <c:pt idx="89">
                    <c:v>1975</c:v>
                  </c:pt>
                  <c:pt idx="90">
                    <c:v>3113</c:v>
                  </c:pt>
                  <c:pt idx="91">
                    <c:v>4631</c:v>
                  </c:pt>
                  <c:pt idx="92">
                    <c:v>1939</c:v>
                  </c:pt>
                  <c:pt idx="93">
                    <c:v>5389</c:v>
                  </c:pt>
                  <c:pt idx="94">
                    <c:v>2111</c:v>
                  </c:pt>
                  <c:pt idx="95">
                    <c:v>2447</c:v>
                  </c:pt>
                </c:numCache>
              </c:numRef>
            </c:plus>
            <c:minus>
              <c:numRef>
                <c:f>Calcium!$AK$6:$AK$101</c:f>
                <c:numCache>
                  <c:formatCode>General</c:formatCode>
                  <c:ptCount val="96"/>
                  <c:pt idx="0">
                    <c:v>3569</c:v>
                  </c:pt>
                  <c:pt idx="1">
                    <c:v>5612</c:v>
                  </c:pt>
                  <c:pt idx="2">
                    <c:v>26591</c:v>
                  </c:pt>
                  <c:pt idx="3">
                    <c:v>25423</c:v>
                  </c:pt>
                  <c:pt idx="4">
                    <c:v>4465</c:v>
                  </c:pt>
                  <c:pt idx="5">
                    <c:v>4388</c:v>
                  </c:pt>
                  <c:pt idx="6">
                    <c:v>2890</c:v>
                  </c:pt>
                  <c:pt idx="7">
                    <c:v>2860</c:v>
                  </c:pt>
                  <c:pt idx="8">
                    <c:v>2363</c:v>
                  </c:pt>
                  <c:pt idx="9">
                    <c:v>2229</c:v>
                  </c:pt>
                  <c:pt idx="10">
                    <c:v>6242</c:v>
                  </c:pt>
                  <c:pt idx="11">
                    <c:v>3013</c:v>
                  </c:pt>
                  <c:pt idx="12">
                    <c:v>2665</c:v>
                  </c:pt>
                  <c:pt idx="13">
                    <c:v>1869</c:v>
                  </c:pt>
                  <c:pt idx="14">
                    <c:v>3427</c:v>
                  </c:pt>
                  <c:pt idx="15">
                    <c:v>1824</c:v>
                  </c:pt>
                  <c:pt idx="16">
                    <c:v>1869</c:v>
                  </c:pt>
                  <c:pt idx="17">
                    <c:v>1499</c:v>
                  </c:pt>
                  <c:pt idx="18">
                    <c:v>6662</c:v>
                  </c:pt>
                  <c:pt idx="19">
                    <c:v>2919</c:v>
                  </c:pt>
                  <c:pt idx="20">
                    <c:v>915</c:v>
                  </c:pt>
                  <c:pt idx="21">
                    <c:v>3331</c:v>
                  </c:pt>
                  <c:pt idx="22">
                    <c:v>2879</c:v>
                  </c:pt>
                  <c:pt idx="23">
                    <c:v>2418</c:v>
                  </c:pt>
                  <c:pt idx="24">
                    <c:v>1671</c:v>
                  </c:pt>
                  <c:pt idx="25">
                    <c:v>2830</c:v>
                  </c:pt>
                  <c:pt idx="26">
                    <c:v>1763</c:v>
                  </c:pt>
                  <c:pt idx="27">
                    <c:v>1783</c:v>
                  </c:pt>
                  <c:pt idx="28">
                    <c:v>2471</c:v>
                  </c:pt>
                  <c:pt idx="29">
                    <c:v>6567</c:v>
                  </c:pt>
                  <c:pt idx="30">
                    <c:v>2831</c:v>
                  </c:pt>
                  <c:pt idx="31">
                    <c:v>2167</c:v>
                  </c:pt>
                  <c:pt idx="32">
                    <c:v>3426</c:v>
                  </c:pt>
                  <c:pt idx="33">
                    <c:v>8828</c:v>
                  </c:pt>
                  <c:pt idx="34">
                    <c:v>8893</c:v>
                  </c:pt>
                  <c:pt idx="35">
                    <c:v>3054</c:v>
                  </c:pt>
                  <c:pt idx="36">
                    <c:v>2194</c:v>
                  </c:pt>
                  <c:pt idx="37">
                    <c:v>3188</c:v>
                  </c:pt>
                  <c:pt idx="38">
                    <c:v>3196</c:v>
                  </c:pt>
                  <c:pt idx="39">
                    <c:v>3782</c:v>
                  </c:pt>
                  <c:pt idx="40">
                    <c:v>23557</c:v>
                  </c:pt>
                  <c:pt idx="41">
                    <c:v>3613</c:v>
                  </c:pt>
                  <c:pt idx="42">
                    <c:v>2420</c:v>
                  </c:pt>
                  <c:pt idx="43">
                    <c:v>2929</c:v>
                  </c:pt>
                  <c:pt idx="44">
                    <c:v>1950</c:v>
                  </c:pt>
                  <c:pt idx="45">
                    <c:v>1806</c:v>
                  </c:pt>
                  <c:pt idx="46">
                    <c:v>1597</c:v>
                  </c:pt>
                  <c:pt idx="47">
                    <c:v>792</c:v>
                  </c:pt>
                  <c:pt idx="48">
                    <c:v>3797</c:v>
                  </c:pt>
                  <c:pt idx="49">
                    <c:v>2178</c:v>
                  </c:pt>
                  <c:pt idx="50">
                    <c:v>2707</c:v>
                  </c:pt>
                  <c:pt idx="51">
                    <c:v>1821</c:v>
                  </c:pt>
                  <c:pt idx="52">
                    <c:v>9676</c:v>
                  </c:pt>
                  <c:pt idx="53">
                    <c:v>1762</c:v>
                  </c:pt>
                  <c:pt idx="54">
                    <c:v>1651</c:v>
                  </c:pt>
                  <c:pt idx="55">
                    <c:v>16760</c:v>
                  </c:pt>
                  <c:pt idx="56">
                    <c:v>13623</c:v>
                  </c:pt>
                  <c:pt idx="57">
                    <c:v>11777</c:v>
                  </c:pt>
                  <c:pt idx="58">
                    <c:v>2384</c:v>
                  </c:pt>
                  <c:pt idx="59">
                    <c:v>1853</c:v>
                  </c:pt>
                  <c:pt idx="60">
                    <c:v>2793</c:v>
                  </c:pt>
                  <c:pt idx="61">
                    <c:v>1201</c:v>
                  </c:pt>
                  <c:pt idx="62">
                    <c:v>2386</c:v>
                  </c:pt>
                  <c:pt idx="63">
                    <c:v>2380</c:v>
                  </c:pt>
                  <c:pt idx="64">
                    <c:v>3191</c:v>
                  </c:pt>
                  <c:pt idx="65">
                    <c:v>2283</c:v>
                  </c:pt>
                  <c:pt idx="66">
                    <c:v>1616</c:v>
                  </c:pt>
                  <c:pt idx="67">
                    <c:v>1416</c:v>
                  </c:pt>
                  <c:pt idx="68">
                    <c:v>1732</c:v>
                  </c:pt>
                  <c:pt idx="69">
                    <c:v>360</c:v>
                  </c:pt>
                  <c:pt idx="70">
                    <c:v>1565</c:v>
                  </c:pt>
                  <c:pt idx="71">
                    <c:v>2034</c:v>
                  </c:pt>
                  <c:pt idx="72">
                    <c:v>3991</c:v>
                  </c:pt>
                  <c:pt idx="73">
                    <c:v>1021</c:v>
                  </c:pt>
                  <c:pt idx="74">
                    <c:v>1760</c:v>
                  </c:pt>
                  <c:pt idx="75">
                    <c:v>2760</c:v>
                  </c:pt>
                  <c:pt idx="76">
                    <c:v>3417</c:v>
                  </c:pt>
                  <c:pt idx="77">
                    <c:v>910</c:v>
                  </c:pt>
                  <c:pt idx="78">
                    <c:v>2514</c:v>
                  </c:pt>
                  <c:pt idx="79">
                    <c:v>3180</c:v>
                  </c:pt>
                  <c:pt idx="80">
                    <c:v>1878</c:v>
                  </c:pt>
                  <c:pt idx="81">
                    <c:v>1659</c:v>
                  </c:pt>
                  <c:pt idx="82">
                    <c:v>1836</c:v>
                  </c:pt>
                  <c:pt idx="83">
                    <c:v>3041</c:v>
                  </c:pt>
                  <c:pt idx="84">
                    <c:v>3150</c:v>
                  </c:pt>
                  <c:pt idx="85">
                    <c:v>3869</c:v>
                  </c:pt>
                  <c:pt idx="86">
                    <c:v>2171</c:v>
                  </c:pt>
                  <c:pt idx="87">
                    <c:v>2204</c:v>
                  </c:pt>
                  <c:pt idx="88">
                    <c:v>2228</c:v>
                  </c:pt>
                  <c:pt idx="89">
                    <c:v>1975</c:v>
                  </c:pt>
                  <c:pt idx="90">
                    <c:v>3113</c:v>
                  </c:pt>
                  <c:pt idx="91">
                    <c:v>4631</c:v>
                  </c:pt>
                  <c:pt idx="92">
                    <c:v>1939</c:v>
                  </c:pt>
                  <c:pt idx="93">
                    <c:v>5389</c:v>
                  </c:pt>
                  <c:pt idx="94">
                    <c:v>2111</c:v>
                  </c:pt>
                  <c:pt idx="95">
                    <c:v>2447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Calcium!$AJ$6:$AJ$101</c:f>
              <c:numCache>
                <c:formatCode>General</c:formatCode>
                <c:ptCount val="96"/>
                <c:pt idx="0">
                  <c:v>130428</c:v>
                </c:pt>
                <c:pt idx="1">
                  <c:v>180188</c:v>
                </c:pt>
                <c:pt idx="2">
                  <c:v>388569</c:v>
                </c:pt>
                <c:pt idx="3">
                  <c:v>374399</c:v>
                </c:pt>
                <c:pt idx="4">
                  <c:v>139291</c:v>
                </c:pt>
                <c:pt idx="5">
                  <c:v>125575</c:v>
                </c:pt>
                <c:pt idx="6">
                  <c:v>89029</c:v>
                </c:pt>
                <c:pt idx="7">
                  <c:v>89006</c:v>
                </c:pt>
                <c:pt idx="8">
                  <c:v>87991</c:v>
                </c:pt>
                <c:pt idx="9">
                  <c:v>83194</c:v>
                </c:pt>
                <c:pt idx="10">
                  <c:v>186490</c:v>
                </c:pt>
                <c:pt idx="11">
                  <c:v>94981</c:v>
                </c:pt>
                <c:pt idx="12">
                  <c:v>83825</c:v>
                </c:pt>
                <c:pt idx="13">
                  <c:v>66726</c:v>
                </c:pt>
                <c:pt idx="14">
                  <c:v>119664</c:v>
                </c:pt>
                <c:pt idx="15">
                  <c:v>55420</c:v>
                </c:pt>
                <c:pt idx="16">
                  <c:v>61339</c:v>
                </c:pt>
                <c:pt idx="17">
                  <c:v>47279</c:v>
                </c:pt>
                <c:pt idx="18">
                  <c:v>197401</c:v>
                </c:pt>
                <c:pt idx="19">
                  <c:v>93447</c:v>
                </c:pt>
                <c:pt idx="20">
                  <c:v>24143</c:v>
                </c:pt>
                <c:pt idx="21">
                  <c:v>99784</c:v>
                </c:pt>
                <c:pt idx="22">
                  <c:v>90389</c:v>
                </c:pt>
                <c:pt idx="23">
                  <c:v>80398</c:v>
                </c:pt>
                <c:pt idx="24">
                  <c:v>58188</c:v>
                </c:pt>
                <c:pt idx="25">
                  <c:v>95334</c:v>
                </c:pt>
                <c:pt idx="26">
                  <c:v>55938</c:v>
                </c:pt>
                <c:pt idx="27">
                  <c:v>62067</c:v>
                </c:pt>
                <c:pt idx="28">
                  <c:v>90655</c:v>
                </c:pt>
                <c:pt idx="29">
                  <c:v>197366</c:v>
                </c:pt>
                <c:pt idx="30">
                  <c:v>91329</c:v>
                </c:pt>
                <c:pt idx="31">
                  <c:v>70182</c:v>
                </c:pt>
                <c:pt idx="32">
                  <c:v>125494</c:v>
                </c:pt>
                <c:pt idx="33">
                  <c:v>230390</c:v>
                </c:pt>
                <c:pt idx="34">
                  <c:v>203022</c:v>
                </c:pt>
                <c:pt idx="35">
                  <c:v>93809</c:v>
                </c:pt>
                <c:pt idx="36">
                  <c:v>76774</c:v>
                </c:pt>
                <c:pt idx="37">
                  <c:v>117126</c:v>
                </c:pt>
                <c:pt idx="38">
                  <c:v>117461</c:v>
                </c:pt>
                <c:pt idx="39">
                  <c:v>134785</c:v>
                </c:pt>
                <c:pt idx="40">
                  <c:v>360285</c:v>
                </c:pt>
                <c:pt idx="41">
                  <c:v>113886</c:v>
                </c:pt>
                <c:pt idx="42">
                  <c:v>76905</c:v>
                </c:pt>
                <c:pt idx="43">
                  <c:v>90444</c:v>
                </c:pt>
                <c:pt idx="44">
                  <c:v>64394</c:v>
                </c:pt>
                <c:pt idx="45">
                  <c:v>63108</c:v>
                </c:pt>
                <c:pt idx="46">
                  <c:v>47351</c:v>
                </c:pt>
                <c:pt idx="47">
                  <c:v>18835</c:v>
                </c:pt>
                <c:pt idx="48">
                  <c:v>109887</c:v>
                </c:pt>
                <c:pt idx="49">
                  <c:v>79763</c:v>
                </c:pt>
                <c:pt idx="50">
                  <c:v>87222</c:v>
                </c:pt>
                <c:pt idx="51">
                  <c:v>65122</c:v>
                </c:pt>
                <c:pt idx="52">
                  <c:v>241091</c:v>
                </c:pt>
                <c:pt idx="53">
                  <c:v>53372</c:v>
                </c:pt>
                <c:pt idx="54">
                  <c:v>53954</c:v>
                </c:pt>
                <c:pt idx="55">
                  <c:v>309835</c:v>
                </c:pt>
                <c:pt idx="56">
                  <c:v>269415</c:v>
                </c:pt>
                <c:pt idx="57">
                  <c:v>245546</c:v>
                </c:pt>
                <c:pt idx="58">
                  <c:v>77888</c:v>
                </c:pt>
                <c:pt idx="59">
                  <c:v>65401</c:v>
                </c:pt>
                <c:pt idx="60">
                  <c:v>101385</c:v>
                </c:pt>
                <c:pt idx="61">
                  <c:v>31964</c:v>
                </c:pt>
                <c:pt idx="62">
                  <c:v>77182</c:v>
                </c:pt>
                <c:pt idx="63">
                  <c:v>86191</c:v>
                </c:pt>
                <c:pt idx="64">
                  <c:v>114403</c:v>
                </c:pt>
                <c:pt idx="65">
                  <c:v>71044</c:v>
                </c:pt>
                <c:pt idx="66">
                  <c:v>52027</c:v>
                </c:pt>
                <c:pt idx="67">
                  <c:v>41434</c:v>
                </c:pt>
                <c:pt idx="68">
                  <c:v>47016</c:v>
                </c:pt>
                <c:pt idx="69">
                  <c:v>2690</c:v>
                </c:pt>
                <c:pt idx="70">
                  <c:v>52947</c:v>
                </c:pt>
                <c:pt idx="71">
                  <c:v>70530</c:v>
                </c:pt>
                <c:pt idx="72">
                  <c:v>139138</c:v>
                </c:pt>
                <c:pt idx="73">
                  <c:v>25040</c:v>
                </c:pt>
                <c:pt idx="74">
                  <c:v>58041</c:v>
                </c:pt>
                <c:pt idx="75">
                  <c:v>103204</c:v>
                </c:pt>
                <c:pt idx="76">
                  <c:v>112905</c:v>
                </c:pt>
                <c:pt idx="77">
                  <c:v>23562</c:v>
                </c:pt>
                <c:pt idx="78">
                  <c:v>89016</c:v>
                </c:pt>
                <c:pt idx="79">
                  <c:v>118098</c:v>
                </c:pt>
                <c:pt idx="80">
                  <c:v>59044</c:v>
                </c:pt>
                <c:pt idx="81">
                  <c:v>50797</c:v>
                </c:pt>
                <c:pt idx="82">
                  <c:v>54080</c:v>
                </c:pt>
                <c:pt idx="83">
                  <c:v>93691</c:v>
                </c:pt>
                <c:pt idx="84">
                  <c:v>96345</c:v>
                </c:pt>
                <c:pt idx="85">
                  <c:v>139664</c:v>
                </c:pt>
                <c:pt idx="86">
                  <c:v>65009</c:v>
                </c:pt>
                <c:pt idx="87">
                  <c:v>70566</c:v>
                </c:pt>
                <c:pt idx="88">
                  <c:v>73531</c:v>
                </c:pt>
                <c:pt idx="89">
                  <c:v>71552</c:v>
                </c:pt>
                <c:pt idx="90">
                  <c:v>115042</c:v>
                </c:pt>
                <c:pt idx="91">
                  <c:v>150776</c:v>
                </c:pt>
                <c:pt idx="92">
                  <c:v>64169</c:v>
                </c:pt>
                <c:pt idx="93">
                  <c:v>174678</c:v>
                </c:pt>
                <c:pt idx="94">
                  <c:v>63928</c:v>
                </c:pt>
                <c:pt idx="95">
                  <c:v>78353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1-45DA-8527-479FEB4D265B}"/>
            </c:ext>
          </c:extLst>
        </c:ser>
        <c:ser>
          <c:idx val="2"/>
          <c:order val="2"/>
          <c:tx>
            <c:strRef>
              <c:f>Calcium!$AM$2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Calcium!$AQ$6:$AQ$101</c:f>
                <c:numCache>
                  <c:formatCode>General</c:formatCode>
                  <c:ptCount val="96"/>
                  <c:pt idx="0">
                    <c:v>3339</c:v>
                  </c:pt>
                  <c:pt idx="1">
                    <c:v>7058</c:v>
                  </c:pt>
                  <c:pt idx="2">
                    <c:v>41787</c:v>
                  </c:pt>
                  <c:pt idx="3">
                    <c:v>40806</c:v>
                  </c:pt>
                  <c:pt idx="4">
                    <c:v>5702</c:v>
                  </c:pt>
                  <c:pt idx="5">
                    <c:v>6537</c:v>
                  </c:pt>
                  <c:pt idx="6">
                    <c:v>3854</c:v>
                  </c:pt>
                  <c:pt idx="7">
                    <c:v>3618</c:v>
                  </c:pt>
                  <c:pt idx="8">
                    <c:v>1817</c:v>
                  </c:pt>
                  <c:pt idx="9">
                    <c:v>1845</c:v>
                  </c:pt>
                  <c:pt idx="10">
                    <c:v>8367</c:v>
                  </c:pt>
                  <c:pt idx="11">
                    <c:v>3837</c:v>
                  </c:pt>
                  <c:pt idx="12">
                    <c:v>3338</c:v>
                  </c:pt>
                  <c:pt idx="13">
                    <c:v>1599</c:v>
                  </c:pt>
                  <c:pt idx="14">
                    <c:v>3582</c:v>
                  </c:pt>
                  <c:pt idx="15">
                    <c:v>2543</c:v>
                  </c:pt>
                  <c:pt idx="16">
                    <c:v>1951</c:v>
                  </c:pt>
                  <c:pt idx="17">
                    <c:v>1681</c:v>
                  </c:pt>
                  <c:pt idx="18">
                    <c:v>8992</c:v>
                  </c:pt>
                  <c:pt idx="19">
                    <c:v>3372</c:v>
                  </c:pt>
                  <c:pt idx="20">
                    <c:v>1317</c:v>
                  </c:pt>
                  <c:pt idx="21">
                    <c:v>4678</c:v>
                  </c:pt>
                  <c:pt idx="22">
                    <c:v>3500</c:v>
                  </c:pt>
                  <c:pt idx="23">
                    <c:v>2422</c:v>
                  </c:pt>
                  <c:pt idx="24">
                    <c:v>1284</c:v>
                  </c:pt>
                  <c:pt idx="25">
                    <c:v>3219</c:v>
                  </c:pt>
                  <c:pt idx="26">
                    <c:v>2407</c:v>
                  </c:pt>
                  <c:pt idx="27">
                    <c:v>1278</c:v>
                  </c:pt>
                  <c:pt idx="28">
                    <c:v>2252</c:v>
                  </c:pt>
                  <c:pt idx="29">
                    <c:v>8800</c:v>
                  </c:pt>
                  <c:pt idx="30">
                    <c:v>3521</c:v>
                  </c:pt>
                  <c:pt idx="31">
                    <c:v>2527</c:v>
                  </c:pt>
                  <c:pt idx="32">
                    <c:v>3069</c:v>
                  </c:pt>
                  <c:pt idx="33">
                    <c:v>12856</c:v>
                  </c:pt>
                  <c:pt idx="34">
                    <c:v>14993</c:v>
                  </c:pt>
                  <c:pt idx="35">
                    <c:v>3942</c:v>
                  </c:pt>
                  <c:pt idx="36">
                    <c:v>1718</c:v>
                  </c:pt>
                  <c:pt idx="37">
                    <c:v>2662</c:v>
                  </c:pt>
                  <c:pt idx="38">
                    <c:v>3049</c:v>
                  </c:pt>
                  <c:pt idx="39">
                    <c:v>3924</c:v>
                  </c:pt>
                  <c:pt idx="40">
                    <c:v>37935</c:v>
                  </c:pt>
                  <c:pt idx="41">
                    <c:v>4493</c:v>
                  </c:pt>
                  <c:pt idx="42">
                    <c:v>3155</c:v>
                  </c:pt>
                  <c:pt idx="43">
                    <c:v>4000</c:v>
                  </c:pt>
                  <c:pt idx="44">
                    <c:v>1986</c:v>
                  </c:pt>
                  <c:pt idx="45">
                    <c:v>1286</c:v>
                  </c:pt>
                  <c:pt idx="46">
                    <c:v>2162</c:v>
                  </c:pt>
                  <c:pt idx="47">
                    <c:v>898</c:v>
                  </c:pt>
                  <c:pt idx="48">
                    <c:v>5455</c:v>
                  </c:pt>
                  <c:pt idx="49">
                    <c:v>1465</c:v>
                  </c:pt>
                  <c:pt idx="50">
                    <c:v>3032</c:v>
                  </c:pt>
                  <c:pt idx="51">
                    <c:v>1373</c:v>
                  </c:pt>
                  <c:pt idx="52">
                    <c:v>14340</c:v>
                  </c:pt>
                  <c:pt idx="53">
                    <c:v>2480</c:v>
                  </c:pt>
                  <c:pt idx="54">
                    <c:v>1865</c:v>
                  </c:pt>
                  <c:pt idx="55">
                    <c:v>26459</c:v>
                  </c:pt>
                  <c:pt idx="56">
                    <c:v>22519</c:v>
                  </c:pt>
                  <c:pt idx="57">
                    <c:v>19737</c:v>
                  </c:pt>
                  <c:pt idx="58">
                    <c:v>2588</c:v>
                  </c:pt>
                  <c:pt idx="59">
                    <c:v>1295</c:v>
                  </c:pt>
                  <c:pt idx="60">
                    <c:v>2735</c:v>
                  </c:pt>
                  <c:pt idx="61">
                    <c:v>1873</c:v>
                  </c:pt>
                  <c:pt idx="62">
                    <c:v>2720</c:v>
                  </c:pt>
                  <c:pt idx="63">
                    <c:v>2278</c:v>
                  </c:pt>
                  <c:pt idx="64">
                    <c:v>3245</c:v>
                  </c:pt>
                  <c:pt idx="65">
                    <c:v>2947</c:v>
                  </c:pt>
                  <c:pt idx="66">
                    <c:v>1811</c:v>
                  </c:pt>
                  <c:pt idx="67">
                    <c:v>1796</c:v>
                  </c:pt>
                  <c:pt idx="68">
                    <c:v>2627</c:v>
                  </c:pt>
                  <c:pt idx="69">
                    <c:v>109</c:v>
                  </c:pt>
                  <c:pt idx="70">
                    <c:v>1192</c:v>
                  </c:pt>
                  <c:pt idx="71">
                    <c:v>2168</c:v>
                  </c:pt>
                  <c:pt idx="72">
                    <c:v>4243</c:v>
                  </c:pt>
                  <c:pt idx="73">
                    <c:v>1579</c:v>
                  </c:pt>
                  <c:pt idx="74">
                    <c:v>1673</c:v>
                  </c:pt>
                  <c:pt idx="75">
                    <c:v>2279</c:v>
                  </c:pt>
                  <c:pt idx="76">
                    <c:v>3733</c:v>
                  </c:pt>
                  <c:pt idx="77">
                    <c:v>1293</c:v>
                  </c:pt>
                  <c:pt idx="78">
                    <c:v>1961</c:v>
                  </c:pt>
                  <c:pt idx="79">
                    <c:v>2855</c:v>
                  </c:pt>
                  <c:pt idx="80">
                    <c:v>2558</c:v>
                  </c:pt>
                  <c:pt idx="81">
                    <c:v>2168</c:v>
                  </c:pt>
                  <c:pt idx="82">
                    <c:v>2612</c:v>
                  </c:pt>
                  <c:pt idx="83">
                    <c:v>4156</c:v>
                  </c:pt>
                  <c:pt idx="84">
                    <c:v>4064</c:v>
                  </c:pt>
                  <c:pt idx="85">
                    <c:v>3958</c:v>
                  </c:pt>
                  <c:pt idx="86">
                    <c:v>2918</c:v>
                  </c:pt>
                  <c:pt idx="87">
                    <c:v>2886</c:v>
                  </c:pt>
                  <c:pt idx="88">
                    <c:v>2313</c:v>
                  </c:pt>
                  <c:pt idx="89">
                    <c:v>1632</c:v>
                  </c:pt>
                  <c:pt idx="90">
                    <c:v>3233</c:v>
                  </c:pt>
                  <c:pt idx="91">
                    <c:v>5455</c:v>
                  </c:pt>
                  <c:pt idx="92">
                    <c:v>1937</c:v>
                  </c:pt>
                  <c:pt idx="93">
                    <c:v>6637</c:v>
                  </c:pt>
                  <c:pt idx="94">
                    <c:v>2835</c:v>
                  </c:pt>
                  <c:pt idx="95">
                    <c:v>2915</c:v>
                  </c:pt>
                </c:numCache>
              </c:numRef>
            </c:plus>
            <c:minus>
              <c:numRef>
                <c:f>Calcium!$AQ$6:$AQ$101</c:f>
                <c:numCache>
                  <c:formatCode>General</c:formatCode>
                  <c:ptCount val="96"/>
                  <c:pt idx="0">
                    <c:v>3339</c:v>
                  </c:pt>
                  <c:pt idx="1">
                    <c:v>7058</c:v>
                  </c:pt>
                  <c:pt idx="2">
                    <c:v>41787</c:v>
                  </c:pt>
                  <c:pt idx="3">
                    <c:v>40806</c:v>
                  </c:pt>
                  <c:pt idx="4">
                    <c:v>5702</c:v>
                  </c:pt>
                  <c:pt idx="5">
                    <c:v>6537</c:v>
                  </c:pt>
                  <c:pt idx="6">
                    <c:v>3854</c:v>
                  </c:pt>
                  <c:pt idx="7">
                    <c:v>3618</c:v>
                  </c:pt>
                  <c:pt idx="8">
                    <c:v>1817</c:v>
                  </c:pt>
                  <c:pt idx="9">
                    <c:v>1845</c:v>
                  </c:pt>
                  <c:pt idx="10">
                    <c:v>8367</c:v>
                  </c:pt>
                  <c:pt idx="11">
                    <c:v>3837</c:v>
                  </c:pt>
                  <c:pt idx="12">
                    <c:v>3338</c:v>
                  </c:pt>
                  <c:pt idx="13">
                    <c:v>1599</c:v>
                  </c:pt>
                  <c:pt idx="14">
                    <c:v>3582</c:v>
                  </c:pt>
                  <c:pt idx="15">
                    <c:v>2543</c:v>
                  </c:pt>
                  <c:pt idx="16">
                    <c:v>1951</c:v>
                  </c:pt>
                  <c:pt idx="17">
                    <c:v>1681</c:v>
                  </c:pt>
                  <c:pt idx="18">
                    <c:v>8992</c:v>
                  </c:pt>
                  <c:pt idx="19">
                    <c:v>3372</c:v>
                  </c:pt>
                  <c:pt idx="20">
                    <c:v>1317</c:v>
                  </c:pt>
                  <c:pt idx="21">
                    <c:v>4678</c:v>
                  </c:pt>
                  <c:pt idx="22">
                    <c:v>3500</c:v>
                  </c:pt>
                  <c:pt idx="23">
                    <c:v>2422</c:v>
                  </c:pt>
                  <c:pt idx="24">
                    <c:v>1284</c:v>
                  </c:pt>
                  <c:pt idx="25">
                    <c:v>3219</c:v>
                  </c:pt>
                  <c:pt idx="26">
                    <c:v>2407</c:v>
                  </c:pt>
                  <c:pt idx="27">
                    <c:v>1278</c:v>
                  </c:pt>
                  <c:pt idx="28">
                    <c:v>2252</c:v>
                  </c:pt>
                  <c:pt idx="29">
                    <c:v>8800</c:v>
                  </c:pt>
                  <c:pt idx="30">
                    <c:v>3521</c:v>
                  </c:pt>
                  <c:pt idx="31">
                    <c:v>2527</c:v>
                  </c:pt>
                  <c:pt idx="32">
                    <c:v>3069</c:v>
                  </c:pt>
                  <c:pt idx="33">
                    <c:v>12856</c:v>
                  </c:pt>
                  <c:pt idx="34">
                    <c:v>14993</c:v>
                  </c:pt>
                  <c:pt idx="35">
                    <c:v>3942</c:v>
                  </c:pt>
                  <c:pt idx="36">
                    <c:v>1718</c:v>
                  </c:pt>
                  <c:pt idx="37">
                    <c:v>2662</c:v>
                  </c:pt>
                  <c:pt idx="38">
                    <c:v>3049</c:v>
                  </c:pt>
                  <c:pt idx="39">
                    <c:v>3924</c:v>
                  </c:pt>
                  <c:pt idx="40">
                    <c:v>37935</c:v>
                  </c:pt>
                  <c:pt idx="41">
                    <c:v>4493</c:v>
                  </c:pt>
                  <c:pt idx="42">
                    <c:v>3155</c:v>
                  </c:pt>
                  <c:pt idx="43">
                    <c:v>4000</c:v>
                  </c:pt>
                  <c:pt idx="44">
                    <c:v>1986</c:v>
                  </c:pt>
                  <c:pt idx="45">
                    <c:v>1286</c:v>
                  </c:pt>
                  <c:pt idx="46">
                    <c:v>2162</c:v>
                  </c:pt>
                  <c:pt idx="47">
                    <c:v>898</c:v>
                  </c:pt>
                  <c:pt idx="48">
                    <c:v>5455</c:v>
                  </c:pt>
                  <c:pt idx="49">
                    <c:v>1465</c:v>
                  </c:pt>
                  <c:pt idx="50">
                    <c:v>3032</c:v>
                  </c:pt>
                  <c:pt idx="51">
                    <c:v>1373</c:v>
                  </c:pt>
                  <c:pt idx="52">
                    <c:v>14340</c:v>
                  </c:pt>
                  <c:pt idx="53">
                    <c:v>2480</c:v>
                  </c:pt>
                  <c:pt idx="54">
                    <c:v>1865</c:v>
                  </c:pt>
                  <c:pt idx="55">
                    <c:v>26459</c:v>
                  </c:pt>
                  <c:pt idx="56">
                    <c:v>22519</c:v>
                  </c:pt>
                  <c:pt idx="57">
                    <c:v>19737</c:v>
                  </c:pt>
                  <c:pt idx="58">
                    <c:v>2588</c:v>
                  </c:pt>
                  <c:pt idx="59">
                    <c:v>1295</c:v>
                  </c:pt>
                  <c:pt idx="60">
                    <c:v>2735</c:v>
                  </c:pt>
                  <c:pt idx="61">
                    <c:v>1873</c:v>
                  </c:pt>
                  <c:pt idx="62">
                    <c:v>2720</c:v>
                  </c:pt>
                  <c:pt idx="63">
                    <c:v>2278</c:v>
                  </c:pt>
                  <c:pt idx="64">
                    <c:v>3245</c:v>
                  </c:pt>
                  <c:pt idx="65">
                    <c:v>2947</c:v>
                  </c:pt>
                  <c:pt idx="66">
                    <c:v>1811</c:v>
                  </c:pt>
                  <c:pt idx="67">
                    <c:v>1796</c:v>
                  </c:pt>
                  <c:pt idx="68">
                    <c:v>2627</c:v>
                  </c:pt>
                  <c:pt idx="69">
                    <c:v>109</c:v>
                  </c:pt>
                  <c:pt idx="70">
                    <c:v>1192</c:v>
                  </c:pt>
                  <c:pt idx="71">
                    <c:v>2168</c:v>
                  </c:pt>
                  <c:pt idx="72">
                    <c:v>4243</c:v>
                  </c:pt>
                  <c:pt idx="73">
                    <c:v>1579</c:v>
                  </c:pt>
                  <c:pt idx="74">
                    <c:v>1673</c:v>
                  </c:pt>
                  <c:pt idx="75">
                    <c:v>2279</c:v>
                  </c:pt>
                  <c:pt idx="76">
                    <c:v>3733</c:v>
                  </c:pt>
                  <c:pt idx="77">
                    <c:v>1293</c:v>
                  </c:pt>
                  <c:pt idx="78">
                    <c:v>1961</c:v>
                  </c:pt>
                  <c:pt idx="79">
                    <c:v>2855</c:v>
                  </c:pt>
                  <c:pt idx="80">
                    <c:v>2558</c:v>
                  </c:pt>
                  <c:pt idx="81">
                    <c:v>2168</c:v>
                  </c:pt>
                  <c:pt idx="82">
                    <c:v>2612</c:v>
                  </c:pt>
                  <c:pt idx="83">
                    <c:v>4156</c:v>
                  </c:pt>
                  <c:pt idx="84">
                    <c:v>4064</c:v>
                  </c:pt>
                  <c:pt idx="85">
                    <c:v>3958</c:v>
                  </c:pt>
                  <c:pt idx="86">
                    <c:v>2918</c:v>
                  </c:pt>
                  <c:pt idx="87">
                    <c:v>2886</c:v>
                  </c:pt>
                  <c:pt idx="88">
                    <c:v>2313</c:v>
                  </c:pt>
                  <c:pt idx="89">
                    <c:v>1632</c:v>
                  </c:pt>
                  <c:pt idx="90">
                    <c:v>3233</c:v>
                  </c:pt>
                  <c:pt idx="91">
                    <c:v>5455</c:v>
                  </c:pt>
                  <c:pt idx="92">
                    <c:v>1937</c:v>
                  </c:pt>
                  <c:pt idx="93">
                    <c:v>6637</c:v>
                  </c:pt>
                  <c:pt idx="94">
                    <c:v>2835</c:v>
                  </c:pt>
                  <c:pt idx="95">
                    <c:v>2915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Calcium!$AP$6:$AP$101</c:f>
              <c:numCache>
                <c:formatCode>General</c:formatCode>
                <c:ptCount val="96"/>
                <c:pt idx="0">
                  <c:v>125884</c:v>
                </c:pt>
                <c:pt idx="1">
                  <c:v>172561</c:v>
                </c:pt>
                <c:pt idx="2">
                  <c:v>362851</c:v>
                </c:pt>
                <c:pt idx="3">
                  <c:v>356220</c:v>
                </c:pt>
                <c:pt idx="4">
                  <c:v>141870</c:v>
                </c:pt>
                <c:pt idx="5">
                  <c:v>129130</c:v>
                </c:pt>
                <c:pt idx="6">
                  <c:v>92209</c:v>
                </c:pt>
                <c:pt idx="7">
                  <c:v>91387</c:v>
                </c:pt>
                <c:pt idx="8">
                  <c:v>85650</c:v>
                </c:pt>
                <c:pt idx="9">
                  <c:v>80866</c:v>
                </c:pt>
                <c:pt idx="10">
                  <c:v>180392</c:v>
                </c:pt>
                <c:pt idx="11">
                  <c:v>98926</c:v>
                </c:pt>
                <c:pt idx="12">
                  <c:v>86242</c:v>
                </c:pt>
                <c:pt idx="13">
                  <c:v>65136</c:v>
                </c:pt>
                <c:pt idx="14">
                  <c:v>117529</c:v>
                </c:pt>
                <c:pt idx="15">
                  <c:v>57733</c:v>
                </c:pt>
                <c:pt idx="16">
                  <c:v>62574</c:v>
                </c:pt>
                <c:pt idx="17">
                  <c:v>46035</c:v>
                </c:pt>
                <c:pt idx="18">
                  <c:v>191332</c:v>
                </c:pt>
                <c:pt idx="19">
                  <c:v>95031</c:v>
                </c:pt>
                <c:pt idx="20">
                  <c:v>24961</c:v>
                </c:pt>
                <c:pt idx="21">
                  <c:v>103819</c:v>
                </c:pt>
                <c:pt idx="22">
                  <c:v>92249</c:v>
                </c:pt>
                <c:pt idx="23">
                  <c:v>81091</c:v>
                </c:pt>
                <c:pt idx="24">
                  <c:v>57130</c:v>
                </c:pt>
                <c:pt idx="25">
                  <c:v>93609</c:v>
                </c:pt>
                <c:pt idx="26">
                  <c:v>58657</c:v>
                </c:pt>
                <c:pt idx="27">
                  <c:v>61567</c:v>
                </c:pt>
                <c:pt idx="28">
                  <c:v>88039</c:v>
                </c:pt>
                <c:pt idx="29">
                  <c:v>189748</c:v>
                </c:pt>
                <c:pt idx="30">
                  <c:v>94783</c:v>
                </c:pt>
                <c:pt idx="31">
                  <c:v>72105</c:v>
                </c:pt>
                <c:pt idx="32">
                  <c:v>121318</c:v>
                </c:pt>
                <c:pt idx="33">
                  <c:v>220015</c:v>
                </c:pt>
                <c:pt idx="34">
                  <c:v>207433</c:v>
                </c:pt>
                <c:pt idx="35">
                  <c:v>96271</c:v>
                </c:pt>
                <c:pt idx="36">
                  <c:v>76392</c:v>
                </c:pt>
                <c:pt idx="37">
                  <c:v>113589</c:v>
                </c:pt>
                <c:pt idx="38">
                  <c:v>113764</c:v>
                </c:pt>
                <c:pt idx="39">
                  <c:v>131158</c:v>
                </c:pt>
                <c:pt idx="40">
                  <c:v>343749</c:v>
                </c:pt>
                <c:pt idx="41">
                  <c:v>117568</c:v>
                </c:pt>
                <c:pt idx="42">
                  <c:v>80497</c:v>
                </c:pt>
                <c:pt idx="43">
                  <c:v>94469</c:v>
                </c:pt>
                <c:pt idx="44">
                  <c:v>65490</c:v>
                </c:pt>
                <c:pt idx="45">
                  <c:v>62566</c:v>
                </c:pt>
                <c:pt idx="46">
                  <c:v>46160</c:v>
                </c:pt>
                <c:pt idx="47">
                  <c:v>19496</c:v>
                </c:pt>
                <c:pt idx="48">
                  <c:v>113666</c:v>
                </c:pt>
                <c:pt idx="49">
                  <c:v>78304</c:v>
                </c:pt>
                <c:pt idx="50">
                  <c:v>88438</c:v>
                </c:pt>
                <c:pt idx="51">
                  <c:v>63821</c:v>
                </c:pt>
                <c:pt idx="52">
                  <c:v>229775</c:v>
                </c:pt>
                <c:pt idx="53">
                  <c:v>55622</c:v>
                </c:pt>
                <c:pt idx="54">
                  <c:v>52541</c:v>
                </c:pt>
                <c:pt idx="55">
                  <c:v>295454</c:v>
                </c:pt>
                <c:pt idx="56">
                  <c:v>266543</c:v>
                </c:pt>
                <c:pt idx="57">
                  <c:v>246214</c:v>
                </c:pt>
                <c:pt idx="58">
                  <c:v>79172</c:v>
                </c:pt>
                <c:pt idx="59">
                  <c:v>64710</c:v>
                </c:pt>
                <c:pt idx="60">
                  <c:v>98433</c:v>
                </c:pt>
                <c:pt idx="61">
                  <c:v>32918</c:v>
                </c:pt>
                <c:pt idx="62">
                  <c:v>78844</c:v>
                </c:pt>
                <c:pt idx="63">
                  <c:v>83753</c:v>
                </c:pt>
                <c:pt idx="64">
                  <c:v>111352</c:v>
                </c:pt>
                <c:pt idx="65">
                  <c:v>73804</c:v>
                </c:pt>
                <c:pt idx="66">
                  <c:v>53555</c:v>
                </c:pt>
                <c:pt idx="67">
                  <c:v>40293</c:v>
                </c:pt>
                <c:pt idx="68">
                  <c:v>46577</c:v>
                </c:pt>
                <c:pt idx="69">
                  <c:v>2551</c:v>
                </c:pt>
                <c:pt idx="70">
                  <c:v>52127</c:v>
                </c:pt>
                <c:pt idx="71">
                  <c:v>68644</c:v>
                </c:pt>
                <c:pt idx="72">
                  <c:v>136367</c:v>
                </c:pt>
                <c:pt idx="73">
                  <c:v>25540</c:v>
                </c:pt>
                <c:pt idx="74">
                  <c:v>58828</c:v>
                </c:pt>
                <c:pt idx="75">
                  <c:v>100079</c:v>
                </c:pt>
                <c:pt idx="76">
                  <c:v>114101</c:v>
                </c:pt>
                <c:pt idx="77">
                  <c:v>24386</c:v>
                </c:pt>
                <c:pt idx="78">
                  <c:v>88011</c:v>
                </c:pt>
                <c:pt idx="79">
                  <c:v>114210</c:v>
                </c:pt>
                <c:pt idx="80">
                  <c:v>61559</c:v>
                </c:pt>
                <c:pt idx="81">
                  <c:v>49498</c:v>
                </c:pt>
                <c:pt idx="82">
                  <c:v>55991</c:v>
                </c:pt>
                <c:pt idx="83">
                  <c:v>97902</c:v>
                </c:pt>
                <c:pt idx="84">
                  <c:v>98682</c:v>
                </c:pt>
                <c:pt idx="85">
                  <c:v>134810</c:v>
                </c:pt>
                <c:pt idx="86">
                  <c:v>66927</c:v>
                </c:pt>
                <c:pt idx="87">
                  <c:v>73649</c:v>
                </c:pt>
                <c:pt idx="88">
                  <c:v>74625</c:v>
                </c:pt>
                <c:pt idx="89">
                  <c:v>69815</c:v>
                </c:pt>
                <c:pt idx="90">
                  <c:v>111374</c:v>
                </c:pt>
                <c:pt idx="91">
                  <c:v>150538</c:v>
                </c:pt>
                <c:pt idx="92">
                  <c:v>65168</c:v>
                </c:pt>
                <c:pt idx="93">
                  <c:v>169674</c:v>
                </c:pt>
                <c:pt idx="94">
                  <c:v>66169</c:v>
                </c:pt>
                <c:pt idx="95">
                  <c:v>80367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81-45DA-8527-479FEB4D2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88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Carbonate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Carbonate!$H$2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Carbonate!$A$3:$A$126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Carbonate!$H$3:$H$126</c:f>
              <c:numCache>
                <c:formatCode>0.00E+00</c:formatCode>
                <c:ptCount val="124"/>
                <c:pt idx="0">
                  <c:v>24908</c:v>
                </c:pt>
                <c:pt idx="1">
                  <c:v>38055</c:v>
                </c:pt>
                <c:pt idx="2">
                  <c:v>98920</c:v>
                </c:pt>
                <c:pt idx="3">
                  <c:v>97802</c:v>
                </c:pt>
                <c:pt idx="4">
                  <c:v>36555</c:v>
                </c:pt>
                <c:pt idx="5">
                  <c:v>25986</c:v>
                </c:pt>
                <c:pt idx="6">
                  <c:v>12669</c:v>
                </c:pt>
                <c:pt idx="7">
                  <c:v>40423</c:v>
                </c:pt>
                <c:pt idx="8">
                  <c:v>14446</c:v>
                </c:pt>
                <c:pt idx="9">
                  <c:v>13835</c:v>
                </c:pt>
                <c:pt idx="10">
                  <c:v>13958</c:v>
                </c:pt>
                <c:pt idx="11">
                  <c:v>16886</c:v>
                </c:pt>
                <c:pt idx="12">
                  <c:v>9893.2999999999993</c:v>
                </c:pt>
                <c:pt idx="13">
                  <c:v>50485</c:v>
                </c:pt>
                <c:pt idx="14">
                  <c:v>27703</c:v>
                </c:pt>
                <c:pt idx="15">
                  <c:v>17177</c:v>
                </c:pt>
                <c:pt idx="16">
                  <c:v>11741</c:v>
                </c:pt>
                <c:pt idx="17">
                  <c:v>9180.2000000000007</c:v>
                </c:pt>
                <c:pt idx="18">
                  <c:v>21289</c:v>
                </c:pt>
                <c:pt idx="19">
                  <c:v>8909.1</c:v>
                </c:pt>
                <c:pt idx="20">
                  <c:v>7293</c:v>
                </c:pt>
                <c:pt idx="21">
                  <c:v>5830.4</c:v>
                </c:pt>
                <c:pt idx="22">
                  <c:v>33816</c:v>
                </c:pt>
                <c:pt idx="23">
                  <c:v>15005</c:v>
                </c:pt>
                <c:pt idx="24">
                  <c:v>4320.3</c:v>
                </c:pt>
                <c:pt idx="25">
                  <c:v>2276.6999999999998</c:v>
                </c:pt>
                <c:pt idx="26">
                  <c:v>12540</c:v>
                </c:pt>
                <c:pt idx="27">
                  <c:v>10069</c:v>
                </c:pt>
                <c:pt idx="28">
                  <c:v>8636.2000000000007</c:v>
                </c:pt>
                <c:pt idx="29">
                  <c:v>6191.7</c:v>
                </c:pt>
                <c:pt idx="30">
                  <c:v>6209.4</c:v>
                </c:pt>
                <c:pt idx="31">
                  <c:v>13172</c:v>
                </c:pt>
                <c:pt idx="32">
                  <c:v>6787.1</c:v>
                </c:pt>
                <c:pt idx="33">
                  <c:v>5850.1</c:v>
                </c:pt>
                <c:pt idx="34">
                  <c:v>9921.5</c:v>
                </c:pt>
                <c:pt idx="35">
                  <c:v>26554</c:v>
                </c:pt>
                <c:pt idx="36">
                  <c:v>8545.6</c:v>
                </c:pt>
                <c:pt idx="37">
                  <c:v>13611</c:v>
                </c:pt>
                <c:pt idx="38">
                  <c:v>6293</c:v>
                </c:pt>
                <c:pt idx="39">
                  <c:v>12463</c:v>
                </c:pt>
                <c:pt idx="40">
                  <c:v>28417</c:v>
                </c:pt>
                <c:pt idx="41">
                  <c:v>23202</c:v>
                </c:pt>
                <c:pt idx="42">
                  <c:v>7016</c:v>
                </c:pt>
                <c:pt idx="43">
                  <c:v>5357.4</c:v>
                </c:pt>
                <c:pt idx="44">
                  <c:v>9129.7000000000007</c:v>
                </c:pt>
                <c:pt idx="45">
                  <c:v>10122</c:v>
                </c:pt>
                <c:pt idx="46">
                  <c:v>12601</c:v>
                </c:pt>
                <c:pt idx="47">
                  <c:v>37293</c:v>
                </c:pt>
                <c:pt idx="48">
                  <c:v>43668</c:v>
                </c:pt>
                <c:pt idx="49">
                  <c:v>10453</c:v>
                </c:pt>
                <c:pt idx="50">
                  <c:v>6313.1</c:v>
                </c:pt>
                <c:pt idx="51">
                  <c:v>6901.1</c:v>
                </c:pt>
                <c:pt idx="52">
                  <c:v>4050.5</c:v>
                </c:pt>
                <c:pt idx="53">
                  <c:v>3904.5</c:v>
                </c:pt>
                <c:pt idx="54">
                  <c:v>3319</c:v>
                </c:pt>
                <c:pt idx="55">
                  <c:v>1240.3</c:v>
                </c:pt>
                <c:pt idx="56">
                  <c:v>7121.4</c:v>
                </c:pt>
                <c:pt idx="57">
                  <c:v>4629.8999999999996</c:v>
                </c:pt>
                <c:pt idx="58">
                  <c:v>4545.7</c:v>
                </c:pt>
                <c:pt idx="59">
                  <c:v>3368.4</c:v>
                </c:pt>
                <c:pt idx="60">
                  <c:v>17663</c:v>
                </c:pt>
                <c:pt idx="61">
                  <c:v>3294.8</c:v>
                </c:pt>
                <c:pt idx="62">
                  <c:v>2626.1</c:v>
                </c:pt>
                <c:pt idx="63">
                  <c:v>22134</c:v>
                </c:pt>
                <c:pt idx="64">
                  <c:v>18721</c:v>
                </c:pt>
                <c:pt idx="65">
                  <c:v>16378</c:v>
                </c:pt>
                <c:pt idx="66">
                  <c:v>3258</c:v>
                </c:pt>
                <c:pt idx="67">
                  <c:v>2660.3</c:v>
                </c:pt>
                <c:pt idx="68">
                  <c:v>5034.8999999999996</c:v>
                </c:pt>
                <c:pt idx="69">
                  <c:v>1586.7</c:v>
                </c:pt>
                <c:pt idx="70">
                  <c:v>2935.3</c:v>
                </c:pt>
                <c:pt idx="71">
                  <c:v>3635.3</c:v>
                </c:pt>
                <c:pt idx="72">
                  <c:v>5432.4</c:v>
                </c:pt>
                <c:pt idx="73">
                  <c:v>3304.5</c:v>
                </c:pt>
                <c:pt idx="74">
                  <c:v>1761.4</c:v>
                </c:pt>
                <c:pt idx="75">
                  <c:v>1461.1</c:v>
                </c:pt>
                <c:pt idx="76">
                  <c:v>1915.3</c:v>
                </c:pt>
                <c:pt idx="77">
                  <c:v>93.44</c:v>
                </c:pt>
                <c:pt idx="78">
                  <c:v>1548.1</c:v>
                </c:pt>
                <c:pt idx="79">
                  <c:v>2343</c:v>
                </c:pt>
                <c:pt idx="80">
                  <c:v>5764</c:v>
                </c:pt>
                <c:pt idx="81">
                  <c:v>895.33</c:v>
                </c:pt>
                <c:pt idx="82">
                  <c:v>1531.3</c:v>
                </c:pt>
                <c:pt idx="83">
                  <c:v>3150.1</c:v>
                </c:pt>
                <c:pt idx="84">
                  <c:v>4204.3</c:v>
                </c:pt>
                <c:pt idx="85">
                  <c:v>714.02</c:v>
                </c:pt>
                <c:pt idx="86">
                  <c:v>2182.8000000000002</c:v>
                </c:pt>
                <c:pt idx="87">
                  <c:v>3384.6</c:v>
                </c:pt>
                <c:pt idx="88">
                  <c:v>1934.8</c:v>
                </c:pt>
                <c:pt idx="89">
                  <c:v>1502.7</c:v>
                </c:pt>
                <c:pt idx="90">
                  <c:v>1217.7</c:v>
                </c:pt>
                <c:pt idx="91">
                  <c:v>1464</c:v>
                </c:pt>
                <c:pt idx="92">
                  <c:v>2273.6999999999998</c:v>
                </c:pt>
                <c:pt idx="93">
                  <c:v>1997.4</c:v>
                </c:pt>
                <c:pt idx="94">
                  <c:v>3454.6</c:v>
                </c:pt>
                <c:pt idx="95">
                  <c:v>1630.7</c:v>
                </c:pt>
                <c:pt idx="96">
                  <c:v>1260.3</c:v>
                </c:pt>
                <c:pt idx="97">
                  <c:v>1160.8</c:v>
                </c:pt>
                <c:pt idx="98">
                  <c:v>1180.8</c:v>
                </c:pt>
                <c:pt idx="99">
                  <c:v>1163.0999999999999</c:v>
                </c:pt>
                <c:pt idx="100">
                  <c:v>3541.8</c:v>
                </c:pt>
                <c:pt idx="101">
                  <c:v>3403.5</c:v>
                </c:pt>
                <c:pt idx="102">
                  <c:v>898.48</c:v>
                </c:pt>
                <c:pt idx="103">
                  <c:v>3496.3</c:v>
                </c:pt>
                <c:pt idx="104">
                  <c:v>1140.8</c:v>
                </c:pt>
                <c:pt idx="105">
                  <c:v>926.63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9-4A16-9189-5380389FC009}"/>
            </c:ext>
          </c:extLst>
        </c:ser>
        <c:ser>
          <c:idx val="1"/>
          <c:order val="1"/>
          <c:tx>
            <c:strRef>
              <c:f>Carbonate!$I$2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Carbonate!$A$3:$A$126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Carbonate!$I$3:$I$126</c:f>
              <c:numCache>
                <c:formatCode>0.00E+00</c:formatCode>
                <c:ptCount val="124"/>
                <c:pt idx="0">
                  <c:v>24909</c:v>
                </c:pt>
                <c:pt idx="1">
                  <c:v>38057</c:v>
                </c:pt>
                <c:pt idx="2">
                  <c:v>98921</c:v>
                </c:pt>
                <c:pt idx="3">
                  <c:v>97803</c:v>
                </c:pt>
                <c:pt idx="4">
                  <c:v>36556</c:v>
                </c:pt>
                <c:pt idx="5">
                  <c:v>25987</c:v>
                </c:pt>
                <c:pt idx="6">
                  <c:v>12669</c:v>
                </c:pt>
                <c:pt idx="7">
                  <c:v>40424</c:v>
                </c:pt>
                <c:pt idx="8">
                  <c:v>14446</c:v>
                </c:pt>
                <c:pt idx="9">
                  <c:v>13835</c:v>
                </c:pt>
                <c:pt idx="10">
                  <c:v>13958</c:v>
                </c:pt>
                <c:pt idx="11">
                  <c:v>16887</c:v>
                </c:pt>
                <c:pt idx="12">
                  <c:v>9893.7999999999993</c:v>
                </c:pt>
                <c:pt idx="13">
                  <c:v>50486</c:v>
                </c:pt>
                <c:pt idx="14">
                  <c:v>27704</c:v>
                </c:pt>
                <c:pt idx="15">
                  <c:v>17177</c:v>
                </c:pt>
                <c:pt idx="16">
                  <c:v>11741</c:v>
                </c:pt>
                <c:pt idx="17">
                  <c:v>9180.7000000000007</c:v>
                </c:pt>
                <c:pt idx="18">
                  <c:v>21290</c:v>
                </c:pt>
                <c:pt idx="19">
                  <c:v>8909.6</c:v>
                </c:pt>
                <c:pt idx="20">
                  <c:v>7293.4</c:v>
                </c:pt>
                <c:pt idx="21">
                  <c:v>5830.7</c:v>
                </c:pt>
                <c:pt idx="22">
                  <c:v>33817</c:v>
                </c:pt>
                <c:pt idx="23">
                  <c:v>15005</c:v>
                </c:pt>
                <c:pt idx="24">
                  <c:v>4320.5</c:v>
                </c:pt>
                <c:pt idx="25">
                  <c:v>2276.6999999999998</c:v>
                </c:pt>
                <c:pt idx="26">
                  <c:v>12541</c:v>
                </c:pt>
                <c:pt idx="27">
                  <c:v>10069</c:v>
                </c:pt>
                <c:pt idx="28">
                  <c:v>8636.7000000000007</c:v>
                </c:pt>
                <c:pt idx="29">
                  <c:v>6192</c:v>
                </c:pt>
                <c:pt idx="30">
                  <c:v>6209.8</c:v>
                </c:pt>
                <c:pt idx="31">
                  <c:v>13172</c:v>
                </c:pt>
                <c:pt idx="32">
                  <c:v>6787.5</c:v>
                </c:pt>
                <c:pt idx="33">
                  <c:v>5850.5</c:v>
                </c:pt>
                <c:pt idx="34">
                  <c:v>9922</c:v>
                </c:pt>
                <c:pt idx="35">
                  <c:v>26555</c:v>
                </c:pt>
                <c:pt idx="36">
                  <c:v>8546.1</c:v>
                </c:pt>
                <c:pt idx="37">
                  <c:v>13612</c:v>
                </c:pt>
                <c:pt idx="38">
                  <c:v>6293.4</c:v>
                </c:pt>
                <c:pt idx="39">
                  <c:v>12463</c:v>
                </c:pt>
                <c:pt idx="40">
                  <c:v>28418</c:v>
                </c:pt>
                <c:pt idx="41">
                  <c:v>23203</c:v>
                </c:pt>
                <c:pt idx="42">
                  <c:v>7016.4</c:v>
                </c:pt>
                <c:pt idx="43">
                  <c:v>5357.7</c:v>
                </c:pt>
                <c:pt idx="44">
                  <c:v>9130.2000000000007</c:v>
                </c:pt>
                <c:pt idx="45">
                  <c:v>10123</c:v>
                </c:pt>
                <c:pt idx="46">
                  <c:v>12601</c:v>
                </c:pt>
                <c:pt idx="47">
                  <c:v>37293</c:v>
                </c:pt>
                <c:pt idx="48">
                  <c:v>43669</c:v>
                </c:pt>
                <c:pt idx="49">
                  <c:v>10453</c:v>
                </c:pt>
                <c:pt idx="50">
                  <c:v>6313.5</c:v>
                </c:pt>
                <c:pt idx="51">
                  <c:v>6901.5</c:v>
                </c:pt>
                <c:pt idx="52">
                  <c:v>4050.7</c:v>
                </c:pt>
                <c:pt idx="53">
                  <c:v>3904.8</c:v>
                </c:pt>
                <c:pt idx="54">
                  <c:v>3319.2</c:v>
                </c:pt>
                <c:pt idx="55">
                  <c:v>1240.4000000000001</c:v>
                </c:pt>
                <c:pt idx="56">
                  <c:v>7121.8</c:v>
                </c:pt>
                <c:pt idx="57">
                  <c:v>4630.2</c:v>
                </c:pt>
                <c:pt idx="58">
                  <c:v>4545.8999999999996</c:v>
                </c:pt>
                <c:pt idx="59">
                  <c:v>3368.6</c:v>
                </c:pt>
                <c:pt idx="60">
                  <c:v>17663</c:v>
                </c:pt>
                <c:pt idx="61">
                  <c:v>3295</c:v>
                </c:pt>
                <c:pt idx="62">
                  <c:v>2626.3</c:v>
                </c:pt>
                <c:pt idx="63">
                  <c:v>22135</c:v>
                </c:pt>
                <c:pt idx="64">
                  <c:v>18722</c:v>
                </c:pt>
                <c:pt idx="65">
                  <c:v>16378</c:v>
                </c:pt>
                <c:pt idx="66">
                  <c:v>3258.2</c:v>
                </c:pt>
                <c:pt idx="67">
                  <c:v>2660.4</c:v>
                </c:pt>
                <c:pt idx="68">
                  <c:v>5035.2</c:v>
                </c:pt>
                <c:pt idx="69">
                  <c:v>1586.8</c:v>
                </c:pt>
                <c:pt idx="70">
                  <c:v>2935.4</c:v>
                </c:pt>
                <c:pt idx="71">
                  <c:v>3635.5</c:v>
                </c:pt>
                <c:pt idx="72">
                  <c:v>5432.7</c:v>
                </c:pt>
                <c:pt idx="73">
                  <c:v>3304.7</c:v>
                </c:pt>
                <c:pt idx="74">
                  <c:v>1761.5</c:v>
                </c:pt>
                <c:pt idx="75">
                  <c:v>1461.1</c:v>
                </c:pt>
                <c:pt idx="76">
                  <c:v>1915.4</c:v>
                </c:pt>
                <c:pt idx="77">
                  <c:v>93.441000000000003</c:v>
                </c:pt>
                <c:pt idx="78">
                  <c:v>1548.2</c:v>
                </c:pt>
                <c:pt idx="79">
                  <c:v>2343.1</c:v>
                </c:pt>
                <c:pt idx="80">
                  <c:v>5764.2</c:v>
                </c:pt>
                <c:pt idx="81">
                  <c:v>895.37</c:v>
                </c:pt>
                <c:pt idx="82">
                  <c:v>1531.4</c:v>
                </c:pt>
                <c:pt idx="83">
                  <c:v>3150.3</c:v>
                </c:pt>
                <c:pt idx="84">
                  <c:v>4204.5</c:v>
                </c:pt>
                <c:pt idx="85">
                  <c:v>714.05</c:v>
                </c:pt>
                <c:pt idx="86">
                  <c:v>2183</c:v>
                </c:pt>
                <c:pt idx="87">
                  <c:v>3384.8</c:v>
                </c:pt>
                <c:pt idx="88">
                  <c:v>1934.9</c:v>
                </c:pt>
                <c:pt idx="89">
                  <c:v>1502.8</c:v>
                </c:pt>
                <c:pt idx="90">
                  <c:v>1217.8</c:v>
                </c:pt>
                <c:pt idx="91">
                  <c:v>1464.1</c:v>
                </c:pt>
                <c:pt idx="92">
                  <c:v>2273.8000000000002</c:v>
                </c:pt>
                <c:pt idx="93">
                  <c:v>1997.5</c:v>
                </c:pt>
                <c:pt idx="94">
                  <c:v>3454.8</c:v>
                </c:pt>
                <c:pt idx="95">
                  <c:v>1630.8</c:v>
                </c:pt>
                <c:pt idx="96">
                  <c:v>1260.4000000000001</c:v>
                </c:pt>
                <c:pt idx="97">
                  <c:v>1160.9000000000001</c:v>
                </c:pt>
                <c:pt idx="98">
                  <c:v>1180.9000000000001</c:v>
                </c:pt>
                <c:pt idx="99">
                  <c:v>1163.0999999999999</c:v>
                </c:pt>
                <c:pt idx="100">
                  <c:v>3542</c:v>
                </c:pt>
                <c:pt idx="101">
                  <c:v>3403.6</c:v>
                </c:pt>
                <c:pt idx="102">
                  <c:v>898.53</c:v>
                </c:pt>
                <c:pt idx="103">
                  <c:v>3496.4</c:v>
                </c:pt>
                <c:pt idx="104">
                  <c:v>1140.9000000000001</c:v>
                </c:pt>
                <c:pt idx="105">
                  <c:v>926.68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9-4A16-9189-5380389FC009}"/>
            </c:ext>
          </c:extLst>
        </c:ser>
        <c:ser>
          <c:idx val="2"/>
          <c:order val="2"/>
          <c:tx>
            <c:strRef>
              <c:f>Carbonate!$J$2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Carbonate!$A$3:$A$126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Carbonate!$J$3:$J$126</c:f>
              <c:numCache>
                <c:formatCode>0.00E+00</c:formatCode>
                <c:ptCount val="124"/>
                <c:pt idx="0">
                  <c:v>25778</c:v>
                </c:pt>
                <c:pt idx="1">
                  <c:v>41330</c:v>
                </c:pt>
                <c:pt idx="2">
                  <c:v>124450</c:v>
                </c:pt>
                <c:pt idx="3">
                  <c:v>122970</c:v>
                </c:pt>
                <c:pt idx="4">
                  <c:v>39643</c:v>
                </c:pt>
                <c:pt idx="5">
                  <c:v>27115</c:v>
                </c:pt>
                <c:pt idx="6">
                  <c:v>12431</c:v>
                </c:pt>
                <c:pt idx="7">
                  <c:v>44449</c:v>
                </c:pt>
                <c:pt idx="8">
                  <c:v>14331</c:v>
                </c:pt>
                <c:pt idx="9">
                  <c:v>13686</c:v>
                </c:pt>
                <c:pt idx="10">
                  <c:v>13847</c:v>
                </c:pt>
                <c:pt idx="11">
                  <c:v>17011</c:v>
                </c:pt>
                <c:pt idx="12">
                  <c:v>9591.9</c:v>
                </c:pt>
                <c:pt idx="13">
                  <c:v>57819</c:v>
                </c:pt>
                <c:pt idx="14">
                  <c:v>29371</c:v>
                </c:pt>
                <c:pt idx="15">
                  <c:v>17406</c:v>
                </c:pt>
                <c:pt idx="16">
                  <c:v>11564</c:v>
                </c:pt>
                <c:pt idx="17">
                  <c:v>8915.1</c:v>
                </c:pt>
                <c:pt idx="18">
                  <c:v>22182</c:v>
                </c:pt>
                <c:pt idx="19">
                  <c:v>8662.7000000000007</c:v>
                </c:pt>
                <c:pt idx="20">
                  <c:v>7024.5</c:v>
                </c:pt>
                <c:pt idx="21">
                  <c:v>5563.1</c:v>
                </c:pt>
                <c:pt idx="22">
                  <c:v>37691</c:v>
                </c:pt>
                <c:pt idx="23">
                  <c:v>15290</c:v>
                </c:pt>
                <c:pt idx="24">
                  <c:v>4083</c:v>
                </c:pt>
                <c:pt idx="25">
                  <c:v>2125.3000000000002</c:v>
                </c:pt>
                <c:pt idx="26">
                  <c:v>12614</c:v>
                </c:pt>
                <c:pt idx="27">
                  <c:v>9966.1</c:v>
                </c:pt>
                <c:pt idx="28">
                  <c:v>8461.4</c:v>
                </c:pt>
                <c:pt idx="29">
                  <c:v>5955</c:v>
                </c:pt>
                <c:pt idx="30">
                  <c:v>5973.1</c:v>
                </c:pt>
                <c:pt idx="31">
                  <c:v>13375</c:v>
                </c:pt>
                <c:pt idx="32">
                  <c:v>6584.8</c:v>
                </c:pt>
                <c:pt idx="33">
                  <c:v>5642.6</c:v>
                </c:pt>
                <c:pt idx="34">
                  <c:v>9918.2000000000007</c:v>
                </c:pt>
                <c:pt idx="35">
                  <c:v>29457</c:v>
                </c:pt>
                <c:pt idx="36">
                  <c:v>8474.2999999999993</c:v>
                </c:pt>
                <c:pt idx="37">
                  <c:v>14047</c:v>
                </c:pt>
                <c:pt idx="38">
                  <c:v>6129.1</c:v>
                </c:pt>
                <c:pt idx="39">
                  <c:v>12827</c:v>
                </c:pt>
                <c:pt idx="40">
                  <c:v>32281</c:v>
                </c:pt>
                <c:pt idx="41">
                  <c:v>25763</c:v>
                </c:pt>
                <c:pt idx="42">
                  <c:v>6993.5</c:v>
                </c:pt>
                <c:pt idx="43">
                  <c:v>5249.2</c:v>
                </c:pt>
                <c:pt idx="44">
                  <c:v>9322.4</c:v>
                </c:pt>
                <c:pt idx="45">
                  <c:v>10446</c:v>
                </c:pt>
                <c:pt idx="46">
                  <c:v>13304</c:v>
                </c:pt>
                <c:pt idx="47">
                  <c:v>45764</c:v>
                </c:pt>
                <c:pt idx="48">
                  <c:v>55146</c:v>
                </c:pt>
                <c:pt idx="49">
                  <c:v>10861</c:v>
                </c:pt>
                <c:pt idx="50">
                  <c:v>6288.4</c:v>
                </c:pt>
                <c:pt idx="51">
                  <c:v>6925.2</c:v>
                </c:pt>
                <c:pt idx="52">
                  <c:v>3931.2</c:v>
                </c:pt>
                <c:pt idx="53">
                  <c:v>3785.2</c:v>
                </c:pt>
                <c:pt idx="54">
                  <c:v>3196.6</c:v>
                </c:pt>
                <c:pt idx="55">
                  <c:v>1167.4000000000001</c:v>
                </c:pt>
                <c:pt idx="56">
                  <c:v>7239.2</c:v>
                </c:pt>
                <c:pt idx="57">
                  <c:v>4569.3</c:v>
                </c:pt>
                <c:pt idx="58">
                  <c:v>4512.8999999999996</c:v>
                </c:pt>
                <c:pt idx="59">
                  <c:v>3288</c:v>
                </c:pt>
                <c:pt idx="60">
                  <c:v>20281</c:v>
                </c:pt>
                <c:pt idx="61">
                  <c:v>3224.2</c:v>
                </c:pt>
                <c:pt idx="62">
                  <c:v>2550.5</c:v>
                </c:pt>
                <c:pt idx="63">
                  <c:v>26790</c:v>
                </c:pt>
                <c:pt idx="64">
                  <c:v>22122</c:v>
                </c:pt>
                <c:pt idx="65">
                  <c:v>18986</c:v>
                </c:pt>
                <c:pt idx="66">
                  <c:v>3219.9</c:v>
                </c:pt>
                <c:pt idx="67">
                  <c:v>2601.5</c:v>
                </c:pt>
                <c:pt idx="68">
                  <c:v>5151.7</c:v>
                </c:pt>
                <c:pt idx="69">
                  <c:v>1523.3</c:v>
                </c:pt>
                <c:pt idx="70">
                  <c:v>2906.3</c:v>
                </c:pt>
                <c:pt idx="71">
                  <c:v>3661.4</c:v>
                </c:pt>
                <c:pt idx="72">
                  <c:v>5662.1</c:v>
                </c:pt>
                <c:pt idx="73">
                  <c:v>3317.8</c:v>
                </c:pt>
                <c:pt idx="74">
                  <c:v>1711.2</c:v>
                </c:pt>
                <c:pt idx="75">
                  <c:v>1412.3</c:v>
                </c:pt>
                <c:pt idx="76">
                  <c:v>1874.4</c:v>
                </c:pt>
                <c:pt idx="77">
                  <c:v>95.034000000000006</c:v>
                </c:pt>
                <c:pt idx="78">
                  <c:v>1508.2</c:v>
                </c:pt>
                <c:pt idx="79">
                  <c:v>2334.1999999999998</c:v>
                </c:pt>
                <c:pt idx="80">
                  <c:v>6203.1</c:v>
                </c:pt>
                <c:pt idx="81">
                  <c:v>859.95</c:v>
                </c:pt>
                <c:pt idx="82">
                  <c:v>1500.4</c:v>
                </c:pt>
                <c:pt idx="83">
                  <c:v>3235.7</c:v>
                </c:pt>
                <c:pt idx="84">
                  <c:v>4445.7</c:v>
                </c:pt>
                <c:pt idx="85">
                  <c:v>686.57</c:v>
                </c:pt>
                <c:pt idx="86">
                  <c:v>2202</c:v>
                </c:pt>
                <c:pt idx="87">
                  <c:v>3539.1</c:v>
                </c:pt>
                <c:pt idx="88">
                  <c:v>1946.6</c:v>
                </c:pt>
                <c:pt idx="89">
                  <c:v>1491</c:v>
                </c:pt>
                <c:pt idx="90">
                  <c:v>1201.5</c:v>
                </c:pt>
                <c:pt idx="91">
                  <c:v>1461.8</c:v>
                </c:pt>
                <c:pt idx="92">
                  <c:v>2340.6</c:v>
                </c:pt>
                <c:pt idx="93">
                  <c:v>2039.9</c:v>
                </c:pt>
                <c:pt idx="94">
                  <c:v>3714.5</c:v>
                </c:pt>
                <c:pt idx="95">
                  <c:v>1653.7</c:v>
                </c:pt>
                <c:pt idx="96">
                  <c:v>1273.2</c:v>
                </c:pt>
                <c:pt idx="97">
                  <c:v>1168.8</c:v>
                </c:pt>
                <c:pt idx="98">
                  <c:v>1192.4000000000001</c:v>
                </c:pt>
                <c:pt idx="99">
                  <c:v>1174.8</c:v>
                </c:pt>
                <c:pt idx="100">
                  <c:v>3930.9</c:v>
                </c:pt>
                <c:pt idx="101">
                  <c:v>3769.4</c:v>
                </c:pt>
                <c:pt idx="102">
                  <c:v>900.73</c:v>
                </c:pt>
                <c:pt idx="103">
                  <c:v>3937.6</c:v>
                </c:pt>
                <c:pt idx="104">
                  <c:v>1165.5999999999999</c:v>
                </c:pt>
                <c:pt idx="105">
                  <c:v>947.4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9-4A16-9189-5380389FC009}"/>
            </c:ext>
          </c:extLst>
        </c:ser>
        <c:ser>
          <c:idx val="3"/>
          <c:order val="3"/>
          <c:tx>
            <c:strRef>
              <c:f>Carbonate!$BC$1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Carbonate!$BC$3:$BC$86</c:f>
              <c:numCache>
                <c:formatCode>m/d/yyyy</c:formatCode>
                <c:ptCount val="84"/>
                <c:pt idx="0">
                  <c:v>32216</c:v>
                </c:pt>
                <c:pt idx="1">
                  <c:v>32286</c:v>
                </c:pt>
                <c:pt idx="2">
                  <c:v>32380</c:v>
                </c:pt>
                <c:pt idx="3">
                  <c:v>32462</c:v>
                </c:pt>
                <c:pt idx="4">
                  <c:v>32562</c:v>
                </c:pt>
                <c:pt idx="5">
                  <c:v>32645</c:v>
                </c:pt>
                <c:pt idx="6">
                  <c:v>32730</c:v>
                </c:pt>
                <c:pt idx="7">
                  <c:v>32843</c:v>
                </c:pt>
                <c:pt idx="8">
                  <c:v>32938</c:v>
                </c:pt>
                <c:pt idx="9">
                  <c:v>33016</c:v>
                </c:pt>
                <c:pt idx="10">
                  <c:v>33095</c:v>
                </c:pt>
                <c:pt idx="11">
                  <c:v>33205</c:v>
                </c:pt>
                <c:pt idx="12">
                  <c:v>33275</c:v>
                </c:pt>
                <c:pt idx="13">
                  <c:v>33365</c:v>
                </c:pt>
                <c:pt idx="14">
                  <c:v>33487</c:v>
                </c:pt>
                <c:pt idx="15">
                  <c:v>33618</c:v>
                </c:pt>
                <c:pt idx="16">
                  <c:v>33681</c:v>
                </c:pt>
                <c:pt idx="17">
                  <c:v>33729</c:v>
                </c:pt>
                <c:pt idx="18">
                  <c:v>33819</c:v>
                </c:pt>
                <c:pt idx="19">
                  <c:v>33927</c:v>
                </c:pt>
                <c:pt idx="20">
                  <c:v>34037</c:v>
                </c:pt>
                <c:pt idx="21">
                  <c:v>34094</c:v>
                </c:pt>
                <c:pt idx="22">
                  <c:v>34213</c:v>
                </c:pt>
                <c:pt idx="23">
                  <c:v>34656</c:v>
                </c:pt>
                <c:pt idx="24">
                  <c:v>34757</c:v>
                </c:pt>
                <c:pt idx="25">
                  <c:v>34823</c:v>
                </c:pt>
                <c:pt idx="26">
                  <c:v>34921</c:v>
                </c:pt>
                <c:pt idx="27">
                  <c:v>35039</c:v>
                </c:pt>
                <c:pt idx="28">
                  <c:v>35080</c:v>
                </c:pt>
                <c:pt idx="29">
                  <c:v>35156</c:v>
                </c:pt>
                <c:pt idx="30">
                  <c:v>35312</c:v>
                </c:pt>
                <c:pt idx="31">
                  <c:v>35366</c:v>
                </c:pt>
                <c:pt idx="32">
                  <c:v>35773</c:v>
                </c:pt>
                <c:pt idx="33">
                  <c:v>35920</c:v>
                </c:pt>
                <c:pt idx="34">
                  <c:v>36018</c:v>
                </c:pt>
                <c:pt idx="35">
                  <c:v>36230</c:v>
                </c:pt>
                <c:pt idx="36">
                  <c:v>36313</c:v>
                </c:pt>
                <c:pt idx="37">
                  <c:v>36361</c:v>
                </c:pt>
                <c:pt idx="38">
                  <c:v>36377</c:v>
                </c:pt>
                <c:pt idx="39">
                  <c:v>36500</c:v>
                </c:pt>
                <c:pt idx="40">
                  <c:v>36545</c:v>
                </c:pt>
                <c:pt idx="41">
                  <c:v>36620</c:v>
                </c:pt>
                <c:pt idx="42">
                  <c:v>36727</c:v>
                </c:pt>
                <c:pt idx="43">
                  <c:v>36858</c:v>
                </c:pt>
                <c:pt idx="44">
                  <c:v>36971</c:v>
                </c:pt>
                <c:pt idx="45">
                  <c:v>37005</c:v>
                </c:pt>
                <c:pt idx="46">
                  <c:v>37110</c:v>
                </c:pt>
                <c:pt idx="47">
                  <c:v>37390</c:v>
                </c:pt>
                <c:pt idx="48">
                  <c:v>37966</c:v>
                </c:pt>
                <c:pt idx="49">
                  <c:v>38058</c:v>
                </c:pt>
                <c:pt idx="50">
                  <c:v>38435</c:v>
                </c:pt>
                <c:pt idx="51">
                  <c:v>38594</c:v>
                </c:pt>
                <c:pt idx="52">
                  <c:v>38805</c:v>
                </c:pt>
                <c:pt idx="53">
                  <c:v>38925</c:v>
                </c:pt>
                <c:pt idx="54">
                  <c:v>38986</c:v>
                </c:pt>
                <c:pt idx="55">
                  <c:v>39042</c:v>
                </c:pt>
                <c:pt idx="56">
                  <c:v>39183</c:v>
                </c:pt>
                <c:pt idx="57">
                  <c:v>39281</c:v>
                </c:pt>
                <c:pt idx="58">
                  <c:v>39791</c:v>
                </c:pt>
                <c:pt idx="59">
                  <c:v>39868</c:v>
                </c:pt>
                <c:pt idx="60">
                  <c:v>39932</c:v>
                </c:pt>
                <c:pt idx="61">
                  <c:v>40155</c:v>
                </c:pt>
                <c:pt idx="62">
                  <c:v>40316</c:v>
                </c:pt>
                <c:pt idx="63">
                  <c:v>40387</c:v>
                </c:pt>
              </c:numCache>
            </c:numRef>
          </c:xVal>
          <c:yVal>
            <c:numRef>
              <c:f>Carbonate!$BF$3:$BF$86</c:f>
              <c:numCache>
                <c:formatCode>General</c:formatCode>
                <c:ptCount val="84"/>
                <c:pt idx="0">
                  <c:v>10138.592378879999</c:v>
                </c:pt>
                <c:pt idx="1">
                  <c:v>21725.555097600001</c:v>
                </c:pt>
                <c:pt idx="2">
                  <c:v>0</c:v>
                </c:pt>
                <c:pt idx="3">
                  <c:v>13666.548510720002</c:v>
                </c:pt>
                <c:pt idx="4">
                  <c:v>5223.4301952000005</c:v>
                </c:pt>
                <c:pt idx="5">
                  <c:v>15464.77857792</c:v>
                </c:pt>
                <c:pt idx="6">
                  <c:v>8396.6334566400001</c:v>
                </c:pt>
                <c:pt idx="7">
                  <c:v>7457.1499929600004</c:v>
                </c:pt>
                <c:pt idx="8">
                  <c:v>17615.314944000002</c:v>
                </c:pt>
                <c:pt idx="9">
                  <c:v>0</c:v>
                </c:pt>
                <c:pt idx="10">
                  <c:v>0</c:v>
                </c:pt>
                <c:pt idx="11">
                  <c:v>12624.309043199999</c:v>
                </c:pt>
                <c:pt idx="12">
                  <c:v>2378.0675174399998</c:v>
                </c:pt>
                <c:pt idx="13">
                  <c:v>6243.6505190400003</c:v>
                </c:pt>
                <c:pt idx="14">
                  <c:v>0</c:v>
                </c:pt>
                <c:pt idx="15">
                  <c:v>3119.3786879999998</c:v>
                </c:pt>
                <c:pt idx="16">
                  <c:v>0</c:v>
                </c:pt>
                <c:pt idx="17">
                  <c:v>0</c:v>
                </c:pt>
                <c:pt idx="18">
                  <c:v>13898.97280512</c:v>
                </c:pt>
                <c:pt idx="19">
                  <c:v>7608.837427200001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5920.7030784000008</c:v>
                </c:pt>
                <c:pt idx="30">
                  <c:v>880.76574720000008</c:v>
                </c:pt>
                <c:pt idx="31">
                  <c:v>0</c:v>
                </c:pt>
                <c:pt idx="32">
                  <c:v>6901.7782579200002</c:v>
                </c:pt>
                <c:pt idx="33">
                  <c:v>0</c:v>
                </c:pt>
                <c:pt idx="34">
                  <c:v>1448.3703398400003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672.80716799999993</c:v>
                </c:pt>
                <c:pt idx="41">
                  <c:v>0</c:v>
                </c:pt>
                <c:pt idx="42">
                  <c:v>0</c:v>
                </c:pt>
                <c:pt idx="43">
                  <c:v>4244.8015871999996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592.07030784000005</c:v>
                </c:pt>
                <c:pt idx="48">
                  <c:v>570.0511641600001</c:v>
                </c:pt>
                <c:pt idx="49">
                  <c:v>1433.6909107200001</c:v>
                </c:pt>
                <c:pt idx="50">
                  <c:v>3606.2464204799999</c:v>
                </c:pt>
                <c:pt idx="51">
                  <c:v>1394.5457664</c:v>
                </c:pt>
                <c:pt idx="52">
                  <c:v>1164.5680435199999</c:v>
                </c:pt>
                <c:pt idx="53">
                  <c:v>1521.7674854400002</c:v>
                </c:pt>
                <c:pt idx="54">
                  <c:v>1340.7211929600001</c:v>
                </c:pt>
                <c:pt idx="55">
                  <c:v>2329.1360870399999</c:v>
                </c:pt>
                <c:pt idx="56">
                  <c:v>2446.57152</c:v>
                </c:pt>
                <c:pt idx="57">
                  <c:v>1976.8297881599999</c:v>
                </c:pt>
                <c:pt idx="58">
                  <c:v>1565.8057727999999</c:v>
                </c:pt>
                <c:pt idx="59">
                  <c:v>822.04803072000004</c:v>
                </c:pt>
                <c:pt idx="60">
                  <c:v>0</c:v>
                </c:pt>
                <c:pt idx="61">
                  <c:v>1959.7037875199999</c:v>
                </c:pt>
                <c:pt idx="62">
                  <c:v>3816.6515712</c:v>
                </c:pt>
                <c:pt idx="63">
                  <c:v>951.7163212800001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C9-4A16-9189-5380389FC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Sulfate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Sulfate!$X$2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Sulfate!$AE$6:$AE$101</c:f>
                <c:numCache>
                  <c:formatCode>General</c:formatCode>
                  <c:ptCount val="96"/>
                  <c:pt idx="0">
                    <c:v>6200</c:v>
                  </c:pt>
                  <c:pt idx="1">
                    <c:v>8736</c:v>
                  </c:pt>
                  <c:pt idx="2">
                    <c:v>31904</c:v>
                  </c:pt>
                  <c:pt idx="3">
                    <c:v>30534</c:v>
                  </c:pt>
                  <c:pt idx="4">
                    <c:v>7202</c:v>
                  </c:pt>
                  <c:pt idx="5">
                    <c:v>7084</c:v>
                  </c:pt>
                  <c:pt idx="6">
                    <c:v>5751</c:v>
                  </c:pt>
                  <c:pt idx="7">
                    <c:v>5754</c:v>
                  </c:pt>
                  <c:pt idx="8">
                    <c:v>4576</c:v>
                  </c:pt>
                  <c:pt idx="9">
                    <c:v>4314</c:v>
                  </c:pt>
                  <c:pt idx="10">
                    <c:v>9082</c:v>
                  </c:pt>
                  <c:pt idx="11">
                    <c:v>5511</c:v>
                  </c:pt>
                  <c:pt idx="12">
                    <c:v>5423</c:v>
                  </c:pt>
                  <c:pt idx="13">
                    <c:v>3856</c:v>
                  </c:pt>
                  <c:pt idx="14">
                    <c:v>5728</c:v>
                  </c:pt>
                  <c:pt idx="15">
                    <c:v>3693</c:v>
                  </c:pt>
                  <c:pt idx="16">
                    <c:v>4080</c:v>
                  </c:pt>
                  <c:pt idx="17">
                    <c:v>3271</c:v>
                  </c:pt>
                  <c:pt idx="18">
                    <c:v>9749</c:v>
                  </c:pt>
                  <c:pt idx="19">
                    <c:v>5149</c:v>
                  </c:pt>
                  <c:pt idx="20">
                    <c:v>2148</c:v>
                  </c:pt>
                  <c:pt idx="21">
                    <c:v>6371</c:v>
                  </c:pt>
                  <c:pt idx="22">
                    <c:v>5798</c:v>
                  </c:pt>
                  <c:pt idx="23">
                    <c:v>5004</c:v>
                  </c:pt>
                  <c:pt idx="24">
                    <c:v>3604</c:v>
                  </c:pt>
                  <c:pt idx="25">
                    <c:v>5024</c:v>
                  </c:pt>
                  <c:pt idx="26">
                    <c:v>3658</c:v>
                  </c:pt>
                  <c:pt idx="27">
                    <c:v>3854</c:v>
                  </c:pt>
                  <c:pt idx="28">
                    <c:v>4658</c:v>
                  </c:pt>
                  <c:pt idx="29">
                    <c:v>9728</c:v>
                  </c:pt>
                  <c:pt idx="30">
                    <c:v>5142</c:v>
                  </c:pt>
                  <c:pt idx="31">
                    <c:v>4586</c:v>
                  </c:pt>
                  <c:pt idx="32">
                    <c:v>6063</c:v>
                  </c:pt>
                  <c:pt idx="33">
                    <c:v>12533</c:v>
                  </c:pt>
                  <c:pt idx="34">
                    <c:v>13550</c:v>
                  </c:pt>
                  <c:pt idx="35">
                    <c:v>6076</c:v>
                  </c:pt>
                  <c:pt idx="36">
                    <c:v>4556</c:v>
                  </c:pt>
                  <c:pt idx="37">
                    <c:v>5798</c:v>
                  </c:pt>
                  <c:pt idx="38">
                    <c:v>5558</c:v>
                  </c:pt>
                  <c:pt idx="39">
                    <c:v>6196</c:v>
                  </c:pt>
                  <c:pt idx="40">
                    <c:v>28604</c:v>
                  </c:pt>
                  <c:pt idx="41">
                    <c:v>6232</c:v>
                  </c:pt>
                  <c:pt idx="42">
                    <c:v>4695</c:v>
                  </c:pt>
                  <c:pt idx="43">
                    <c:v>5656</c:v>
                  </c:pt>
                  <c:pt idx="44">
                    <c:v>4220</c:v>
                  </c:pt>
                  <c:pt idx="45">
                    <c:v>3888</c:v>
                  </c:pt>
                  <c:pt idx="46">
                    <c:v>3390</c:v>
                  </c:pt>
                  <c:pt idx="47">
                    <c:v>1989</c:v>
                  </c:pt>
                  <c:pt idx="48">
                    <c:v>7190</c:v>
                  </c:pt>
                  <c:pt idx="49">
                    <c:v>4410</c:v>
                  </c:pt>
                  <c:pt idx="50">
                    <c:v>5505</c:v>
                  </c:pt>
                  <c:pt idx="51">
                    <c:v>3823</c:v>
                  </c:pt>
                  <c:pt idx="52">
                    <c:v>13560</c:v>
                  </c:pt>
                  <c:pt idx="53">
                    <c:v>3596</c:v>
                  </c:pt>
                  <c:pt idx="54">
                    <c:v>3496</c:v>
                  </c:pt>
                  <c:pt idx="55">
                    <c:v>21424</c:v>
                  </c:pt>
                  <c:pt idx="56">
                    <c:v>18331</c:v>
                  </c:pt>
                  <c:pt idx="57">
                    <c:v>16506</c:v>
                  </c:pt>
                  <c:pt idx="58">
                    <c:v>4964</c:v>
                  </c:pt>
                  <c:pt idx="59">
                    <c:v>3952</c:v>
                  </c:pt>
                  <c:pt idx="60">
                    <c:v>5037</c:v>
                  </c:pt>
                  <c:pt idx="61">
                    <c:v>2659</c:v>
                  </c:pt>
                  <c:pt idx="62">
                    <c:v>4969</c:v>
                  </c:pt>
                  <c:pt idx="63">
                    <c:v>4526</c:v>
                  </c:pt>
                  <c:pt idx="64">
                    <c:v>5488</c:v>
                  </c:pt>
                  <c:pt idx="65">
                    <c:v>4375</c:v>
                  </c:pt>
                  <c:pt idx="66">
                    <c:v>3620</c:v>
                  </c:pt>
                  <c:pt idx="67">
                    <c:v>3125</c:v>
                  </c:pt>
                  <c:pt idx="68">
                    <c:v>3557</c:v>
                  </c:pt>
                  <c:pt idx="69">
                    <c:v>1109</c:v>
                  </c:pt>
                  <c:pt idx="70">
                    <c:v>3456</c:v>
                  </c:pt>
                  <c:pt idx="71">
                    <c:v>4045</c:v>
                  </c:pt>
                  <c:pt idx="72">
                    <c:v>6412</c:v>
                  </c:pt>
                  <c:pt idx="73">
                    <c:v>2346</c:v>
                  </c:pt>
                  <c:pt idx="74">
                    <c:v>3888</c:v>
                  </c:pt>
                  <c:pt idx="75">
                    <c:v>5090</c:v>
                  </c:pt>
                  <c:pt idx="76">
                    <c:v>5755</c:v>
                  </c:pt>
                  <c:pt idx="77">
                    <c:v>2159</c:v>
                  </c:pt>
                  <c:pt idx="78">
                    <c:v>5034</c:v>
                  </c:pt>
                  <c:pt idx="79">
                    <c:v>5611</c:v>
                  </c:pt>
                  <c:pt idx="80">
                    <c:v>3771</c:v>
                  </c:pt>
                  <c:pt idx="81">
                    <c:v>3486</c:v>
                  </c:pt>
                  <c:pt idx="82">
                    <c:v>3693</c:v>
                  </c:pt>
                  <c:pt idx="83">
                    <c:v>5781</c:v>
                  </c:pt>
                  <c:pt idx="84">
                    <c:v>6239</c:v>
                  </c:pt>
                  <c:pt idx="85">
                    <c:v>6424</c:v>
                  </c:pt>
                  <c:pt idx="86">
                    <c:v>4177</c:v>
                  </c:pt>
                  <c:pt idx="87">
                    <c:v>4543</c:v>
                  </c:pt>
                  <c:pt idx="88">
                    <c:v>4695</c:v>
                  </c:pt>
                  <c:pt idx="89">
                    <c:v>4015</c:v>
                  </c:pt>
                  <c:pt idx="90">
                    <c:v>5182</c:v>
                  </c:pt>
                  <c:pt idx="91">
                    <c:v>7243</c:v>
                  </c:pt>
                  <c:pt idx="92">
                    <c:v>4199</c:v>
                  </c:pt>
                  <c:pt idx="93">
                    <c:v>8174</c:v>
                  </c:pt>
                  <c:pt idx="94">
                    <c:v>4104</c:v>
                  </c:pt>
                  <c:pt idx="95">
                    <c:v>5067</c:v>
                  </c:pt>
                </c:numCache>
              </c:numRef>
            </c:plus>
            <c:minus>
              <c:numRef>
                <c:f>Sulfate!$AE$6:$AE$101</c:f>
                <c:numCache>
                  <c:formatCode>General</c:formatCode>
                  <c:ptCount val="96"/>
                  <c:pt idx="0">
                    <c:v>6200</c:v>
                  </c:pt>
                  <c:pt idx="1">
                    <c:v>8736</c:v>
                  </c:pt>
                  <c:pt idx="2">
                    <c:v>31904</c:v>
                  </c:pt>
                  <c:pt idx="3">
                    <c:v>30534</c:v>
                  </c:pt>
                  <c:pt idx="4">
                    <c:v>7202</c:v>
                  </c:pt>
                  <c:pt idx="5">
                    <c:v>7084</c:v>
                  </c:pt>
                  <c:pt idx="6">
                    <c:v>5751</c:v>
                  </c:pt>
                  <c:pt idx="7">
                    <c:v>5754</c:v>
                  </c:pt>
                  <c:pt idx="8">
                    <c:v>4576</c:v>
                  </c:pt>
                  <c:pt idx="9">
                    <c:v>4314</c:v>
                  </c:pt>
                  <c:pt idx="10">
                    <c:v>9082</c:v>
                  </c:pt>
                  <c:pt idx="11">
                    <c:v>5511</c:v>
                  </c:pt>
                  <c:pt idx="12">
                    <c:v>5423</c:v>
                  </c:pt>
                  <c:pt idx="13">
                    <c:v>3856</c:v>
                  </c:pt>
                  <c:pt idx="14">
                    <c:v>5728</c:v>
                  </c:pt>
                  <c:pt idx="15">
                    <c:v>3693</c:v>
                  </c:pt>
                  <c:pt idx="16">
                    <c:v>4080</c:v>
                  </c:pt>
                  <c:pt idx="17">
                    <c:v>3271</c:v>
                  </c:pt>
                  <c:pt idx="18">
                    <c:v>9749</c:v>
                  </c:pt>
                  <c:pt idx="19">
                    <c:v>5149</c:v>
                  </c:pt>
                  <c:pt idx="20">
                    <c:v>2148</c:v>
                  </c:pt>
                  <c:pt idx="21">
                    <c:v>6371</c:v>
                  </c:pt>
                  <c:pt idx="22">
                    <c:v>5798</c:v>
                  </c:pt>
                  <c:pt idx="23">
                    <c:v>5004</c:v>
                  </c:pt>
                  <c:pt idx="24">
                    <c:v>3604</c:v>
                  </c:pt>
                  <c:pt idx="25">
                    <c:v>5024</c:v>
                  </c:pt>
                  <c:pt idx="26">
                    <c:v>3658</c:v>
                  </c:pt>
                  <c:pt idx="27">
                    <c:v>3854</c:v>
                  </c:pt>
                  <c:pt idx="28">
                    <c:v>4658</c:v>
                  </c:pt>
                  <c:pt idx="29">
                    <c:v>9728</c:v>
                  </c:pt>
                  <c:pt idx="30">
                    <c:v>5142</c:v>
                  </c:pt>
                  <c:pt idx="31">
                    <c:v>4586</c:v>
                  </c:pt>
                  <c:pt idx="32">
                    <c:v>6063</c:v>
                  </c:pt>
                  <c:pt idx="33">
                    <c:v>12533</c:v>
                  </c:pt>
                  <c:pt idx="34">
                    <c:v>13550</c:v>
                  </c:pt>
                  <c:pt idx="35">
                    <c:v>6076</c:v>
                  </c:pt>
                  <c:pt idx="36">
                    <c:v>4556</c:v>
                  </c:pt>
                  <c:pt idx="37">
                    <c:v>5798</c:v>
                  </c:pt>
                  <c:pt idx="38">
                    <c:v>5558</c:v>
                  </c:pt>
                  <c:pt idx="39">
                    <c:v>6196</c:v>
                  </c:pt>
                  <c:pt idx="40">
                    <c:v>28604</c:v>
                  </c:pt>
                  <c:pt idx="41">
                    <c:v>6232</c:v>
                  </c:pt>
                  <c:pt idx="42">
                    <c:v>4695</c:v>
                  </c:pt>
                  <c:pt idx="43">
                    <c:v>5656</c:v>
                  </c:pt>
                  <c:pt idx="44">
                    <c:v>4220</c:v>
                  </c:pt>
                  <c:pt idx="45">
                    <c:v>3888</c:v>
                  </c:pt>
                  <c:pt idx="46">
                    <c:v>3390</c:v>
                  </c:pt>
                  <c:pt idx="47">
                    <c:v>1989</c:v>
                  </c:pt>
                  <c:pt idx="48">
                    <c:v>7190</c:v>
                  </c:pt>
                  <c:pt idx="49">
                    <c:v>4410</c:v>
                  </c:pt>
                  <c:pt idx="50">
                    <c:v>5505</c:v>
                  </c:pt>
                  <c:pt idx="51">
                    <c:v>3823</c:v>
                  </c:pt>
                  <c:pt idx="52">
                    <c:v>13560</c:v>
                  </c:pt>
                  <c:pt idx="53">
                    <c:v>3596</c:v>
                  </c:pt>
                  <c:pt idx="54">
                    <c:v>3496</c:v>
                  </c:pt>
                  <c:pt idx="55">
                    <c:v>21424</c:v>
                  </c:pt>
                  <c:pt idx="56">
                    <c:v>18331</c:v>
                  </c:pt>
                  <c:pt idx="57">
                    <c:v>16506</c:v>
                  </c:pt>
                  <c:pt idx="58">
                    <c:v>4964</c:v>
                  </c:pt>
                  <c:pt idx="59">
                    <c:v>3952</c:v>
                  </c:pt>
                  <c:pt idx="60">
                    <c:v>5037</c:v>
                  </c:pt>
                  <c:pt idx="61">
                    <c:v>2659</c:v>
                  </c:pt>
                  <c:pt idx="62">
                    <c:v>4969</c:v>
                  </c:pt>
                  <c:pt idx="63">
                    <c:v>4526</c:v>
                  </c:pt>
                  <c:pt idx="64">
                    <c:v>5488</c:v>
                  </c:pt>
                  <c:pt idx="65">
                    <c:v>4375</c:v>
                  </c:pt>
                  <c:pt idx="66">
                    <c:v>3620</c:v>
                  </c:pt>
                  <c:pt idx="67">
                    <c:v>3125</c:v>
                  </c:pt>
                  <c:pt idx="68">
                    <c:v>3557</c:v>
                  </c:pt>
                  <c:pt idx="69">
                    <c:v>1109</c:v>
                  </c:pt>
                  <c:pt idx="70">
                    <c:v>3456</c:v>
                  </c:pt>
                  <c:pt idx="71">
                    <c:v>4045</c:v>
                  </c:pt>
                  <c:pt idx="72">
                    <c:v>6412</c:v>
                  </c:pt>
                  <c:pt idx="73">
                    <c:v>2346</c:v>
                  </c:pt>
                  <c:pt idx="74">
                    <c:v>3888</c:v>
                  </c:pt>
                  <c:pt idx="75">
                    <c:v>5090</c:v>
                  </c:pt>
                  <c:pt idx="76">
                    <c:v>5755</c:v>
                  </c:pt>
                  <c:pt idx="77">
                    <c:v>2159</c:v>
                  </c:pt>
                  <c:pt idx="78">
                    <c:v>5034</c:v>
                  </c:pt>
                  <c:pt idx="79">
                    <c:v>5611</c:v>
                  </c:pt>
                  <c:pt idx="80">
                    <c:v>3771</c:v>
                  </c:pt>
                  <c:pt idx="81">
                    <c:v>3486</c:v>
                  </c:pt>
                  <c:pt idx="82">
                    <c:v>3693</c:v>
                  </c:pt>
                  <c:pt idx="83">
                    <c:v>5781</c:v>
                  </c:pt>
                  <c:pt idx="84">
                    <c:v>6239</c:v>
                  </c:pt>
                  <c:pt idx="85">
                    <c:v>6424</c:v>
                  </c:pt>
                  <c:pt idx="86">
                    <c:v>4177</c:v>
                  </c:pt>
                  <c:pt idx="87">
                    <c:v>4543</c:v>
                  </c:pt>
                  <c:pt idx="88">
                    <c:v>4695</c:v>
                  </c:pt>
                  <c:pt idx="89">
                    <c:v>4015</c:v>
                  </c:pt>
                  <c:pt idx="90">
                    <c:v>5182</c:v>
                  </c:pt>
                  <c:pt idx="91">
                    <c:v>7243</c:v>
                  </c:pt>
                  <c:pt idx="92">
                    <c:v>4199</c:v>
                  </c:pt>
                  <c:pt idx="93">
                    <c:v>8174</c:v>
                  </c:pt>
                  <c:pt idx="94">
                    <c:v>4104</c:v>
                  </c:pt>
                  <c:pt idx="95">
                    <c:v>5067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Sulfate!$AA$6:$AA$101</c:f>
              <c:numCache>
                <c:formatCode>General</c:formatCode>
                <c:ptCount val="96"/>
                <c:pt idx="0">
                  <c:v>212031</c:v>
                </c:pt>
                <c:pt idx="1">
                  <c:v>262529</c:v>
                </c:pt>
                <c:pt idx="2">
                  <c:v>436310</c:v>
                </c:pt>
                <c:pt idx="3">
                  <c:v>420835</c:v>
                </c:pt>
                <c:pt idx="4">
                  <c:v>210616</c:v>
                </c:pt>
                <c:pt idx="5">
                  <c:v>194686</c:v>
                </c:pt>
                <c:pt idx="6">
                  <c:v>165821</c:v>
                </c:pt>
                <c:pt idx="7">
                  <c:v>167631</c:v>
                </c:pt>
                <c:pt idx="8">
                  <c:v>159486</c:v>
                </c:pt>
                <c:pt idx="9">
                  <c:v>150427</c:v>
                </c:pt>
                <c:pt idx="10">
                  <c:v>257553</c:v>
                </c:pt>
                <c:pt idx="11">
                  <c:v>162591</c:v>
                </c:pt>
                <c:pt idx="12">
                  <c:v>159676</c:v>
                </c:pt>
                <c:pt idx="13">
                  <c:v>128893</c:v>
                </c:pt>
                <c:pt idx="14">
                  <c:v>187181</c:v>
                </c:pt>
                <c:pt idx="15">
                  <c:v>105001</c:v>
                </c:pt>
                <c:pt idx="16">
                  <c:v>125307</c:v>
                </c:pt>
                <c:pt idx="17">
                  <c:v>96588</c:v>
                </c:pt>
                <c:pt idx="18">
                  <c:v>270402</c:v>
                </c:pt>
                <c:pt idx="19">
                  <c:v>154264</c:v>
                </c:pt>
                <c:pt idx="20">
                  <c:v>52822</c:v>
                </c:pt>
                <c:pt idx="21">
                  <c:v>178644</c:v>
                </c:pt>
                <c:pt idx="22">
                  <c:v>170368</c:v>
                </c:pt>
                <c:pt idx="23">
                  <c:v>155721</c:v>
                </c:pt>
                <c:pt idx="24">
                  <c:v>117438</c:v>
                </c:pt>
                <c:pt idx="25">
                  <c:v>158424</c:v>
                </c:pt>
                <c:pt idx="26">
                  <c:v>108643</c:v>
                </c:pt>
                <c:pt idx="27">
                  <c:v>125538</c:v>
                </c:pt>
                <c:pt idx="28">
                  <c:v>159924</c:v>
                </c:pt>
                <c:pt idx="29">
                  <c:v>273633</c:v>
                </c:pt>
                <c:pt idx="30">
                  <c:v>155396</c:v>
                </c:pt>
                <c:pt idx="31">
                  <c:v>138996</c:v>
                </c:pt>
                <c:pt idx="32">
                  <c:v>207819</c:v>
                </c:pt>
                <c:pt idx="33">
                  <c:v>306159</c:v>
                </c:pt>
                <c:pt idx="34">
                  <c:v>289565</c:v>
                </c:pt>
                <c:pt idx="35">
                  <c:v>174678</c:v>
                </c:pt>
                <c:pt idx="36">
                  <c:v>149226</c:v>
                </c:pt>
                <c:pt idx="37">
                  <c:v>199350</c:v>
                </c:pt>
                <c:pt idx="38">
                  <c:v>191162</c:v>
                </c:pt>
                <c:pt idx="39">
                  <c:v>206654</c:v>
                </c:pt>
                <c:pt idx="40">
                  <c:v>410155</c:v>
                </c:pt>
                <c:pt idx="41">
                  <c:v>183893</c:v>
                </c:pt>
                <c:pt idx="42">
                  <c:v>139650</c:v>
                </c:pt>
                <c:pt idx="43">
                  <c:v>163485</c:v>
                </c:pt>
                <c:pt idx="44">
                  <c:v>130419</c:v>
                </c:pt>
                <c:pt idx="45">
                  <c:v>127154</c:v>
                </c:pt>
                <c:pt idx="46">
                  <c:v>94051</c:v>
                </c:pt>
                <c:pt idx="47">
                  <c:v>44300</c:v>
                </c:pt>
                <c:pt idx="48">
                  <c:v>194788</c:v>
                </c:pt>
                <c:pt idx="49">
                  <c:v>151172</c:v>
                </c:pt>
                <c:pt idx="50">
                  <c:v>166037</c:v>
                </c:pt>
                <c:pt idx="51">
                  <c:v>127982</c:v>
                </c:pt>
                <c:pt idx="52">
                  <c:v>316236</c:v>
                </c:pt>
                <c:pt idx="53">
                  <c:v>101977</c:v>
                </c:pt>
                <c:pt idx="54">
                  <c:v>106918</c:v>
                </c:pt>
                <c:pt idx="55">
                  <c:v>370701</c:v>
                </c:pt>
                <c:pt idx="56">
                  <c:v>339333</c:v>
                </c:pt>
                <c:pt idx="57">
                  <c:v>322119</c:v>
                </c:pt>
                <c:pt idx="58">
                  <c:v>151780</c:v>
                </c:pt>
                <c:pt idx="59">
                  <c:v>130551</c:v>
                </c:pt>
                <c:pt idx="60">
                  <c:v>171126</c:v>
                </c:pt>
                <c:pt idx="61">
                  <c:v>66260</c:v>
                </c:pt>
                <c:pt idx="62">
                  <c:v>150419</c:v>
                </c:pt>
                <c:pt idx="63">
                  <c:v>153389</c:v>
                </c:pt>
                <c:pt idx="64">
                  <c:v>184142</c:v>
                </c:pt>
                <c:pt idx="65">
                  <c:v>127401</c:v>
                </c:pt>
                <c:pt idx="66">
                  <c:v>109071</c:v>
                </c:pt>
                <c:pt idx="67">
                  <c:v>85573</c:v>
                </c:pt>
                <c:pt idx="68">
                  <c:v>90384</c:v>
                </c:pt>
                <c:pt idx="69">
                  <c:v>7742</c:v>
                </c:pt>
                <c:pt idx="70">
                  <c:v>109436</c:v>
                </c:pt>
                <c:pt idx="71">
                  <c:v>131295</c:v>
                </c:pt>
                <c:pt idx="72">
                  <c:v>209219</c:v>
                </c:pt>
                <c:pt idx="73">
                  <c:v>53848</c:v>
                </c:pt>
                <c:pt idx="74">
                  <c:v>120027</c:v>
                </c:pt>
                <c:pt idx="75">
                  <c:v>178092</c:v>
                </c:pt>
                <c:pt idx="76">
                  <c:v>177983</c:v>
                </c:pt>
                <c:pt idx="77">
                  <c:v>52310</c:v>
                </c:pt>
                <c:pt idx="78">
                  <c:v>166831</c:v>
                </c:pt>
                <c:pt idx="79">
                  <c:v>195005</c:v>
                </c:pt>
                <c:pt idx="80">
                  <c:v>111017</c:v>
                </c:pt>
                <c:pt idx="81">
                  <c:v>99941</c:v>
                </c:pt>
                <c:pt idx="82">
                  <c:v>101791</c:v>
                </c:pt>
                <c:pt idx="83">
                  <c:v>166686</c:v>
                </c:pt>
                <c:pt idx="84">
                  <c:v>178606</c:v>
                </c:pt>
                <c:pt idx="85">
                  <c:v>217006</c:v>
                </c:pt>
                <c:pt idx="86">
                  <c:v>117069</c:v>
                </c:pt>
                <c:pt idx="87">
                  <c:v>136162</c:v>
                </c:pt>
                <c:pt idx="88">
                  <c:v>145051</c:v>
                </c:pt>
                <c:pt idx="89">
                  <c:v>136118</c:v>
                </c:pt>
                <c:pt idx="90">
                  <c:v>180733</c:v>
                </c:pt>
                <c:pt idx="91">
                  <c:v>220707</c:v>
                </c:pt>
                <c:pt idx="92">
                  <c:v>130089</c:v>
                </c:pt>
                <c:pt idx="93">
                  <c:v>248012</c:v>
                </c:pt>
                <c:pt idx="94">
                  <c:v>116313</c:v>
                </c:pt>
                <c:pt idx="95">
                  <c:v>151840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3-48C8-B7BA-3020F997C9E6}"/>
            </c:ext>
          </c:extLst>
        </c:ser>
        <c:ser>
          <c:idx val="1"/>
          <c:order val="1"/>
          <c:tx>
            <c:strRef>
              <c:f>Sulfate!$AG$2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Sulfate!$AK$6:$AK$101</c:f>
                <c:numCache>
                  <c:formatCode>General</c:formatCode>
                  <c:ptCount val="96"/>
                  <c:pt idx="0">
                    <c:v>6199</c:v>
                  </c:pt>
                  <c:pt idx="1">
                    <c:v>8735</c:v>
                  </c:pt>
                  <c:pt idx="2">
                    <c:v>31904</c:v>
                  </c:pt>
                  <c:pt idx="3">
                    <c:v>30534</c:v>
                  </c:pt>
                  <c:pt idx="4">
                    <c:v>7202</c:v>
                  </c:pt>
                  <c:pt idx="5">
                    <c:v>7084</c:v>
                  </c:pt>
                  <c:pt idx="6">
                    <c:v>5750</c:v>
                  </c:pt>
                  <c:pt idx="7">
                    <c:v>5753</c:v>
                  </c:pt>
                  <c:pt idx="8">
                    <c:v>4575</c:v>
                  </c:pt>
                  <c:pt idx="9">
                    <c:v>4314</c:v>
                  </c:pt>
                  <c:pt idx="10">
                    <c:v>9081</c:v>
                  </c:pt>
                  <c:pt idx="11">
                    <c:v>5511</c:v>
                  </c:pt>
                  <c:pt idx="12">
                    <c:v>5423</c:v>
                  </c:pt>
                  <c:pt idx="13">
                    <c:v>3856</c:v>
                  </c:pt>
                  <c:pt idx="14">
                    <c:v>5727</c:v>
                  </c:pt>
                  <c:pt idx="15">
                    <c:v>3692</c:v>
                  </c:pt>
                  <c:pt idx="16">
                    <c:v>4079</c:v>
                  </c:pt>
                  <c:pt idx="17">
                    <c:v>3270</c:v>
                  </c:pt>
                  <c:pt idx="18">
                    <c:v>9748</c:v>
                  </c:pt>
                  <c:pt idx="19">
                    <c:v>5148</c:v>
                  </c:pt>
                  <c:pt idx="20">
                    <c:v>2148</c:v>
                  </c:pt>
                  <c:pt idx="21">
                    <c:v>6371</c:v>
                  </c:pt>
                  <c:pt idx="22">
                    <c:v>5797</c:v>
                  </c:pt>
                  <c:pt idx="23">
                    <c:v>5004</c:v>
                  </c:pt>
                  <c:pt idx="24">
                    <c:v>3603</c:v>
                  </c:pt>
                  <c:pt idx="25">
                    <c:v>5023</c:v>
                  </c:pt>
                  <c:pt idx="26">
                    <c:v>3658</c:v>
                  </c:pt>
                  <c:pt idx="27">
                    <c:v>3854</c:v>
                  </c:pt>
                  <c:pt idx="28">
                    <c:v>4658</c:v>
                  </c:pt>
                  <c:pt idx="29">
                    <c:v>9727</c:v>
                  </c:pt>
                  <c:pt idx="30">
                    <c:v>5142</c:v>
                  </c:pt>
                  <c:pt idx="31">
                    <c:v>4586</c:v>
                  </c:pt>
                  <c:pt idx="32">
                    <c:v>6062</c:v>
                  </c:pt>
                  <c:pt idx="33">
                    <c:v>12532</c:v>
                  </c:pt>
                  <c:pt idx="34">
                    <c:v>13549</c:v>
                  </c:pt>
                  <c:pt idx="35">
                    <c:v>6075</c:v>
                  </c:pt>
                  <c:pt idx="36">
                    <c:v>4556</c:v>
                  </c:pt>
                  <c:pt idx="37">
                    <c:v>5798</c:v>
                  </c:pt>
                  <c:pt idx="38">
                    <c:v>5557</c:v>
                  </c:pt>
                  <c:pt idx="39">
                    <c:v>6195</c:v>
                  </c:pt>
                  <c:pt idx="40">
                    <c:v>28603</c:v>
                  </c:pt>
                  <c:pt idx="41">
                    <c:v>6232</c:v>
                  </c:pt>
                  <c:pt idx="42">
                    <c:v>4694</c:v>
                  </c:pt>
                  <c:pt idx="43">
                    <c:v>5655</c:v>
                  </c:pt>
                  <c:pt idx="44">
                    <c:v>4220</c:v>
                  </c:pt>
                  <c:pt idx="45">
                    <c:v>3888</c:v>
                  </c:pt>
                  <c:pt idx="46">
                    <c:v>3389</c:v>
                  </c:pt>
                  <c:pt idx="47">
                    <c:v>1989</c:v>
                  </c:pt>
                  <c:pt idx="48">
                    <c:v>7190</c:v>
                  </c:pt>
                  <c:pt idx="49">
                    <c:v>4409</c:v>
                  </c:pt>
                  <c:pt idx="50">
                    <c:v>5504</c:v>
                  </c:pt>
                  <c:pt idx="51">
                    <c:v>3823</c:v>
                  </c:pt>
                  <c:pt idx="52">
                    <c:v>13559</c:v>
                  </c:pt>
                  <c:pt idx="53">
                    <c:v>3595</c:v>
                  </c:pt>
                  <c:pt idx="54">
                    <c:v>3496</c:v>
                  </c:pt>
                  <c:pt idx="55">
                    <c:v>21423</c:v>
                  </c:pt>
                  <c:pt idx="56">
                    <c:v>18331</c:v>
                  </c:pt>
                  <c:pt idx="57">
                    <c:v>16505</c:v>
                  </c:pt>
                  <c:pt idx="58">
                    <c:v>4964</c:v>
                  </c:pt>
                  <c:pt idx="59">
                    <c:v>3952</c:v>
                  </c:pt>
                  <c:pt idx="60">
                    <c:v>5036</c:v>
                  </c:pt>
                  <c:pt idx="61">
                    <c:v>2659</c:v>
                  </c:pt>
                  <c:pt idx="62">
                    <c:v>4969</c:v>
                  </c:pt>
                  <c:pt idx="63">
                    <c:v>4525</c:v>
                  </c:pt>
                  <c:pt idx="64">
                    <c:v>5488</c:v>
                  </c:pt>
                  <c:pt idx="65">
                    <c:v>4374</c:v>
                  </c:pt>
                  <c:pt idx="66">
                    <c:v>3620</c:v>
                  </c:pt>
                  <c:pt idx="67">
                    <c:v>3125</c:v>
                  </c:pt>
                  <c:pt idx="68">
                    <c:v>3557</c:v>
                  </c:pt>
                  <c:pt idx="69">
                    <c:v>1109</c:v>
                  </c:pt>
                  <c:pt idx="70">
                    <c:v>3455</c:v>
                  </c:pt>
                  <c:pt idx="71">
                    <c:v>4044</c:v>
                  </c:pt>
                  <c:pt idx="72">
                    <c:v>6411</c:v>
                  </c:pt>
                  <c:pt idx="73">
                    <c:v>2346</c:v>
                  </c:pt>
                  <c:pt idx="74">
                    <c:v>3888</c:v>
                  </c:pt>
                  <c:pt idx="75">
                    <c:v>5089</c:v>
                  </c:pt>
                  <c:pt idx="76">
                    <c:v>5755</c:v>
                  </c:pt>
                  <c:pt idx="77">
                    <c:v>2159</c:v>
                  </c:pt>
                  <c:pt idx="78">
                    <c:v>5033</c:v>
                  </c:pt>
                  <c:pt idx="79">
                    <c:v>5610</c:v>
                  </c:pt>
                  <c:pt idx="80">
                    <c:v>3771</c:v>
                  </c:pt>
                  <c:pt idx="81">
                    <c:v>3486</c:v>
                  </c:pt>
                  <c:pt idx="82">
                    <c:v>3692</c:v>
                  </c:pt>
                  <c:pt idx="83">
                    <c:v>5780</c:v>
                  </c:pt>
                  <c:pt idx="84">
                    <c:v>6238</c:v>
                  </c:pt>
                  <c:pt idx="85">
                    <c:v>6423</c:v>
                  </c:pt>
                  <c:pt idx="86">
                    <c:v>4177</c:v>
                  </c:pt>
                  <c:pt idx="87">
                    <c:v>4542</c:v>
                  </c:pt>
                  <c:pt idx="88">
                    <c:v>4695</c:v>
                  </c:pt>
                  <c:pt idx="89">
                    <c:v>4015</c:v>
                  </c:pt>
                  <c:pt idx="90">
                    <c:v>5181</c:v>
                  </c:pt>
                  <c:pt idx="91">
                    <c:v>7242</c:v>
                  </c:pt>
                  <c:pt idx="92">
                    <c:v>4199</c:v>
                  </c:pt>
                  <c:pt idx="93">
                    <c:v>8173</c:v>
                  </c:pt>
                  <c:pt idx="94">
                    <c:v>4103</c:v>
                  </c:pt>
                  <c:pt idx="95">
                    <c:v>5066</c:v>
                  </c:pt>
                </c:numCache>
              </c:numRef>
            </c:plus>
            <c:minus>
              <c:numRef>
                <c:f>Sulfate!$AK$6:$AK$101</c:f>
                <c:numCache>
                  <c:formatCode>General</c:formatCode>
                  <c:ptCount val="96"/>
                  <c:pt idx="0">
                    <c:v>6199</c:v>
                  </c:pt>
                  <c:pt idx="1">
                    <c:v>8735</c:v>
                  </c:pt>
                  <c:pt idx="2">
                    <c:v>31904</c:v>
                  </c:pt>
                  <c:pt idx="3">
                    <c:v>30534</c:v>
                  </c:pt>
                  <c:pt idx="4">
                    <c:v>7202</c:v>
                  </c:pt>
                  <c:pt idx="5">
                    <c:v>7084</c:v>
                  </c:pt>
                  <c:pt idx="6">
                    <c:v>5750</c:v>
                  </c:pt>
                  <c:pt idx="7">
                    <c:v>5753</c:v>
                  </c:pt>
                  <c:pt idx="8">
                    <c:v>4575</c:v>
                  </c:pt>
                  <c:pt idx="9">
                    <c:v>4314</c:v>
                  </c:pt>
                  <c:pt idx="10">
                    <c:v>9081</c:v>
                  </c:pt>
                  <c:pt idx="11">
                    <c:v>5511</c:v>
                  </c:pt>
                  <c:pt idx="12">
                    <c:v>5423</c:v>
                  </c:pt>
                  <c:pt idx="13">
                    <c:v>3856</c:v>
                  </c:pt>
                  <c:pt idx="14">
                    <c:v>5727</c:v>
                  </c:pt>
                  <c:pt idx="15">
                    <c:v>3692</c:v>
                  </c:pt>
                  <c:pt idx="16">
                    <c:v>4079</c:v>
                  </c:pt>
                  <c:pt idx="17">
                    <c:v>3270</c:v>
                  </c:pt>
                  <c:pt idx="18">
                    <c:v>9748</c:v>
                  </c:pt>
                  <c:pt idx="19">
                    <c:v>5148</c:v>
                  </c:pt>
                  <c:pt idx="20">
                    <c:v>2148</c:v>
                  </c:pt>
                  <c:pt idx="21">
                    <c:v>6371</c:v>
                  </c:pt>
                  <c:pt idx="22">
                    <c:v>5797</c:v>
                  </c:pt>
                  <c:pt idx="23">
                    <c:v>5004</c:v>
                  </c:pt>
                  <c:pt idx="24">
                    <c:v>3603</c:v>
                  </c:pt>
                  <c:pt idx="25">
                    <c:v>5023</c:v>
                  </c:pt>
                  <c:pt idx="26">
                    <c:v>3658</c:v>
                  </c:pt>
                  <c:pt idx="27">
                    <c:v>3854</c:v>
                  </c:pt>
                  <c:pt idx="28">
                    <c:v>4658</c:v>
                  </c:pt>
                  <c:pt idx="29">
                    <c:v>9727</c:v>
                  </c:pt>
                  <c:pt idx="30">
                    <c:v>5142</c:v>
                  </c:pt>
                  <c:pt idx="31">
                    <c:v>4586</c:v>
                  </c:pt>
                  <c:pt idx="32">
                    <c:v>6062</c:v>
                  </c:pt>
                  <c:pt idx="33">
                    <c:v>12532</c:v>
                  </c:pt>
                  <c:pt idx="34">
                    <c:v>13549</c:v>
                  </c:pt>
                  <c:pt idx="35">
                    <c:v>6075</c:v>
                  </c:pt>
                  <c:pt idx="36">
                    <c:v>4556</c:v>
                  </c:pt>
                  <c:pt idx="37">
                    <c:v>5798</c:v>
                  </c:pt>
                  <c:pt idx="38">
                    <c:v>5557</c:v>
                  </c:pt>
                  <c:pt idx="39">
                    <c:v>6195</c:v>
                  </c:pt>
                  <c:pt idx="40">
                    <c:v>28603</c:v>
                  </c:pt>
                  <c:pt idx="41">
                    <c:v>6232</c:v>
                  </c:pt>
                  <c:pt idx="42">
                    <c:v>4694</c:v>
                  </c:pt>
                  <c:pt idx="43">
                    <c:v>5655</c:v>
                  </c:pt>
                  <c:pt idx="44">
                    <c:v>4220</c:v>
                  </c:pt>
                  <c:pt idx="45">
                    <c:v>3888</c:v>
                  </c:pt>
                  <c:pt idx="46">
                    <c:v>3389</c:v>
                  </c:pt>
                  <c:pt idx="47">
                    <c:v>1989</c:v>
                  </c:pt>
                  <c:pt idx="48">
                    <c:v>7190</c:v>
                  </c:pt>
                  <c:pt idx="49">
                    <c:v>4409</c:v>
                  </c:pt>
                  <c:pt idx="50">
                    <c:v>5504</c:v>
                  </c:pt>
                  <c:pt idx="51">
                    <c:v>3823</c:v>
                  </c:pt>
                  <c:pt idx="52">
                    <c:v>13559</c:v>
                  </c:pt>
                  <c:pt idx="53">
                    <c:v>3595</c:v>
                  </c:pt>
                  <c:pt idx="54">
                    <c:v>3496</c:v>
                  </c:pt>
                  <c:pt idx="55">
                    <c:v>21423</c:v>
                  </c:pt>
                  <c:pt idx="56">
                    <c:v>18331</c:v>
                  </c:pt>
                  <c:pt idx="57">
                    <c:v>16505</c:v>
                  </c:pt>
                  <c:pt idx="58">
                    <c:v>4964</c:v>
                  </c:pt>
                  <c:pt idx="59">
                    <c:v>3952</c:v>
                  </c:pt>
                  <c:pt idx="60">
                    <c:v>5036</c:v>
                  </c:pt>
                  <c:pt idx="61">
                    <c:v>2659</c:v>
                  </c:pt>
                  <c:pt idx="62">
                    <c:v>4969</c:v>
                  </c:pt>
                  <c:pt idx="63">
                    <c:v>4525</c:v>
                  </c:pt>
                  <c:pt idx="64">
                    <c:v>5488</c:v>
                  </c:pt>
                  <c:pt idx="65">
                    <c:v>4374</c:v>
                  </c:pt>
                  <c:pt idx="66">
                    <c:v>3620</c:v>
                  </c:pt>
                  <c:pt idx="67">
                    <c:v>3125</c:v>
                  </c:pt>
                  <c:pt idx="68">
                    <c:v>3557</c:v>
                  </c:pt>
                  <c:pt idx="69">
                    <c:v>1109</c:v>
                  </c:pt>
                  <c:pt idx="70">
                    <c:v>3455</c:v>
                  </c:pt>
                  <c:pt idx="71">
                    <c:v>4044</c:v>
                  </c:pt>
                  <c:pt idx="72">
                    <c:v>6411</c:v>
                  </c:pt>
                  <c:pt idx="73">
                    <c:v>2346</c:v>
                  </c:pt>
                  <c:pt idx="74">
                    <c:v>3888</c:v>
                  </c:pt>
                  <c:pt idx="75">
                    <c:v>5089</c:v>
                  </c:pt>
                  <c:pt idx="76">
                    <c:v>5755</c:v>
                  </c:pt>
                  <c:pt idx="77">
                    <c:v>2159</c:v>
                  </c:pt>
                  <c:pt idx="78">
                    <c:v>5033</c:v>
                  </c:pt>
                  <c:pt idx="79">
                    <c:v>5610</c:v>
                  </c:pt>
                  <c:pt idx="80">
                    <c:v>3771</c:v>
                  </c:pt>
                  <c:pt idx="81">
                    <c:v>3486</c:v>
                  </c:pt>
                  <c:pt idx="82">
                    <c:v>3692</c:v>
                  </c:pt>
                  <c:pt idx="83">
                    <c:v>5780</c:v>
                  </c:pt>
                  <c:pt idx="84">
                    <c:v>6238</c:v>
                  </c:pt>
                  <c:pt idx="85">
                    <c:v>6423</c:v>
                  </c:pt>
                  <c:pt idx="86">
                    <c:v>4177</c:v>
                  </c:pt>
                  <c:pt idx="87">
                    <c:v>4542</c:v>
                  </c:pt>
                  <c:pt idx="88">
                    <c:v>4695</c:v>
                  </c:pt>
                  <c:pt idx="89">
                    <c:v>4015</c:v>
                  </c:pt>
                  <c:pt idx="90">
                    <c:v>5181</c:v>
                  </c:pt>
                  <c:pt idx="91">
                    <c:v>7242</c:v>
                  </c:pt>
                  <c:pt idx="92">
                    <c:v>4199</c:v>
                  </c:pt>
                  <c:pt idx="93">
                    <c:v>8173</c:v>
                  </c:pt>
                  <c:pt idx="94">
                    <c:v>4103</c:v>
                  </c:pt>
                  <c:pt idx="95">
                    <c:v>5066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Sulfate!$AJ$6:$AJ$101</c:f>
              <c:numCache>
                <c:formatCode>General</c:formatCode>
                <c:ptCount val="96"/>
                <c:pt idx="0">
                  <c:v>212031</c:v>
                </c:pt>
                <c:pt idx="1">
                  <c:v>262529</c:v>
                </c:pt>
                <c:pt idx="2">
                  <c:v>436310</c:v>
                </c:pt>
                <c:pt idx="3">
                  <c:v>420835</c:v>
                </c:pt>
                <c:pt idx="4">
                  <c:v>210616</c:v>
                </c:pt>
                <c:pt idx="5">
                  <c:v>194686</c:v>
                </c:pt>
                <c:pt idx="6">
                  <c:v>165821</c:v>
                </c:pt>
                <c:pt idx="7">
                  <c:v>167631</c:v>
                </c:pt>
                <c:pt idx="8">
                  <c:v>159486</c:v>
                </c:pt>
                <c:pt idx="9">
                  <c:v>150427</c:v>
                </c:pt>
                <c:pt idx="10">
                  <c:v>257553</c:v>
                </c:pt>
                <c:pt idx="11">
                  <c:v>162591</c:v>
                </c:pt>
                <c:pt idx="12">
                  <c:v>159676</c:v>
                </c:pt>
                <c:pt idx="13">
                  <c:v>128893</c:v>
                </c:pt>
                <c:pt idx="14">
                  <c:v>187181</c:v>
                </c:pt>
                <c:pt idx="15">
                  <c:v>105001</c:v>
                </c:pt>
                <c:pt idx="16">
                  <c:v>125307</c:v>
                </c:pt>
                <c:pt idx="17">
                  <c:v>96588</c:v>
                </c:pt>
                <c:pt idx="18">
                  <c:v>270402</c:v>
                </c:pt>
                <c:pt idx="19">
                  <c:v>154264</c:v>
                </c:pt>
                <c:pt idx="20">
                  <c:v>52822</c:v>
                </c:pt>
                <c:pt idx="21">
                  <c:v>178644</c:v>
                </c:pt>
                <c:pt idx="22">
                  <c:v>170368</c:v>
                </c:pt>
                <c:pt idx="23">
                  <c:v>155721</c:v>
                </c:pt>
                <c:pt idx="24">
                  <c:v>117438</c:v>
                </c:pt>
                <c:pt idx="25">
                  <c:v>158424</c:v>
                </c:pt>
                <c:pt idx="26">
                  <c:v>108643</c:v>
                </c:pt>
                <c:pt idx="27">
                  <c:v>125538</c:v>
                </c:pt>
                <c:pt idx="28">
                  <c:v>159924</c:v>
                </c:pt>
                <c:pt idx="29">
                  <c:v>273633</c:v>
                </c:pt>
                <c:pt idx="30">
                  <c:v>155396</c:v>
                </c:pt>
                <c:pt idx="31">
                  <c:v>138996</c:v>
                </c:pt>
                <c:pt idx="32">
                  <c:v>207819</c:v>
                </c:pt>
                <c:pt idx="33">
                  <c:v>306159</c:v>
                </c:pt>
                <c:pt idx="34">
                  <c:v>289565</c:v>
                </c:pt>
                <c:pt idx="35">
                  <c:v>174678</c:v>
                </c:pt>
                <c:pt idx="36">
                  <c:v>149226</c:v>
                </c:pt>
                <c:pt idx="37">
                  <c:v>199350</c:v>
                </c:pt>
                <c:pt idx="38">
                  <c:v>191162</c:v>
                </c:pt>
                <c:pt idx="39">
                  <c:v>206654</c:v>
                </c:pt>
                <c:pt idx="40">
                  <c:v>410155</c:v>
                </c:pt>
                <c:pt idx="41">
                  <c:v>183893</c:v>
                </c:pt>
                <c:pt idx="42">
                  <c:v>139650</c:v>
                </c:pt>
                <c:pt idx="43">
                  <c:v>163485</c:v>
                </c:pt>
                <c:pt idx="44">
                  <c:v>130419</c:v>
                </c:pt>
                <c:pt idx="45">
                  <c:v>127154</c:v>
                </c:pt>
                <c:pt idx="46">
                  <c:v>94051</c:v>
                </c:pt>
                <c:pt idx="47">
                  <c:v>44300</c:v>
                </c:pt>
                <c:pt idx="48">
                  <c:v>194788</c:v>
                </c:pt>
                <c:pt idx="49">
                  <c:v>151172</c:v>
                </c:pt>
                <c:pt idx="50">
                  <c:v>166037</c:v>
                </c:pt>
                <c:pt idx="51">
                  <c:v>127982</c:v>
                </c:pt>
                <c:pt idx="52">
                  <c:v>316236</c:v>
                </c:pt>
                <c:pt idx="53">
                  <c:v>101977</c:v>
                </c:pt>
                <c:pt idx="54">
                  <c:v>106918</c:v>
                </c:pt>
                <c:pt idx="55">
                  <c:v>370701</c:v>
                </c:pt>
                <c:pt idx="56">
                  <c:v>339333</c:v>
                </c:pt>
                <c:pt idx="57">
                  <c:v>322119</c:v>
                </c:pt>
                <c:pt idx="58">
                  <c:v>151780</c:v>
                </c:pt>
                <c:pt idx="59">
                  <c:v>130551</c:v>
                </c:pt>
                <c:pt idx="60">
                  <c:v>171126</c:v>
                </c:pt>
                <c:pt idx="61">
                  <c:v>66260</c:v>
                </c:pt>
                <c:pt idx="62">
                  <c:v>150419</c:v>
                </c:pt>
                <c:pt idx="63">
                  <c:v>153389</c:v>
                </c:pt>
                <c:pt idx="64">
                  <c:v>184142</c:v>
                </c:pt>
                <c:pt idx="65">
                  <c:v>127401</c:v>
                </c:pt>
                <c:pt idx="66">
                  <c:v>109071</c:v>
                </c:pt>
                <c:pt idx="67">
                  <c:v>85573</c:v>
                </c:pt>
                <c:pt idx="68">
                  <c:v>90384</c:v>
                </c:pt>
                <c:pt idx="69">
                  <c:v>7742</c:v>
                </c:pt>
                <c:pt idx="70">
                  <c:v>109436</c:v>
                </c:pt>
                <c:pt idx="71">
                  <c:v>131295</c:v>
                </c:pt>
                <c:pt idx="72">
                  <c:v>209219</c:v>
                </c:pt>
                <c:pt idx="73">
                  <c:v>53848</c:v>
                </c:pt>
                <c:pt idx="74">
                  <c:v>120027</c:v>
                </c:pt>
                <c:pt idx="75">
                  <c:v>178092</c:v>
                </c:pt>
                <c:pt idx="76">
                  <c:v>177983</c:v>
                </c:pt>
                <c:pt idx="77">
                  <c:v>52310</c:v>
                </c:pt>
                <c:pt idx="78">
                  <c:v>166831</c:v>
                </c:pt>
                <c:pt idx="79">
                  <c:v>195005</c:v>
                </c:pt>
                <c:pt idx="80">
                  <c:v>111017</c:v>
                </c:pt>
                <c:pt idx="81">
                  <c:v>99941</c:v>
                </c:pt>
                <c:pt idx="82">
                  <c:v>101791</c:v>
                </c:pt>
                <c:pt idx="83">
                  <c:v>166686</c:v>
                </c:pt>
                <c:pt idx="84">
                  <c:v>178606</c:v>
                </c:pt>
                <c:pt idx="85">
                  <c:v>217006</c:v>
                </c:pt>
                <c:pt idx="86">
                  <c:v>117069</c:v>
                </c:pt>
                <c:pt idx="87">
                  <c:v>136162</c:v>
                </c:pt>
                <c:pt idx="88">
                  <c:v>145051</c:v>
                </c:pt>
                <c:pt idx="89">
                  <c:v>136118</c:v>
                </c:pt>
                <c:pt idx="90">
                  <c:v>180733</c:v>
                </c:pt>
                <c:pt idx="91">
                  <c:v>220707</c:v>
                </c:pt>
                <c:pt idx="92">
                  <c:v>130089</c:v>
                </c:pt>
                <c:pt idx="93">
                  <c:v>248012</c:v>
                </c:pt>
                <c:pt idx="94">
                  <c:v>116313</c:v>
                </c:pt>
                <c:pt idx="95">
                  <c:v>151840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3-48C8-B7BA-3020F997C9E6}"/>
            </c:ext>
          </c:extLst>
        </c:ser>
        <c:ser>
          <c:idx val="2"/>
          <c:order val="2"/>
          <c:tx>
            <c:strRef>
              <c:f>Sulfate!$AM$2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Sulfate!$AQ$6:$AQ$101</c:f>
                <c:numCache>
                  <c:formatCode>General</c:formatCode>
                  <c:ptCount val="96"/>
                  <c:pt idx="0">
                    <c:v>7200</c:v>
                  </c:pt>
                  <c:pt idx="1">
                    <c:v>15801</c:v>
                  </c:pt>
                  <c:pt idx="2">
                    <c:v>66654</c:v>
                  </c:pt>
                  <c:pt idx="3">
                    <c:v>63817</c:v>
                  </c:pt>
                  <c:pt idx="4">
                    <c:v>9560</c:v>
                  </c:pt>
                  <c:pt idx="5">
                    <c:v>8395</c:v>
                  </c:pt>
                  <c:pt idx="6">
                    <c:v>3259</c:v>
                  </c:pt>
                  <c:pt idx="7">
                    <c:v>2941</c:v>
                  </c:pt>
                  <c:pt idx="8">
                    <c:v>3368</c:v>
                  </c:pt>
                  <c:pt idx="9">
                    <c:v>3253</c:v>
                  </c:pt>
                  <c:pt idx="10">
                    <c:v>18649</c:v>
                  </c:pt>
                  <c:pt idx="11">
                    <c:v>4045</c:v>
                  </c:pt>
                  <c:pt idx="12">
                    <c:v>3088</c:v>
                  </c:pt>
                  <c:pt idx="13">
                    <c:v>3229</c:v>
                  </c:pt>
                  <c:pt idx="14">
                    <c:v>6710</c:v>
                  </c:pt>
                  <c:pt idx="15">
                    <c:v>3291</c:v>
                  </c:pt>
                  <c:pt idx="16">
                    <c:v>3498</c:v>
                  </c:pt>
                  <c:pt idx="17">
                    <c:v>3248</c:v>
                  </c:pt>
                  <c:pt idx="18">
                    <c:v>20218</c:v>
                  </c:pt>
                  <c:pt idx="19">
                    <c:v>3811</c:v>
                  </c:pt>
                  <c:pt idx="20">
                    <c:v>2590</c:v>
                  </c:pt>
                  <c:pt idx="21">
                    <c:v>3734</c:v>
                  </c:pt>
                  <c:pt idx="22">
                    <c:v>2746</c:v>
                  </c:pt>
                  <c:pt idx="23">
                    <c:v>2827</c:v>
                  </c:pt>
                  <c:pt idx="24">
                    <c:v>3318</c:v>
                  </c:pt>
                  <c:pt idx="25">
                    <c:v>4033</c:v>
                  </c:pt>
                  <c:pt idx="26">
                    <c:v>3616</c:v>
                  </c:pt>
                  <c:pt idx="27">
                    <c:v>3282</c:v>
                  </c:pt>
                  <c:pt idx="28">
                    <c:v>3638</c:v>
                  </c:pt>
                  <c:pt idx="29">
                    <c:v>19843</c:v>
                  </c:pt>
                  <c:pt idx="30">
                    <c:v>3832</c:v>
                  </c:pt>
                  <c:pt idx="31">
                    <c:v>3391</c:v>
                  </c:pt>
                  <c:pt idx="32">
                    <c:v>6370</c:v>
                  </c:pt>
                  <c:pt idx="33">
                    <c:v>26733</c:v>
                  </c:pt>
                  <c:pt idx="34">
                    <c:v>19990</c:v>
                  </c:pt>
                  <c:pt idx="35">
                    <c:v>2889</c:v>
                  </c:pt>
                  <c:pt idx="36">
                    <c:v>2926</c:v>
                  </c:pt>
                  <c:pt idx="37">
                    <c:v>5179</c:v>
                  </c:pt>
                  <c:pt idx="38">
                    <c:v>6082</c:v>
                  </c:pt>
                  <c:pt idx="39">
                    <c:v>8741</c:v>
                  </c:pt>
                  <c:pt idx="40">
                    <c:v>60012</c:v>
                  </c:pt>
                  <c:pt idx="41">
                    <c:v>5765</c:v>
                  </c:pt>
                  <c:pt idx="42">
                    <c:v>3550</c:v>
                  </c:pt>
                  <c:pt idx="43">
                    <c:v>3682</c:v>
                  </c:pt>
                  <c:pt idx="44">
                    <c:v>3395</c:v>
                  </c:pt>
                  <c:pt idx="45">
                    <c:v>3262</c:v>
                  </c:pt>
                  <c:pt idx="46">
                    <c:v>3094</c:v>
                  </c:pt>
                  <c:pt idx="47">
                    <c:v>2443</c:v>
                  </c:pt>
                  <c:pt idx="48">
                    <c:v>3843</c:v>
                  </c:pt>
                  <c:pt idx="49">
                    <c:v>3041</c:v>
                  </c:pt>
                  <c:pt idx="50">
                    <c:v>2682</c:v>
                  </c:pt>
                  <c:pt idx="51">
                    <c:v>3239</c:v>
                  </c:pt>
                  <c:pt idx="52">
                    <c:v>29095</c:v>
                  </c:pt>
                  <c:pt idx="53">
                    <c:v>3312</c:v>
                  </c:pt>
                  <c:pt idx="54">
                    <c:v>3242</c:v>
                  </c:pt>
                  <c:pt idx="55">
                    <c:v>46414</c:v>
                  </c:pt>
                  <c:pt idx="56">
                    <c:v>36438</c:v>
                  </c:pt>
                  <c:pt idx="57">
                    <c:v>30342</c:v>
                  </c:pt>
                  <c:pt idx="58">
                    <c:v>2994</c:v>
                  </c:pt>
                  <c:pt idx="59">
                    <c:v>3217</c:v>
                  </c:pt>
                  <c:pt idx="60">
                    <c:v>4459</c:v>
                  </c:pt>
                  <c:pt idx="61">
                    <c:v>2892</c:v>
                  </c:pt>
                  <c:pt idx="62">
                    <c:v>3096</c:v>
                  </c:pt>
                  <c:pt idx="63">
                    <c:v>3470</c:v>
                  </c:pt>
                  <c:pt idx="64">
                    <c:v>5918</c:v>
                  </c:pt>
                  <c:pt idx="65">
                    <c:v>3196</c:v>
                  </c:pt>
                  <c:pt idx="66">
                    <c:v>3711</c:v>
                  </c:pt>
                  <c:pt idx="67">
                    <c:v>3120</c:v>
                  </c:pt>
                  <c:pt idx="68">
                    <c:v>2819</c:v>
                  </c:pt>
                  <c:pt idx="69">
                    <c:v>472</c:v>
                  </c:pt>
                  <c:pt idx="70">
                    <c:v>3367</c:v>
                  </c:pt>
                  <c:pt idx="71">
                    <c:v>3189</c:v>
                  </c:pt>
                  <c:pt idx="72">
                    <c:v>9565</c:v>
                  </c:pt>
                  <c:pt idx="73">
                    <c:v>2554</c:v>
                  </c:pt>
                  <c:pt idx="74">
                    <c:v>3489</c:v>
                  </c:pt>
                  <c:pt idx="75">
                    <c:v>4312</c:v>
                  </c:pt>
                  <c:pt idx="76">
                    <c:v>5834</c:v>
                  </c:pt>
                  <c:pt idx="77">
                    <c:v>2679</c:v>
                  </c:pt>
                  <c:pt idx="78">
                    <c:v>2786</c:v>
                  </c:pt>
                  <c:pt idx="79">
                    <c:v>5908</c:v>
                  </c:pt>
                  <c:pt idx="80">
                    <c:v>3305</c:v>
                  </c:pt>
                  <c:pt idx="81">
                    <c:v>3132</c:v>
                  </c:pt>
                  <c:pt idx="82">
                    <c:v>3107</c:v>
                  </c:pt>
                  <c:pt idx="83">
                    <c:v>3837</c:v>
                  </c:pt>
                  <c:pt idx="84">
                    <c:v>2820</c:v>
                  </c:pt>
                  <c:pt idx="85">
                    <c:v>9087</c:v>
                  </c:pt>
                  <c:pt idx="86">
                    <c:v>2924</c:v>
                  </c:pt>
                  <c:pt idx="87">
                    <c:v>3648</c:v>
                  </c:pt>
                  <c:pt idx="88">
                    <c:v>3111</c:v>
                  </c:pt>
                  <c:pt idx="89">
                    <c:v>3201</c:v>
                  </c:pt>
                  <c:pt idx="90">
                    <c:v>6949</c:v>
                  </c:pt>
                  <c:pt idx="91">
                    <c:v>11569</c:v>
                  </c:pt>
                  <c:pt idx="92">
                    <c:v>3384</c:v>
                  </c:pt>
                  <c:pt idx="93">
                    <c:v>15695</c:v>
                  </c:pt>
                  <c:pt idx="94">
                    <c:v>3059</c:v>
                  </c:pt>
                  <c:pt idx="95">
                    <c:v>3142</c:v>
                  </c:pt>
                </c:numCache>
              </c:numRef>
            </c:plus>
            <c:minus>
              <c:numRef>
                <c:f>Sulfate!$AQ$6:$AQ$101</c:f>
                <c:numCache>
                  <c:formatCode>General</c:formatCode>
                  <c:ptCount val="96"/>
                  <c:pt idx="0">
                    <c:v>7200</c:v>
                  </c:pt>
                  <c:pt idx="1">
                    <c:v>15801</c:v>
                  </c:pt>
                  <c:pt idx="2">
                    <c:v>66654</c:v>
                  </c:pt>
                  <c:pt idx="3">
                    <c:v>63817</c:v>
                  </c:pt>
                  <c:pt idx="4">
                    <c:v>9560</c:v>
                  </c:pt>
                  <c:pt idx="5">
                    <c:v>8395</c:v>
                  </c:pt>
                  <c:pt idx="6">
                    <c:v>3259</c:v>
                  </c:pt>
                  <c:pt idx="7">
                    <c:v>2941</c:v>
                  </c:pt>
                  <c:pt idx="8">
                    <c:v>3368</c:v>
                  </c:pt>
                  <c:pt idx="9">
                    <c:v>3253</c:v>
                  </c:pt>
                  <c:pt idx="10">
                    <c:v>18649</c:v>
                  </c:pt>
                  <c:pt idx="11">
                    <c:v>4045</c:v>
                  </c:pt>
                  <c:pt idx="12">
                    <c:v>3088</c:v>
                  </c:pt>
                  <c:pt idx="13">
                    <c:v>3229</c:v>
                  </c:pt>
                  <c:pt idx="14">
                    <c:v>6710</c:v>
                  </c:pt>
                  <c:pt idx="15">
                    <c:v>3291</c:v>
                  </c:pt>
                  <c:pt idx="16">
                    <c:v>3498</c:v>
                  </c:pt>
                  <c:pt idx="17">
                    <c:v>3248</c:v>
                  </c:pt>
                  <c:pt idx="18">
                    <c:v>20218</c:v>
                  </c:pt>
                  <c:pt idx="19">
                    <c:v>3811</c:v>
                  </c:pt>
                  <c:pt idx="20">
                    <c:v>2590</c:v>
                  </c:pt>
                  <c:pt idx="21">
                    <c:v>3734</c:v>
                  </c:pt>
                  <c:pt idx="22">
                    <c:v>2746</c:v>
                  </c:pt>
                  <c:pt idx="23">
                    <c:v>2827</c:v>
                  </c:pt>
                  <c:pt idx="24">
                    <c:v>3318</c:v>
                  </c:pt>
                  <c:pt idx="25">
                    <c:v>4033</c:v>
                  </c:pt>
                  <c:pt idx="26">
                    <c:v>3616</c:v>
                  </c:pt>
                  <c:pt idx="27">
                    <c:v>3282</c:v>
                  </c:pt>
                  <c:pt idx="28">
                    <c:v>3638</c:v>
                  </c:pt>
                  <c:pt idx="29">
                    <c:v>19843</c:v>
                  </c:pt>
                  <c:pt idx="30">
                    <c:v>3832</c:v>
                  </c:pt>
                  <c:pt idx="31">
                    <c:v>3391</c:v>
                  </c:pt>
                  <c:pt idx="32">
                    <c:v>6370</c:v>
                  </c:pt>
                  <c:pt idx="33">
                    <c:v>26733</c:v>
                  </c:pt>
                  <c:pt idx="34">
                    <c:v>19990</c:v>
                  </c:pt>
                  <c:pt idx="35">
                    <c:v>2889</c:v>
                  </c:pt>
                  <c:pt idx="36">
                    <c:v>2926</c:v>
                  </c:pt>
                  <c:pt idx="37">
                    <c:v>5179</c:v>
                  </c:pt>
                  <c:pt idx="38">
                    <c:v>6082</c:v>
                  </c:pt>
                  <c:pt idx="39">
                    <c:v>8741</c:v>
                  </c:pt>
                  <c:pt idx="40">
                    <c:v>60012</c:v>
                  </c:pt>
                  <c:pt idx="41">
                    <c:v>5765</c:v>
                  </c:pt>
                  <c:pt idx="42">
                    <c:v>3550</c:v>
                  </c:pt>
                  <c:pt idx="43">
                    <c:v>3682</c:v>
                  </c:pt>
                  <c:pt idx="44">
                    <c:v>3395</c:v>
                  </c:pt>
                  <c:pt idx="45">
                    <c:v>3262</c:v>
                  </c:pt>
                  <c:pt idx="46">
                    <c:v>3094</c:v>
                  </c:pt>
                  <c:pt idx="47">
                    <c:v>2443</c:v>
                  </c:pt>
                  <c:pt idx="48">
                    <c:v>3843</c:v>
                  </c:pt>
                  <c:pt idx="49">
                    <c:v>3041</c:v>
                  </c:pt>
                  <c:pt idx="50">
                    <c:v>2682</c:v>
                  </c:pt>
                  <c:pt idx="51">
                    <c:v>3239</c:v>
                  </c:pt>
                  <c:pt idx="52">
                    <c:v>29095</c:v>
                  </c:pt>
                  <c:pt idx="53">
                    <c:v>3312</c:v>
                  </c:pt>
                  <c:pt idx="54">
                    <c:v>3242</c:v>
                  </c:pt>
                  <c:pt idx="55">
                    <c:v>46414</c:v>
                  </c:pt>
                  <c:pt idx="56">
                    <c:v>36438</c:v>
                  </c:pt>
                  <c:pt idx="57">
                    <c:v>30342</c:v>
                  </c:pt>
                  <c:pt idx="58">
                    <c:v>2994</c:v>
                  </c:pt>
                  <c:pt idx="59">
                    <c:v>3217</c:v>
                  </c:pt>
                  <c:pt idx="60">
                    <c:v>4459</c:v>
                  </c:pt>
                  <c:pt idx="61">
                    <c:v>2892</c:v>
                  </c:pt>
                  <c:pt idx="62">
                    <c:v>3096</c:v>
                  </c:pt>
                  <c:pt idx="63">
                    <c:v>3470</c:v>
                  </c:pt>
                  <c:pt idx="64">
                    <c:v>5918</c:v>
                  </c:pt>
                  <c:pt idx="65">
                    <c:v>3196</c:v>
                  </c:pt>
                  <c:pt idx="66">
                    <c:v>3711</c:v>
                  </c:pt>
                  <c:pt idx="67">
                    <c:v>3120</c:v>
                  </c:pt>
                  <c:pt idx="68">
                    <c:v>2819</c:v>
                  </c:pt>
                  <c:pt idx="69">
                    <c:v>472</c:v>
                  </c:pt>
                  <c:pt idx="70">
                    <c:v>3367</c:v>
                  </c:pt>
                  <c:pt idx="71">
                    <c:v>3189</c:v>
                  </c:pt>
                  <c:pt idx="72">
                    <c:v>9565</c:v>
                  </c:pt>
                  <c:pt idx="73">
                    <c:v>2554</c:v>
                  </c:pt>
                  <c:pt idx="74">
                    <c:v>3489</c:v>
                  </c:pt>
                  <c:pt idx="75">
                    <c:v>4312</c:v>
                  </c:pt>
                  <c:pt idx="76">
                    <c:v>5834</c:v>
                  </c:pt>
                  <c:pt idx="77">
                    <c:v>2679</c:v>
                  </c:pt>
                  <c:pt idx="78">
                    <c:v>2786</c:v>
                  </c:pt>
                  <c:pt idx="79">
                    <c:v>5908</c:v>
                  </c:pt>
                  <c:pt idx="80">
                    <c:v>3305</c:v>
                  </c:pt>
                  <c:pt idx="81">
                    <c:v>3132</c:v>
                  </c:pt>
                  <c:pt idx="82">
                    <c:v>3107</c:v>
                  </c:pt>
                  <c:pt idx="83">
                    <c:v>3837</c:v>
                  </c:pt>
                  <c:pt idx="84">
                    <c:v>2820</c:v>
                  </c:pt>
                  <c:pt idx="85">
                    <c:v>9087</c:v>
                  </c:pt>
                  <c:pt idx="86">
                    <c:v>2924</c:v>
                  </c:pt>
                  <c:pt idx="87">
                    <c:v>3648</c:v>
                  </c:pt>
                  <c:pt idx="88">
                    <c:v>3111</c:v>
                  </c:pt>
                  <c:pt idx="89">
                    <c:v>3201</c:v>
                  </c:pt>
                  <c:pt idx="90">
                    <c:v>6949</c:v>
                  </c:pt>
                  <c:pt idx="91">
                    <c:v>11569</c:v>
                  </c:pt>
                  <c:pt idx="92">
                    <c:v>3384</c:v>
                  </c:pt>
                  <c:pt idx="93">
                    <c:v>15695</c:v>
                  </c:pt>
                  <c:pt idx="94">
                    <c:v>3059</c:v>
                  </c:pt>
                  <c:pt idx="95">
                    <c:v>3142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Sulfate!$AP$6:$AP$101</c:f>
              <c:numCache>
                <c:formatCode>General</c:formatCode>
                <c:ptCount val="96"/>
                <c:pt idx="0">
                  <c:v>211327</c:v>
                </c:pt>
                <c:pt idx="1">
                  <c:v>267909</c:v>
                </c:pt>
                <c:pt idx="2">
                  <c:v>474857</c:v>
                </c:pt>
                <c:pt idx="3">
                  <c:v>462168</c:v>
                </c:pt>
                <c:pt idx="4">
                  <c:v>219674</c:v>
                </c:pt>
                <c:pt idx="5">
                  <c:v>202800</c:v>
                </c:pt>
                <c:pt idx="6">
                  <c:v>165704</c:v>
                </c:pt>
                <c:pt idx="7">
                  <c:v>166350</c:v>
                </c:pt>
                <c:pt idx="8">
                  <c:v>155972</c:v>
                </c:pt>
                <c:pt idx="9">
                  <c:v>147243</c:v>
                </c:pt>
                <c:pt idx="10">
                  <c:v>268324</c:v>
                </c:pt>
                <c:pt idx="11">
                  <c:v>166439</c:v>
                </c:pt>
                <c:pt idx="12">
                  <c:v>158318</c:v>
                </c:pt>
                <c:pt idx="13">
                  <c:v>124855</c:v>
                </c:pt>
                <c:pt idx="14">
                  <c:v>190414</c:v>
                </c:pt>
                <c:pt idx="15">
                  <c:v>105742</c:v>
                </c:pt>
                <c:pt idx="16">
                  <c:v>122376</c:v>
                </c:pt>
                <c:pt idx="17">
                  <c:v>92897</c:v>
                </c:pt>
                <c:pt idx="18">
                  <c:v>282459</c:v>
                </c:pt>
                <c:pt idx="19">
                  <c:v>157757</c:v>
                </c:pt>
                <c:pt idx="20">
                  <c:v>52258</c:v>
                </c:pt>
                <c:pt idx="21">
                  <c:v>180423</c:v>
                </c:pt>
                <c:pt idx="22">
                  <c:v>168507</c:v>
                </c:pt>
                <c:pt idx="23">
                  <c:v>152447</c:v>
                </c:pt>
                <c:pt idx="24">
                  <c:v>113162</c:v>
                </c:pt>
                <c:pt idx="25">
                  <c:v>159018</c:v>
                </c:pt>
                <c:pt idx="26">
                  <c:v>109033</c:v>
                </c:pt>
                <c:pt idx="27">
                  <c:v>121297</c:v>
                </c:pt>
                <c:pt idx="28">
                  <c:v>157272</c:v>
                </c:pt>
                <c:pt idx="29">
                  <c:v>283674</c:v>
                </c:pt>
                <c:pt idx="30">
                  <c:v>159156</c:v>
                </c:pt>
                <c:pt idx="31">
                  <c:v>136847</c:v>
                </c:pt>
                <c:pt idx="32">
                  <c:v>206341</c:v>
                </c:pt>
                <c:pt idx="33">
                  <c:v>320034</c:v>
                </c:pt>
                <c:pt idx="34">
                  <c:v>306448</c:v>
                </c:pt>
                <c:pt idx="35">
                  <c:v>173651</c:v>
                </c:pt>
                <c:pt idx="36">
                  <c:v>145177</c:v>
                </c:pt>
                <c:pt idx="37">
                  <c:v>196949</c:v>
                </c:pt>
                <c:pt idx="38">
                  <c:v>191090</c:v>
                </c:pt>
                <c:pt idx="39">
                  <c:v>210138</c:v>
                </c:pt>
                <c:pt idx="40">
                  <c:v>449201</c:v>
                </c:pt>
                <c:pt idx="41">
                  <c:v>189968</c:v>
                </c:pt>
                <c:pt idx="42">
                  <c:v>141568</c:v>
                </c:pt>
                <c:pt idx="43">
                  <c:v>165275</c:v>
                </c:pt>
                <c:pt idx="44">
                  <c:v>127323</c:v>
                </c:pt>
                <c:pt idx="45">
                  <c:v>122899</c:v>
                </c:pt>
                <c:pt idx="46">
                  <c:v>91123</c:v>
                </c:pt>
                <c:pt idx="47">
                  <c:v>43508</c:v>
                </c:pt>
                <c:pt idx="48">
                  <c:v>196397</c:v>
                </c:pt>
                <c:pt idx="49">
                  <c:v>146989</c:v>
                </c:pt>
                <c:pt idx="50">
                  <c:v>163413</c:v>
                </c:pt>
                <c:pt idx="51">
                  <c:v>123724</c:v>
                </c:pt>
                <c:pt idx="52">
                  <c:v>331459</c:v>
                </c:pt>
                <c:pt idx="53">
                  <c:v>102579</c:v>
                </c:pt>
                <c:pt idx="54">
                  <c:v>103282</c:v>
                </c:pt>
                <c:pt idx="55">
                  <c:v>399533</c:v>
                </c:pt>
                <c:pt idx="56">
                  <c:v>366594</c:v>
                </c:pt>
                <c:pt idx="57">
                  <c:v>346042</c:v>
                </c:pt>
                <c:pt idx="58">
                  <c:v>148989</c:v>
                </c:pt>
                <c:pt idx="59">
                  <c:v>126260</c:v>
                </c:pt>
                <c:pt idx="60">
                  <c:v>169951</c:v>
                </c:pt>
                <c:pt idx="61">
                  <c:v>65784</c:v>
                </c:pt>
                <c:pt idx="62">
                  <c:v>148017</c:v>
                </c:pt>
                <c:pt idx="63">
                  <c:v>150676</c:v>
                </c:pt>
                <c:pt idx="64">
                  <c:v>185152</c:v>
                </c:pt>
                <c:pt idx="65">
                  <c:v>129320</c:v>
                </c:pt>
                <c:pt idx="66">
                  <c:v>106688</c:v>
                </c:pt>
                <c:pt idx="67">
                  <c:v>82309</c:v>
                </c:pt>
                <c:pt idx="68">
                  <c:v>88946</c:v>
                </c:pt>
                <c:pt idx="69">
                  <c:v>7642</c:v>
                </c:pt>
                <c:pt idx="70">
                  <c:v>105203</c:v>
                </c:pt>
                <c:pt idx="71">
                  <c:v>128062</c:v>
                </c:pt>
                <c:pt idx="72">
                  <c:v>214583</c:v>
                </c:pt>
                <c:pt idx="73">
                  <c:v>53129</c:v>
                </c:pt>
                <c:pt idx="74">
                  <c:v>116667</c:v>
                </c:pt>
                <c:pt idx="75">
                  <c:v>175653</c:v>
                </c:pt>
                <c:pt idx="76">
                  <c:v>183279</c:v>
                </c:pt>
                <c:pt idx="77">
                  <c:v>51669</c:v>
                </c:pt>
                <c:pt idx="78">
                  <c:v>162874</c:v>
                </c:pt>
                <c:pt idx="79">
                  <c:v>193993</c:v>
                </c:pt>
                <c:pt idx="80">
                  <c:v>111913</c:v>
                </c:pt>
                <c:pt idx="81">
                  <c:v>96877</c:v>
                </c:pt>
                <c:pt idx="82">
                  <c:v>102444</c:v>
                </c:pt>
                <c:pt idx="83">
                  <c:v>169158</c:v>
                </c:pt>
                <c:pt idx="84">
                  <c:v>177517</c:v>
                </c:pt>
                <c:pt idx="85">
                  <c:v>218870</c:v>
                </c:pt>
                <c:pt idx="86">
                  <c:v>118410</c:v>
                </c:pt>
                <c:pt idx="87">
                  <c:v>135917</c:v>
                </c:pt>
                <c:pt idx="88">
                  <c:v>142005</c:v>
                </c:pt>
                <c:pt idx="89">
                  <c:v>132144</c:v>
                </c:pt>
                <c:pt idx="90">
                  <c:v>182466</c:v>
                </c:pt>
                <c:pt idx="91">
                  <c:v>229945</c:v>
                </c:pt>
                <c:pt idx="92">
                  <c:v>126897</c:v>
                </c:pt>
                <c:pt idx="93">
                  <c:v>256880</c:v>
                </c:pt>
                <c:pt idx="94">
                  <c:v>117662</c:v>
                </c:pt>
                <c:pt idx="95">
                  <c:v>149869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63-48C8-B7BA-3020F997C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1000"/>
          <c:min val="318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Sodium!$X$2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Sodium!$AE$6:$AE$101</c:f>
                <c:numCache>
                  <c:formatCode>General</c:formatCode>
                  <c:ptCount val="96"/>
                  <c:pt idx="0">
                    <c:v>2243</c:v>
                  </c:pt>
                  <c:pt idx="1">
                    <c:v>2759</c:v>
                  </c:pt>
                  <c:pt idx="2">
                    <c:v>6637</c:v>
                  </c:pt>
                  <c:pt idx="3">
                    <c:v>6497</c:v>
                  </c:pt>
                  <c:pt idx="4">
                    <c:v>2463</c:v>
                  </c:pt>
                  <c:pt idx="5">
                    <c:v>2325</c:v>
                  </c:pt>
                  <c:pt idx="6">
                    <c:v>2053</c:v>
                  </c:pt>
                  <c:pt idx="7">
                    <c:v>2033</c:v>
                  </c:pt>
                  <c:pt idx="8">
                    <c:v>1714</c:v>
                  </c:pt>
                  <c:pt idx="9">
                    <c:v>1632</c:v>
                  </c:pt>
                  <c:pt idx="10">
                    <c:v>2639</c:v>
                  </c:pt>
                  <c:pt idx="11">
                    <c:v>1967</c:v>
                  </c:pt>
                  <c:pt idx="12">
                    <c:v>1861</c:v>
                  </c:pt>
                  <c:pt idx="13">
                    <c:v>1409</c:v>
                  </c:pt>
                  <c:pt idx="14">
                    <c:v>1925</c:v>
                  </c:pt>
                  <c:pt idx="15">
                    <c:v>1389</c:v>
                  </c:pt>
                  <c:pt idx="16">
                    <c:v>1404</c:v>
                  </c:pt>
                  <c:pt idx="17">
                    <c:v>1153</c:v>
                  </c:pt>
                  <c:pt idx="18">
                    <c:v>2583</c:v>
                  </c:pt>
                  <c:pt idx="19">
                    <c:v>1718</c:v>
                  </c:pt>
                  <c:pt idx="20">
                    <c:v>811</c:v>
                  </c:pt>
                  <c:pt idx="21">
                    <c:v>1979</c:v>
                  </c:pt>
                  <c:pt idx="22">
                    <c:v>1790</c:v>
                  </c:pt>
                  <c:pt idx="23">
                    <c:v>1573</c:v>
                  </c:pt>
                  <c:pt idx="24">
                    <c:v>1194</c:v>
                  </c:pt>
                  <c:pt idx="25">
                    <c:v>1591</c:v>
                  </c:pt>
                  <c:pt idx="26">
                    <c:v>1252</c:v>
                  </c:pt>
                  <c:pt idx="27">
                    <c:v>1207</c:v>
                  </c:pt>
                  <c:pt idx="28">
                    <c:v>1412</c:v>
                  </c:pt>
                  <c:pt idx="29">
                    <c:v>2386</c:v>
                  </c:pt>
                  <c:pt idx="30">
                    <c:v>1564</c:v>
                  </c:pt>
                  <c:pt idx="31">
                    <c:v>1386</c:v>
                  </c:pt>
                  <c:pt idx="32">
                    <c:v>1630</c:v>
                  </c:pt>
                  <c:pt idx="33">
                    <c:v>2816</c:v>
                  </c:pt>
                  <c:pt idx="34">
                    <c:v>3280</c:v>
                  </c:pt>
                  <c:pt idx="35">
                    <c:v>1670</c:v>
                  </c:pt>
                  <c:pt idx="36">
                    <c:v>1252</c:v>
                  </c:pt>
                  <c:pt idx="37">
                    <c:v>1475</c:v>
                  </c:pt>
                  <c:pt idx="38">
                    <c:v>1423</c:v>
                  </c:pt>
                  <c:pt idx="39">
                    <c:v>1549</c:v>
                  </c:pt>
                  <c:pt idx="40">
                    <c:v>5405</c:v>
                  </c:pt>
                  <c:pt idx="41">
                    <c:v>1665</c:v>
                  </c:pt>
                  <c:pt idx="42">
                    <c:v>1347</c:v>
                  </c:pt>
                  <c:pt idx="43">
                    <c:v>1571</c:v>
                  </c:pt>
                  <c:pt idx="44">
                    <c:v>1183</c:v>
                  </c:pt>
                  <c:pt idx="45">
                    <c:v>1067</c:v>
                  </c:pt>
                  <c:pt idx="46">
                    <c:v>960</c:v>
                  </c:pt>
                  <c:pt idx="47">
                    <c:v>625</c:v>
                  </c:pt>
                  <c:pt idx="48">
                    <c:v>1900</c:v>
                  </c:pt>
                  <c:pt idx="49">
                    <c:v>1149</c:v>
                  </c:pt>
                  <c:pt idx="50">
                    <c:v>1461</c:v>
                  </c:pt>
                  <c:pt idx="51">
                    <c:v>1007</c:v>
                  </c:pt>
                  <c:pt idx="52">
                    <c:v>2786</c:v>
                  </c:pt>
                  <c:pt idx="53">
                    <c:v>1030</c:v>
                  </c:pt>
                  <c:pt idx="54">
                    <c:v>924</c:v>
                  </c:pt>
                  <c:pt idx="55">
                    <c:v>4092</c:v>
                  </c:pt>
                  <c:pt idx="56">
                    <c:v>3775</c:v>
                  </c:pt>
                  <c:pt idx="57">
                    <c:v>3539</c:v>
                  </c:pt>
                  <c:pt idx="58">
                    <c:v>1347</c:v>
                  </c:pt>
                  <c:pt idx="59">
                    <c:v>1054</c:v>
                  </c:pt>
                  <c:pt idx="60">
                    <c:v>1235</c:v>
                  </c:pt>
                  <c:pt idx="61">
                    <c:v>775</c:v>
                  </c:pt>
                  <c:pt idx="62">
                    <c:v>1371</c:v>
                  </c:pt>
                  <c:pt idx="63">
                    <c:v>1144</c:v>
                  </c:pt>
                  <c:pt idx="64">
                    <c:v>1332</c:v>
                  </c:pt>
                  <c:pt idx="65">
                    <c:v>1208</c:v>
                  </c:pt>
                  <c:pt idx="66">
                    <c:v>1050</c:v>
                  </c:pt>
                  <c:pt idx="67">
                    <c:v>836</c:v>
                  </c:pt>
                  <c:pt idx="68">
                    <c:v>956</c:v>
                  </c:pt>
                  <c:pt idx="69">
                    <c:v>293</c:v>
                  </c:pt>
                  <c:pt idx="70">
                    <c:v>962</c:v>
                  </c:pt>
                  <c:pt idx="71">
                    <c:v>1069</c:v>
                  </c:pt>
                  <c:pt idx="72">
                    <c:v>1570</c:v>
                  </c:pt>
                  <c:pt idx="73">
                    <c:v>680</c:v>
                  </c:pt>
                  <c:pt idx="74">
                    <c:v>1150</c:v>
                  </c:pt>
                  <c:pt idx="75">
                    <c:v>1355</c:v>
                  </c:pt>
                  <c:pt idx="76">
                    <c:v>1523</c:v>
                  </c:pt>
                  <c:pt idx="77">
                    <c:v>647</c:v>
                  </c:pt>
                  <c:pt idx="78">
                    <c:v>1455</c:v>
                  </c:pt>
                  <c:pt idx="79">
                    <c:v>1503</c:v>
                  </c:pt>
                  <c:pt idx="80">
                    <c:v>1137</c:v>
                  </c:pt>
                  <c:pt idx="81">
                    <c:v>973</c:v>
                  </c:pt>
                  <c:pt idx="82">
                    <c:v>1102</c:v>
                  </c:pt>
                  <c:pt idx="83">
                    <c:v>1765</c:v>
                  </c:pt>
                  <c:pt idx="84">
                    <c:v>1897</c:v>
                  </c:pt>
                  <c:pt idx="85">
                    <c:v>1763</c:v>
                  </c:pt>
                  <c:pt idx="86">
                    <c:v>1247</c:v>
                  </c:pt>
                  <c:pt idx="87">
                    <c:v>1534</c:v>
                  </c:pt>
                  <c:pt idx="88">
                    <c:v>1571</c:v>
                  </c:pt>
                  <c:pt idx="89">
                    <c:v>1294</c:v>
                  </c:pt>
                  <c:pt idx="90">
                    <c:v>1550</c:v>
                  </c:pt>
                  <c:pt idx="91">
                    <c:v>2073</c:v>
                  </c:pt>
                  <c:pt idx="92">
                    <c:v>1461</c:v>
                  </c:pt>
                  <c:pt idx="93">
                    <c:v>2271</c:v>
                  </c:pt>
                  <c:pt idx="94">
                    <c:v>1341</c:v>
                  </c:pt>
                  <c:pt idx="95">
                    <c:v>1830</c:v>
                  </c:pt>
                </c:numCache>
              </c:numRef>
            </c:plus>
            <c:minus>
              <c:numRef>
                <c:f>Sodium!$AE$6:$AE$101</c:f>
                <c:numCache>
                  <c:formatCode>General</c:formatCode>
                  <c:ptCount val="96"/>
                  <c:pt idx="0">
                    <c:v>2243</c:v>
                  </c:pt>
                  <c:pt idx="1">
                    <c:v>2759</c:v>
                  </c:pt>
                  <c:pt idx="2">
                    <c:v>6637</c:v>
                  </c:pt>
                  <c:pt idx="3">
                    <c:v>6497</c:v>
                  </c:pt>
                  <c:pt idx="4">
                    <c:v>2463</c:v>
                  </c:pt>
                  <c:pt idx="5">
                    <c:v>2325</c:v>
                  </c:pt>
                  <c:pt idx="6">
                    <c:v>2053</c:v>
                  </c:pt>
                  <c:pt idx="7">
                    <c:v>2033</c:v>
                  </c:pt>
                  <c:pt idx="8">
                    <c:v>1714</c:v>
                  </c:pt>
                  <c:pt idx="9">
                    <c:v>1632</c:v>
                  </c:pt>
                  <c:pt idx="10">
                    <c:v>2639</c:v>
                  </c:pt>
                  <c:pt idx="11">
                    <c:v>1967</c:v>
                  </c:pt>
                  <c:pt idx="12">
                    <c:v>1861</c:v>
                  </c:pt>
                  <c:pt idx="13">
                    <c:v>1409</c:v>
                  </c:pt>
                  <c:pt idx="14">
                    <c:v>1925</c:v>
                  </c:pt>
                  <c:pt idx="15">
                    <c:v>1389</c:v>
                  </c:pt>
                  <c:pt idx="16">
                    <c:v>1404</c:v>
                  </c:pt>
                  <c:pt idx="17">
                    <c:v>1153</c:v>
                  </c:pt>
                  <c:pt idx="18">
                    <c:v>2583</c:v>
                  </c:pt>
                  <c:pt idx="19">
                    <c:v>1718</c:v>
                  </c:pt>
                  <c:pt idx="20">
                    <c:v>811</c:v>
                  </c:pt>
                  <c:pt idx="21">
                    <c:v>1979</c:v>
                  </c:pt>
                  <c:pt idx="22">
                    <c:v>1790</c:v>
                  </c:pt>
                  <c:pt idx="23">
                    <c:v>1573</c:v>
                  </c:pt>
                  <c:pt idx="24">
                    <c:v>1194</c:v>
                  </c:pt>
                  <c:pt idx="25">
                    <c:v>1591</c:v>
                  </c:pt>
                  <c:pt idx="26">
                    <c:v>1252</c:v>
                  </c:pt>
                  <c:pt idx="27">
                    <c:v>1207</c:v>
                  </c:pt>
                  <c:pt idx="28">
                    <c:v>1412</c:v>
                  </c:pt>
                  <c:pt idx="29">
                    <c:v>2386</c:v>
                  </c:pt>
                  <c:pt idx="30">
                    <c:v>1564</c:v>
                  </c:pt>
                  <c:pt idx="31">
                    <c:v>1386</c:v>
                  </c:pt>
                  <c:pt idx="32">
                    <c:v>1630</c:v>
                  </c:pt>
                  <c:pt idx="33">
                    <c:v>2816</c:v>
                  </c:pt>
                  <c:pt idx="34">
                    <c:v>3280</c:v>
                  </c:pt>
                  <c:pt idx="35">
                    <c:v>1670</c:v>
                  </c:pt>
                  <c:pt idx="36">
                    <c:v>1252</c:v>
                  </c:pt>
                  <c:pt idx="37">
                    <c:v>1475</c:v>
                  </c:pt>
                  <c:pt idx="38">
                    <c:v>1423</c:v>
                  </c:pt>
                  <c:pt idx="39">
                    <c:v>1549</c:v>
                  </c:pt>
                  <c:pt idx="40">
                    <c:v>5405</c:v>
                  </c:pt>
                  <c:pt idx="41">
                    <c:v>1665</c:v>
                  </c:pt>
                  <c:pt idx="42">
                    <c:v>1347</c:v>
                  </c:pt>
                  <c:pt idx="43">
                    <c:v>1571</c:v>
                  </c:pt>
                  <c:pt idx="44">
                    <c:v>1183</c:v>
                  </c:pt>
                  <c:pt idx="45">
                    <c:v>1067</c:v>
                  </c:pt>
                  <c:pt idx="46">
                    <c:v>960</c:v>
                  </c:pt>
                  <c:pt idx="47">
                    <c:v>625</c:v>
                  </c:pt>
                  <c:pt idx="48">
                    <c:v>1900</c:v>
                  </c:pt>
                  <c:pt idx="49">
                    <c:v>1149</c:v>
                  </c:pt>
                  <c:pt idx="50">
                    <c:v>1461</c:v>
                  </c:pt>
                  <c:pt idx="51">
                    <c:v>1007</c:v>
                  </c:pt>
                  <c:pt idx="52">
                    <c:v>2786</c:v>
                  </c:pt>
                  <c:pt idx="53">
                    <c:v>1030</c:v>
                  </c:pt>
                  <c:pt idx="54">
                    <c:v>924</c:v>
                  </c:pt>
                  <c:pt idx="55">
                    <c:v>4092</c:v>
                  </c:pt>
                  <c:pt idx="56">
                    <c:v>3775</c:v>
                  </c:pt>
                  <c:pt idx="57">
                    <c:v>3539</c:v>
                  </c:pt>
                  <c:pt idx="58">
                    <c:v>1347</c:v>
                  </c:pt>
                  <c:pt idx="59">
                    <c:v>1054</c:v>
                  </c:pt>
                  <c:pt idx="60">
                    <c:v>1235</c:v>
                  </c:pt>
                  <c:pt idx="61">
                    <c:v>775</c:v>
                  </c:pt>
                  <c:pt idx="62">
                    <c:v>1371</c:v>
                  </c:pt>
                  <c:pt idx="63">
                    <c:v>1144</c:v>
                  </c:pt>
                  <c:pt idx="64">
                    <c:v>1332</c:v>
                  </c:pt>
                  <c:pt idx="65">
                    <c:v>1208</c:v>
                  </c:pt>
                  <c:pt idx="66">
                    <c:v>1050</c:v>
                  </c:pt>
                  <c:pt idx="67">
                    <c:v>836</c:v>
                  </c:pt>
                  <c:pt idx="68">
                    <c:v>956</c:v>
                  </c:pt>
                  <c:pt idx="69">
                    <c:v>293</c:v>
                  </c:pt>
                  <c:pt idx="70">
                    <c:v>962</c:v>
                  </c:pt>
                  <c:pt idx="71">
                    <c:v>1069</c:v>
                  </c:pt>
                  <c:pt idx="72">
                    <c:v>1570</c:v>
                  </c:pt>
                  <c:pt idx="73">
                    <c:v>680</c:v>
                  </c:pt>
                  <c:pt idx="74">
                    <c:v>1150</c:v>
                  </c:pt>
                  <c:pt idx="75">
                    <c:v>1355</c:v>
                  </c:pt>
                  <c:pt idx="76">
                    <c:v>1523</c:v>
                  </c:pt>
                  <c:pt idx="77">
                    <c:v>647</c:v>
                  </c:pt>
                  <c:pt idx="78">
                    <c:v>1455</c:v>
                  </c:pt>
                  <c:pt idx="79">
                    <c:v>1503</c:v>
                  </c:pt>
                  <c:pt idx="80">
                    <c:v>1137</c:v>
                  </c:pt>
                  <c:pt idx="81">
                    <c:v>973</c:v>
                  </c:pt>
                  <c:pt idx="82">
                    <c:v>1102</c:v>
                  </c:pt>
                  <c:pt idx="83">
                    <c:v>1765</c:v>
                  </c:pt>
                  <c:pt idx="84">
                    <c:v>1897</c:v>
                  </c:pt>
                  <c:pt idx="85">
                    <c:v>1763</c:v>
                  </c:pt>
                  <c:pt idx="86">
                    <c:v>1247</c:v>
                  </c:pt>
                  <c:pt idx="87">
                    <c:v>1534</c:v>
                  </c:pt>
                  <c:pt idx="88">
                    <c:v>1571</c:v>
                  </c:pt>
                  <c:pt idx="89">
                    <c:v>1294</c:v>
                  </c:pt>
                  <c:pt idx="90">
                    <c:v>1550</c:v>
                  </c:pt>
                  <c:pt idx="91">
                    <c:v>2073</c:v>
                  </c:pt>
                  <c:pt idx="92">
                    <c:v>1461</c:v>
                  </c:pt>
                  <c:pt idx="93">
                    <c:v>2271</c:v>
                  </c:pt>
                  <c:pt idx="94">
                    <c:v>1341</c:v>
                  </c:pt>
                  <c:pt idx="95">
                    <c:v>1830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Sodium!$AA$6:$AA$101</c:f>
              <c:numCache>
                <c:formatCode>General</c:formatCode>
                <c:ptCount val="96"/>
                <c:pt idx="0">
                  <c:v>41234</c:v>
                </c:pt>
                <c:pt idx="1">
                  <c:v>47618</c:v>
                </c:pt>
                <c:pt idx="2">
                  <c:v>63308</c:v>
                </c:pt>
                <c:pt idx="3">
                  <c:v>62517</c:v>
                </c:pt>
                <c:pt idx="4">
                  <c:v>42275</c:v>
                </c:pt>
                <c:pt idx="5">
                  <c:v>39561</c:v>
                </c:pt>
                <c:pt idx="6">
                  <c:v>36343</c:v>
                </c:pt>
                <c:pt idx="7">
                  <c:v>36385</c:v>
                </c:pt>
                <c:pt idx="8">
                  <c:v>32795</c:v>
                </c:pt>
                <c:pt idx="9">
                  <c:v>30983</c:v>
                </c:pt>
                <c:pt idx="10">
                  <c:v>45839</c:v>
                </c:pt>
                <c:pt idx="11">
                  <c:v>35220</c:v>
                </c:pt>
                <c:pt idx="12">
                  <c:v>34607</c:v>
                </c:pt>
                <c:pt idx="13">
                  <c:v>27160</c:v>
                </c:pt>
                <c:pt idx="14">
                  <c:v>36547</c:v>
                </c:pt>
                <c:pt idx="15">
                  <c:v>24131</c:v>
                </c:pt>
                <c:pt idx="16">
                  <c:v>27535</c:v>
                </c:pt>
                <c:pt idx="17">
                  <c:v>20774</c:v>
                </c:pt>
                <c:pt idx="18">
                  <c:v>46750</c:v>
                </c:pt>
                <c:pt idx="19">
                  <c:v>32017</c:v>
                </c:pt>
                <c:pt idx="20">
                  <c:v>12698</c:v>
                </c:pt>
                <c:pt idx="21">
                  <c:v>37471</c:v>
                </c:pt>
                <c:pt idx="22">
                  <c:v>35448</c:v>
                </c:pt>
                <c:pt idx="23">
                  <c:v>32454</c:v>
                </c:pt>
                <c:pt idx="24">
                  <c:v>24657</c:v>
                </c:pt>
                <c:pt idx="25">
                  <c:v>31371</c:v>
                </c:pt>
                <c:pt idx="26">
                  <c:v>24481</c:v>
                </c:pt>
                <c:pt idx="27">
                  <c:v>26151</c:v>
                </c:pt>
                <c:pt idx="28">
                  <c:v>31241</c:v>
                </c:pt>
                <c:pt idx="29">
                  <c:v>46015</c:v>
                </c:pt>
                <c:pt idx="30">
                  <c:v>32138</c:v>
                </c:pt>
                <c:pt idx="31">
                  <c:v>29351</c:v>
                </c:pt>
                <c:pt idx="32">
                  <c:v>38101</c:v>
                </c:pt>
                <c:pt idx="33">
                  <c:v>48863</c:v>
                </c:pt>
                <c:pt idx="34">
                  <c:v>50715</c:v>
                </c:pt>
                <c:pt idx="35">
                  <c:v>34782</c:v>
                </c:pt>
                <c:pt idx="36">
                  <c:v>29468</c:v>
                </c:pt>
                <c:pt idx="37">
                  <c:v>36255</c:v>
                </c:pt>
                <c:pt idx="38">
                  <c:v>34621</c:v>
                </c:pt>
                <c:pt idx="39">
                  <c:v>36645</c:v>
                </c:pt>
                <c:pt idx="40">
                  <c:v>56448</c:v>
                </c:pt>
                <c:pt idx="41">
                  <c:v>35467</c:v>
                </c:pt>
                <c:pt idx="42">
                  <c:v>28919</c:v>
                </c:pt>
                <c:pt idx="43">
                  <c:v>33003</c:v>
                </c:pt>
                <c:pt idx="44">
                  <c:v>26559</c:v>
                </c:pt>
                <c:pt idx="45">
                  <c:v>25262</c:v>
                </c:pt>
                <c:pt idx="46">
                  <c:v>18982</c:v>
                </c:pt>
                <c:pt idx="47">
                  <c:v>10055</c:v>
                </c:pt>
                <c:pt idx="48">
                  <c:v>37413</c:v>
                </c:pt>
                <c:pt idx="49">
                  <c:v>28668</c:v>
                </c:pt>
                <c:pt idx="50">
                  <c:v>31836</c:v>
                </c:pt>
                <c:pt idx="51">
                  <c:v>24510</c:v>
                </c:pt>
                <c:pt idx="52">
                  <c:v>47096</c:v>
                </c:pt>
                <c:pt idx="53">
                  <c:v>21268</c:v>
                </c:pt>
                <c:pt idx="54">
                  <c:v>20540</c:v>
                </c:pt>
                <c:pt idx="55">
                  <c:v>50960</c:v>
                </c:pt>
                <c:pt idx="56">
                  <c:v>50073</c:v>
                </c:pt>
                <c:pt idx="57">
                  <c:v>49361</c:v>
                </c:pt>
                <c:pt idx="58">
                  <c:v>28915</c:v>
                </c:pt>
                <c:pt idx="59">
                  <c:v>24649</c:v>
                </c:pt>
                <c:pt idx="60">
                  <c:v>30035</c:v>
                </c:pt>
                <c:pt idx="61">
                  <c:v>14014</c:v>
                </c:pt>
                <c:pt idx="62">
                  <c:v>28516</c:v>
                </c:pt>
                <c:pt idx="63">
                  <c:v>27262</c:v>
                </c:pt>
                <c:pt idx="64">
                  <c:v>31404</c:v>
                </c:pt>
                <c:pt idx="65">
                  <c:v>24759</c:v>
                </c:pt>
                <c:pt idx="66">
                  <c:v>21478</c:v>
                </c:pt>
                <c:pt idx="67">
                  <c:v>16253</c:v>
                </c:pt>
                <c:pt idx="68">
                  <c:v>17390</c:v>
                </c:pt>
                <c:pt idx="69">
                  <c:v>1473</c:v>
                </c:pt>
                <c:pt idx="70">
                  <c:v>20282</c:v>
                </c:pt>
                <c:pt idx="71">
                  <c:v>23423</c:v>
                </c:pt>
                <c:pt idx="72">
                  <c:v>33868</c:v>
                </c:pt>
                <c:pt idx="73">
                  <c:v>11091</c:v>
                </c:pt>
                <c:pt idx="74">
                  <c:v>22462</c:v>
                </c:pt>
                <c:pt idx="75">
                  <c:v>29778</c:v>
                </c:pt>
                <c:pt idx="76">
                  <c:v>30396</c:v>
                </c:pt>
                <c:pt idx="77">
                  <c:v>10798</c:v>
                </c:pt>
                <c:pt idx="78">
                  <c:v>28700</c:v>
                </c:pt>
                <c:pt idx="79">
                  <c:v>31481</c:v>
                </c:pt>
                <c:pt idx="80">
                  <c:v>21132</c:v>
                </c:pt>
                <c:pt idx="81">
                  <c:v>17872</c:v>
                </c:pt>
                <c:pt idx="82">
                  <c:v>19251</c:v>
                </c:pt>
                <c:pt idx="83">
                  <c:v>29564</c:v>
                </c:pt>
                <c:pt idx="84">
                  <c:v>30846</c:v>
                </c:pt>
                <c:pt idx="85">
                  <c:v>33176</c:v>
                </c:pt>
                <c:pt idx="86">
                  <c:v>21315</c:v>
                </c:pt>
                <c:pt idx="87">
                  <c:v>24414</c:v>
                </c:pt>
                <c:pt idx="88">
                  <c:v>25051</c:v>
                </c:pt>
                <c:pt idx="89">
                  <c:v>22672</c:v>
                </c:pt>
                <c:pt idx="90">
                  <c:v>27551</c:v>
                </c:pt>
                <c:pt idx="91">
                  <c:v>33379</c:v>
                </c:pt>
                <c:pt idx="92">
                  <c:v>22553</c:v>
                </c:pt>
                <c:pt idx="93">
                  <c:v>35151</c:v>
                </c:pt>
                <c:pt idx="94">
                  <c:v>20602</c:v>
                </c:pt>
                <c:pt idx="95">
                  <c:v>25447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8-42AA-8B4B-BA8A8847A720}"/>
            </c:ext>
          </c:extLst>
        </c:ser>
        <c:ser>
          <c:idx val="1"/>
          <c:order val="1"/>
          <c:tx>
            <c:strRef>
              <c:f>Sodium!$AG$2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Sodium!$AK$6:$AK$101</c:f>
                <c:numCache>
                  <c:formatCode>General</c:formatCode>
                  <c:ptCount val="96"/>
                  <c:pt idx="0">
                    <c:v>2243</c:v>
                  </c:pt>
                  <c:pt idx="1">
                    <c:v>2759</c:v>
                  </c:pt>
                  <c:pt idx="2">
                    <c:v>6637</c:v>
                  </c:pt>
                  <c:pt idx="3">
                    <c:v>6496</c:v>
                  </c:pt>
                  <c:pt idx="4">
                    <c:v>2463</c:v>
                  </c:pt>
                  <c:pt idx="5">
                    <c:v>2325</c:v>
                  </c:pt>
                  <c:pt idx="6">
                    <c:v>2053</c:v>
                  </c:pt>
                  <c:pt idx="7">
                    <c:v>2033</c:v>
                  </c:pt>
                  <c:pt idx="8">
                    <c:v>1713</c:v>
                  </c:pt>
                  <c:pt idx="9">
                    <c:v>1632</c:v>
                  </c:pt>
                  <c:pt idx="10">
                    <c:v>2638</c:v>
                  </c:pt>
                  <c:pt idx="11">
                    <c:v>1967</c:v>
                  </c:pt>
                  <c:pt idx="12">
                    <c:v>1861</c:v>
                  </c:pt>
                  <c:pt idx="13">
                    <c:v>1409</c:v>
                  </c:pt>
                  <c:pt idx="14">
                    <c:v>1925</c:v>
                  </c:pt>
                  <c:pt idx="15">
                    <c:v>1389</c:v>
                  </c:pt>
                  <c:pt idx="16">
                    <c:v>1404</c:v>
                  </c:pt>
                  <c:pt idx="17">
                    <c:v>1152</c:v>
                  </c:pt>
                  <c:pt idx="18">
                    <c:v>2583</c:v>
                  </c:pt>
                  <c:pt idx="19">
                    <c:v>1717</c:v>
                  </c:pt>
                  <c:pt idx="20">
                    <c:v>810</c:v>
                  </c:pt>
                  <c:pt idx="21">
                    <c:v>1979</c:v>
                  </c:pt>
                  <c:pt idx="22">
                    <c:v>1790</c:v>
                  </c:pt>
                  <c:pt idx="23">
                    <c:v>1572</c:v>
                  </c:pt>
                  <c:pt idx="24">
                    <c:v>1194</c:v>
                  </c:pt>
                  <c:pt idx="25">
                    <c:v>1591</c:v>
                  </c:pt>
                  <c:pt idx="26">
                    <c:v>1251</c:v>
                  </c:pt>
                  <c:pt idx="27">
                    <c:v>1207</c:v>
                  </c:pt>
                  <c:pt idx="28">
                    <c:v>1411</c:v>
                  </c:pt>
                  <c:pt idx="29">
                    <c:v>2386</c:v>
                  </c:pt>
                  <c:pt idx="30">
                    <c:v>1564</c:v>
                  </c:pt>
                  <c:pt idx="31">
                    <c:v>1385</c:v>
                  </c:pt>
                  <c:pt idx="32">
                    <c:v>1630</c:v>
                  </c:pt>
                  <c:pt idx="33">
                    <c:v>2816</c:v>
                  </c:pt>
                  <c:pt idx="34">
                    <c:v>3280</c:v>
                  </c:pt>
                  <c:pt idx="35">
                    <c:v>1669</c:v>
                  </c:pt>
                  <c:pt idx="36">
                    <c:v>1252</c:v>
                  </c:pt>
                  <c:pt idx="37">
                    <c:v>1475</c:v>
                  </c:pt>
                  <c:pt idx="38">
                    <c:v>1423</c:v>
                  </c:pt>
                  <c:pt idx="39">
                    <c:v>1549</c:v>
                  </c:pt>
                  <c:pt idx="40">
                    <c:v>5405</c:v>
                  </c:pt>
                  <c:pt idx="41">
                    <c:v>1664</c:v>
                  </c:pt>
                  <c:pt idx="42">
                    <c:v>1346</c:v>
                  </c:pt>
                  <c:pt idx="43">
                    <c:v>1571</c:v>
                  </c:pt>
                  <c:pt idx="44">
                    <c:v>1183</c:v>
                  </c:pt>
                  <c:pt idx="45">
                    <c:v>1067</c:v>
                  </c:pt>
                  <c:pt idx="46">
                    <c:v>960</c:v>
                  </c:pt>
                  <c:pt idx="47">
                    <c:v>625</c:v>
                  </c:pt>
                  <c:pt idx="48">
                    <c:v>1899</c:v>
                  </c:pt>
                  <c:pt idx="49">
                    <c:v>1149</c:v>
                  </c:pt>
                  <c:pt idx="50">
                    <c:v>1461</c:v>
                  </c:pt>
                  <c:pt idx="51">
                    <c:v>1006</c:v>
                  </c:pt>
                  <c:pt idx="52">
                    <c:v>2785</c:v>
                  </c:pt>
                  <c:pt idx="53">
                    <c:v>1030</c:v>
                  </c:pt>
                  <c:pt idx="54">
                    <c:v>923</c:v>
                  </c:pt>
                  <c:pt idx="55">
                    <c:v>4092</c:v>
                  </c:pt>
                  <c:pt idx="56">
                    <c:v>3774</c:v>
                  </c:pt>
                  <c:pt idx="57">
                    <c:v>3538</c:v>
                  </c:pt>
                  <c:pt idx="58">
                    <c:v>1347</c:v>
                  </c:pt>
                  <c:pt idx="59">
                    <c:v>1053</c:v>
                  </c:pt>
                  <c:pt idx="60">
                    <c:v>1234</c:v>
                  </c:pt>
                  <c:pt idx="61">
                    <c:v>774</c:v>
                  </c:pt>
                  <c:pt idx="62">
                    <c:v>1371</c:v>
                  </c:pt>
                  <c:pt idx="63">
                    <c:v>1144</c:v>
                  </c:pt>
                  <c:pt idx="64">
                    <c:v>1332</c:v>
                  </c:pt>
                  <c:pt idx="65">
                    <c:v>1208</c:v>
                  </c:pt>
                  <c:pt idx="66">
                    <c:v>1050</c:v>
                  </c:pt>
                  <c:pt idx="67">
                    <c:v>836</c:v>
                  </c:pt>
                  <c:pt idx="68">
                    <c:v>956</c:v>
                  </c:pt>
                  <c:pt idx="69">
                    <c:v>293</c:v>
                  </c:pt>
                  <c:pt idx="70">
                    <c:v>962</c:v>
                  </c:pt>
                  <c:pt idx="71">
                    <c:v>1069</c:v>
                  </c:pt>
                  <c:pt idx="72">
                    <c:v>1570</c:v>
                  </c:pt>
                  <c:pt idx="73">
                    <c:v>680</c:v>
                  </c:pt>
                  <c:pt idx="74">
                    <c:v>1149</c:v>
                  </c:pt>
                  <c:pt idx="75">
                    <c:v>1355</c:v>
                  </c:pt>
                  <c:pt idx="76">
                    <c:v>1523</c:v>
                  </c:pt>
                  <c:pt idx="77">
                    <c:v>647</c:v>
                  </c:pt>
                  <c:pt idx="78">
                    <c:v>1455</c:v>
                  </c:pt>
                  <c:pt idx="79">
                    <c:v>1502</c:v>
                  </c:pt>
                  <c:pt idx="80">
                    <c:v>1137</c:v>
                  </c:pt>
                  <c:pt idx="81">
                    <c:v>973</c:v>
                  </c:pt>
                  <c:pt idx="82">
                    <c:v>1102</c:v>
                  </c:pt>
                  <c:pt idx="83">
                    <c:v>1765</c:v>
                  </c:pt>
                  <c:pt idx="84">
                    <c:v>1897</c:v>
                  </c:pt>
                  <c:pt idx="85">
                    <c:v>1762</c:v>
                  </c:pt>
                  <c:pt idx="86">
                    <c:v>1247</c:v>
                  </c:pt>
                  <c:pt idx="87">
                    <c:v>1534</c:v>
                  </c:pt>
                  <c:pt idx="88">
                    <c:v>1571</c:v>
                  </c:pt>
                  <c:pt idx="89">
                    <c:v>1293</c:v>
                  </c:pt>
                  <c:pt idx="90">
                    <c:v>1550</c:v>
                  </c:pt>
                  <c:pt idx="91">
                    <c:v>2072</c:v>
                  </c:pt>
                  <c:pt idx="92">
                    <c:v>1461</c:v>
                  </c:pt>
                  <c:pt idx="93">
                    <c:v>2271</c:v>
                  </c:pt>
                  <c:pt idx="94">
                    <c:v>1341</c:v>
                  </c:pt>
                  <c:pt idx="95">
                    <c:v>1830</c:v>
                  </c:pt>
                </c:numCache>
              </c:numRef>
            </c:plus>
            <c:minus>
              <c:numRef>
                <c:f>Sodium!$AK$6:$AK$101</c:f>
                <c:numCache>
                  <c:formatCode>General</c:formatCode>
                  <c:ptCount val="96"/>
                  <c:pt idx="0">
                    <c:v>2243</c:v>
                  </c:pt>
                  <c:pt idx="1">
                    <c:v>2759</c:v>
                  </c:pt>
                  <c:pt idx="2">
                    <c:v>6637</c:v>
                  </c:pt>
                  <c:pt idx="3">
                    <c:v>6496</c:v>
                  </c:pt>
                  <c:pt idx="4">
                    <c:v>2463</c:v>
                  </c:pt>
                  <c:pt idx="5">
                    <c:v>2325</c:v>
                  </c:pt>
                  <c:pt idx="6">
                    <c:v>2053</c:v>
                  </c:pt>
                  <c:pt idx="7">
                    <c:v>2033</c:v>
                  </c:pt>
                  <c:pt idx="8">
                    <c:v>1713</c:v>
                  </c:pt>
                  <c:pt idx="9">
                    <c:v>1632</c:v>
                  </c:pt>
                  <c:pt idx="10">
                    <c:v>2638</c:v>
                  </c:pt>
                  <c:pt idx="11">
                    <c:v>1967</c:v>
                  </c:pt>
                  <c:pt idx="12">
                    <c:v>1861</c:v>
                  </c:pt>
                  <c:pt idx="13">
                    <c:v>1409</c:v>
                  </c:pt>
                  <c:pt idx="14">
                    <c:v>1925</c:v>
                  </c:pt>
                  <c:pt idx="15">
                    <c:v>1389</c:v>
                  </c:pt>
                  <c:pt idx="16">
                    <c:v>1404</c:v>
                  </c:pt>
                  <c:pt idx="17">
                    <c:v>1152</c:v>
                  </c:pt>
                  <c:pt idx="18">
                    <c:v>2583</c:v>
                  </c:pt>
                  <c:pt idx="19">
                    <c:v>1717</c:v>
                  </c:pt>
                  <c:pt idx="20">
                    <c:v>810</c:v>
                  </c:pt>
                  <c:pt idx="21">
                    <c:v>1979</c:v>
                  </c:pt>
                  <c:pt idx="22">
                    <c:v>1790</c:v>
                  </c:pt>
                  <c:pt idx="23">
                    <c:v>1572</c:v>
                  </c:pt>
                  <c:pt idx="24">
                    <c:v>1194</c:v>
                  </c:pt>
                  <c:pt idx="25">
                    <c:v>1591</c:v>
                  </c:pt>
                  <c:pt idx="26">
                    <c:v>1251</c:v>
                  </c:pt>
                  <c:pt idx="27">
                    <c:v>1207</c:v>
                  </c:pt>
                  <c:pt idx="28">
                    <c:v>1411</c:v>
                  </c:pt>
                  <c:pt idx="29">
                    <c:v>2386</c:v>
                  </c:pt>
                  <c:pt idx="30">
                    <c:v>1564</c:v>
                  </c:pt>
                  <c:pt idx="31">
                    <c:v>1385</c:v>
                  </c:pt>
                  <c:pt idx="32">
                    <c:v>1630</c:v>
                  </c:pt>
                  <c:pt idx="33">
                    <c:v>2816</c:v>
                  </c:pt>
                  <c:pt idx="34">
                    <c:v>3280</c:v>
                  </c:pt>
                  <c:pt idx="35">
                    <c:v>1669</c:v>
                  </c:pt>
                  <c:pt idx="36">
                    <c:v>1252</c:v>
                  </c:pt>
                  <c:pt idx="37">
                    <c:v>1475</c:v>
                  </c:pt>
                  <c:pt idx="38">
                    <c:v>1423</c:v>
                  </c:pt>
                  <c:pt idx="39">
                    <c:v>1549</c:v>
                  </c:pt>
                  <c:pt idx="40">
                    <c:v>5405</c:v>
                  </c:pt>
                  <c:pt idx="41">
                    <c:v>1664</c:v>
                  </c:pt>
                  <c:pt idx="42">
                    <c:v>1346</c:v>
                  </c:pt>
                  <c:pt idx="43">
                    <c:v>1571</c:v>
                  </c:pt>
                  <c:pt idx="44">
                    <c:v>1183</c:v>
                  </c:pt>
                  <c:pt idx="45">
                    <c:v>1067</c:v>
                  </c:pt>
                  <c:pt idx="46">
                    <c:v>960</c:v>
                  </c:pt>
                  <c:pt idx="47">
                    <c:v>625</c:v>
                  </c:pt>
                  <c:pt idx="48">
                    <c:v>1899</c:v>
                  </c:pt>
                  <c:pt idx="49">
                    <c:v>1149</c:v>
                  </c:pt>
                  <c:pt idx="50">
                    <c:v>1461</c:v>
                  </c:pt>
                  <c:pt idx="51">
                    <c:v>1006</c:v>
                  </c:pt>
                  <c:pt idx="52">
                    <c:v>2785</c:v>
                  </c:pt>
                  <c:pt idx="53">
                    <c:v>1030</c:v>
                  </c:pt>
                  <c:pt idx="54">
                    <c:v>923</c:v>
                  </c:pt>
                  <c:pt idx="55">
                    <c:v>4092</c:v>
                  </c:pt>
                  <c:pt idx="56">
                    <c:v>3774</c:v>
                  </c:pt>
                  <c:pt idx="57">
                    <c:v>3538</c:v>
                  </c:pt>
                  <c:pt idx="58">
                    <c:v>1347</c:v>
                  </c:pt>
                  <c:pt idx="59">
                    <c:v>1053</c:v>
                  </c:pt>
                  <c:pt idx="60">
                    <c:v>1234</c:v>
                  </c:pt>
                  <c:pt idx="61">
                    <c:v>774</c:v>
                  </c:pt>
                  <c:pt idx="62">
                    <c:v>1371</c:v>
                  </c:pt>
                  <c:pt idx="63">
                    <c:v>1144</c:v>
                  </c:pt>
                  <c:pt idx="64">
                    <c:v>1332</c:v>
                  </c:pt>
                  <c:pt idx="65">
                    <c:v>1208</c:v>
                  </c:pt>
                  <c:pt idx="66">
                    <c:v>1050</c:v>
                  </c:pt>
                  <c:pt idx="67">
                    <c:v>836</c:v>
                  </c:pt>
                  <c:pt idx="68">
                    <c:v>956</c:v>
                  </c:pt>
                  <c:pt idx="69">
                    <c:v>293</c:v>
                  </c:pt>
                  <c:pt idx="70">
                    <c:v>962</c:v>
                  </c:pt>
                  <c:pt idx="71">
                    <c:v>1069</c:v>
                  </c:pt>
                  <c:pt idx="72">
                    <c:v>1570</c:v>
                  </c:pt>
                  <c:pt idx="73">
                    <c:v>680</c:v>
                  </c:pt>
                  <c:pt idx="74">
                    <c:v>1149</c:v>
                  </c:pt>
                  <c:pt idx="75">
                    <c:v>1355</c:v>
                  </c:pt>
                  <c:pt idx="76">
                    <c:v>1523</c:v>
                  </c:pt>
                  <c:pt idx="77">
                    <c:v>647</c:v>
                  </c:pt>
                  <c:pt idx="78">
                    <c:v>1455</c:v>
                  </c:pt>
                  <c:pt idx="79">
                    <c:v>1502</c:v>
                  </c:pt>
                  <c:pt idx="80">
                    <c:v>1137</c:v>
                  </c:pt>
                  <c:pt idx="81">
                    <c:v>973</c:v>
                  </c:pt>
                  <c:pt idx="82">
                    <c:v>1102</c:v>
                  </c:pt>
                  <c:pt idx="83">
                    <c:v>1765</c:v>
                  </c:pt>
                  <c:pt idx="84">
                    <c:v>1897</c:v>
                  </c:pt>
                  <c:pt idx="85">
                    <c:v>1762</c:v>
                  </c:pt>
                  <c:pt idx="86">
                    <c:v>1247</c:v>
                  </c:pt>
                  <c:pt idx="87">
                    <c:v>1534</c:v>
                  </c:pt>
                  <c:pt idx="88">
                    <c:v>1571</c:v>
                  </c:pt>
                  <c:pt idx="89">
                    <c:v>1293</c:v>
                  </c:pt>
                  <c:pt idx="90">
                    <c:v>1550</c:v>
                  </c:pt>
                  <c:pt idx="91">
                    <c:v>2072</c:v>
                  </c:pt>
                  <c:pt idx="92">
                    <c:v>1461</c:v>
                  </c:pt>
                  <c:pt idx="93">
                    <c:v>2271</c:v>
                  </c:pt>
                  <c:pt idx="94">
                    <c:v>1341</c:v>
                  </c:pt>
                  <c:pt idx="95">
                    <c:v>1830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Sodium!$AJ$6:$AJ$101</c:f>
              <c:numCache>
                <c:formatCode>General</c:formatCode>
                <c:ptCount val="96"/>
                <c:pt idx="0">
                  <c:v>41234</c:v>
                </c:pt>
                <c:pt idx="1">
                  <c:v>47618</c:v>
                </c:pt>
                <c:pt idx="2">
                  <c:v>63308</c:v>
                </c:pt>
                <c:pt idx="3">
                  <c:v>62517</c:v>
                </c:pt>
                <c:pt idx="4">
                  <c:v>42275</c:v>
                </c:pt>
                <c:pt idx="5">
                  <c:v>39561</c:v>
                </c:pt>
                <c:pt idx="6">
                  <c:v>36343</c:v>
                </c:pt>
                <c:pt idx="7">
                  <c:v>36385</c:v>
                </c:pt>
                <c:pt idx="8">
                  <c:v>32795</c:v>
                </c:pt>
                <c:pt idx="9">
                  <c:v>30983</c:v>
                </c:pt>
                <c:pt idx="10">
                  <c:v>45839</c:v>
                </c:pt>
                <c:pt idx="11">
                  <c:v>35220</c:v>
                </c:pt>
                <c:pt idx="12">
                  <c:v>34607</c:v>
                </c:pt>
                <c:pt idx="13">
                  <c:v>27160</c:v>
                </c:pt>
                <c:pt idx="14">
                  <c:v>36547</c:v>
                </c:pt>
                <c:pt idx="15">
                  <c:v>24131</c:v>
                </c:pt>
                <c:pt idx="16">
                  <c:v>27535</c:v>
                </c:pt>
                <c:pt idx="17">
                  <c:v>20774</c:v>
                </c:pt>
                <c:pt idx="18">
                  <c:v>46751</c:v>
                </c:pt>
                <c:pt idx="19">
                  <c:v>32017</c:v>
                </c:pt>
                <c:pt idx="20">
                  <c:v>12698</c:v>
                </c:pt>
                <c:pt idx="21">
                  <c:v>37471</c:v>
                </c:pt>
                <c:pt idx="22">
                  <c:v>35448</c:v>
                </c:pt>
                <c:pt idx="23">
                  <c:v>32454</c:v>
                </c:pt>
                <c:pt idx="24">
                  <c:v>24658</c:v>
                </c:pt>
                <c:pt idx="25">
                  <c:v>31371</c:v>
                </c:pt>
                <c:pt idx="26">
                  <c:v>24481</c:v>
                </c:pt>
                <c:pt idx="27">
                  <c:v>26151</c:v>
                </c:pt>
                <c:pt idx="28">
                  <c:v>31241</c:v>
                </c:pt>
                <c:pt idx="29">
                  <c:v>46015</c:v>
                </c:pt>
                <c:pt idx="30">
                  <c:v>32138</c:v>
                </c:pt>
                <c:pt idx="31">
                  <c:v>29351</c:v>
                </c:pt>
                <c:pt idx="32">
                  <c:v>38101</c:v>
                </c:pt>
                <c:pt idx="33">
                  <c:v>48863</c:v>
                </c:pt>
                <c:pt idx="34">
                  <c:v>50715</c:v>
                </c:pt>
                <c:pt idx="35">
                  <c:v>34782</c:v>
                </c:pt>
                <c:pt idx="36">
                  <c:v>29468</c:v>
                </c:pt>
                <c:pt idx="37">
                  <c:v>36255</c:v>
                </c:pt>
                <c:pt idx="38">
                  <c:v>34621</c:v>
                </c:pt>
                <c:pt idx="39">
                  <c:v>36645</c:v>
                </c:pt>
                <c:pt idx="40">
                  <c:v>56448</c:v>
                </c:pt>
                <c:pt idx="41">
                  <c:v>35467</c:v>
                </c:pt>
                <c:pt idx="42">
                  <c:v>28919</c:v>
                </c:pt>
                <c:pt idx="43">
                  <c:v>33003</c:v>
                </c:pt>
                <c:pt idx="44">
                  <c:v>26559</c:v>
                </c:pt>
                <c:pt idx="45">
                  <c:v>25262</c:v>
                </c:pt>
                <c:pt idx="46">
                  <c:v>18982</c:v>
                </c:pt>
                <c:pt idx="47">
                  <c:v>10055</c:v>
                </c:pt>
                <c:pt idx="48">
                  <c:v>37413</c:v>
                </c:pt>
                <c:pt idx="49">
                  <c:v>28668</c:v>
                </c:pt>
                <c:pt idx="50">
                  <c:v>31836</c:v>
                </c:pt>
                <c:pt idx="51">
                  <c:v>24510</c:v>
                </c:pt>
                <c:pt idx="52">
                  <c:v>47096</c:v>
                </c:pt>
                <c:pt idx="53">
                  <c:v>21268</c:v>
                </c:pt>
                <c:pt idx="54">
                  <c:v>20540</c:v>
                </c:pt>
                <c:pt idx="55">
                  <c:v>50960</c:v>
                </c:pt>
                <c:pt idx="56">
                  <c:v>50073</c:v>
                </c:pt>
                <c:pt idx="57">
                  <c:v>49362</c:v>
                </c:pt>
                <c:pt idx="58">
                  <c:v>28915</c:v>
                </c:pt>
                <c:pt idx="59">
                  <c:v>24649</c:v>
                </c:pt>
                <c:pt idx="60">
                  <c:v>30035</c:v>
                </c:pt>
                <c:pt idx="61">
                  <c:v>14014</c:v>
                </c:pt>
                <c:pt idx="62">
                  <c:v>28516</c:v>
                </c:pt>
                <c:pt idx="63">
                  <c:v>27262</c:v>
                </c:pt>
                <c:pt idx="64">
                  <c:v>31404</c:v>
                </c:pt>
                <c:pt idx="65">
                  <c:v>24759</c:v>
                </c:pt>
                <c:pt idx="66">
                  <c:v>21478</c:v>
                </c:pt>
                <c:pt idx="67">
                  <c:v>16253</c:v>
                </c:pt>
                <c:pt idx="68">
                  <c:v>17390</c:v>
                </c:pt>
                <c:pt idx="69">
                  <c:v>1473</c:v>
                </c:pt>
                <c:pt idx="70">
                  <c:v>20282</c:v>
                </c:pt>
                <c:pt idx="71">
                  <c:v>23423</c:v>
                </c:pt>
                <c:pt idx="72">
                  <c:v>33868</c:v>
                </c:pt>
                <c:pt idx="73">
                  <c:v>11091</c:v>
                </c:pt>
                <c:pt idx="74">
                  <c:v>22462</c:v>
                </c:pt>
                <c:pt idx="75">
                  <c:v>29778</c:v>
                </c:pt>
                <c:pt idx="76">
                  <c:v>30396</c:v>
                </c:pt>
                <c:pt idx="77">
                  <c:v>10798</c:v>
                </c:pt>
                <c:pt idx="78">
                  <c:v>28700</c:v>
                </c:pt>
                <c:pt idx="79">
                  <c:v>31481</c:v>
                </c:pt>
                <c:pt idx="80">
                  <c:v>21132</c:v>
                </c:pt>
                <c:pt idx="81">
                  <c:v>17872</c:v>
                </c:pt>
                <c:pt idx="82">
                  <c:v>19251</c:v>
                </c:pt>
                <c:pt idx="83">
                  <c:v>29564</c:v>
                </c:pt>
                <c:pt idx="84">
                  <c:v>30846</c:v>
                </c:pt>
                <c:pt idx="85">
                  <c:v>33176</c:v>
                </c:pt>
                <c:pt idx="86">
                  <c:v>21315</c:v>
                </c:pt>
                <c:pt idx="87">
                  <c:v>24414</c:v>
                </c:pt>
                <c:pt idx="88">
                  <c:v>25051</c:v>
                </c:pt>
                <c:pt idx="89">
                  <c:v>22672</c:v>
                </c:pt>
                <c:pt idx="90">
                  <c:v>27551</c:v>
                </c:pt>
                <c:pt idx="91">
                  <c:v>33380</c:v>
                </c:pt>
                <c:pt idx="92">
                  <c:v>22553</c:v>
                </c:pt>
                <c:pt idx="93">
                  <c:v>35151</c:v>
                </c:pt>
                <c:pt idx="94">
                  <c:v>20602</c:v>
                </c:pt>
                <c:pt idx="95">
                  <c:v>25447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88-42AA-8B4B-BA8A8847A720}"/>
            </c:ext>
          </c:extLst>
        </c:ser>
        <c:ser>
          <c:idx val="2"/>
          <c:order val="2"/>
          <c:tx>
            <c:strRef>
              <c:f>Sodium!$AM$2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Sodium!$AQ$6:$AQ$101</c:f>
                <c:numCache>
                  <c:formatCode>General</c:formatCode>
                  <c:ptCount val="96"/>
                  <c:pt idx="0">
                    <c:v>4619</c:v>
                  </c:pt>
                  <c:pt idx="1">
                    <c:v>4454</c:v>
                  </c:pt>
                  <c:pt idx="2">
                    <c:v>6376</c:v>
                  </c:pt>
                  <c:pt idx="3">
                    <c:v>5976</c:v>
                  </c:pt>
                  <c:pt idx="4">
                    <c:v>2102</c:v>
                  </c:pt>
                  <c:pt idx="5">
                    <c:v>2851</c:v>
                  </c:pt>
                  <c:pt idx="6">
                    <c:v>4225</c:v>
                  </c:pt>
                  <c:pt idx="7">
                    <c:v>4312</c:v>
                  </c:pt>
                  <c:pt idx="8">
                    <c:v>3927</c:v>
                  </c:pt>
                  <c:pt idx="9">
                    <c:v>3757</c:v>
                  </c:pt>
                  <c:pt idx="10">
                    <c:v>2921</c:v>
                  </c:pt>
                  <c:pt idx="11">
                    <c:v>2537</c:v>
                  </c:pt>
                  <c:pt idx="12">
                    <c:v>3880</c:v>
                  </c:pt>
                  <c:pt idx="13">
                    <c:v>3295</c:v>
                  </c:pt>
                  <c:pt idx="14">
                    <c:v>2857</c:v>
                  </c:pt>
                  <c:pt idx="15">
                    <c:v>1382</c:v>
                  </c:pt>
                  <c:pt idx="16">
                    <c:v>2964</c:v>
                  </c:pt>
                  <c:pt idx="17">
                    <c:v>2668</c:v>
                  </c:pt>
                  <c:pt idx="18">
                    <c:v>2386</c:v>
                  </c:pt>
                  <c:pt idx="19">
                    <c:v>1553</c:v>
                  </c:pt>
                  <c:pt idx="20">
                    <c:v>842</c:v>
                  </c:pt>
                  <c:pt idx="21">
                    <c:v>3764</c:v>
                  </c:pt>
                  <c:pt idx="22">
                    <c:v>3514</c:v>
                  </c:pt>
                  <c:pt idx="23">
                    <c:v>3111</c:v>
                  </c:pt>
                  <c:pt idx="24">
                    <c:v>2622</c:v>
                  </c:pt>
                  <c:pt idx="25">
                    <c:v>2627</c:v>
                  </c:pt>
                  <c:pt idx="26">
                    <c:v>1574</c:v>
                  </c:pt>
                  <c:pt idx="27">
                    <c:v>2403</c:v>
                  </c:pt>
                  <c:pt idx="28">
                    <c:v>2760</c:v>
                  </c:pt>
                  <c:pt idx="29">
                    <c:v>2493</c:v>
                  </c:pt>
                  <c:pt idx="30">
                    <c:v>1877</c:v>
                  </c:pt>
                  <c:pt idx="31">
                    <c:v>2616</c:v>
                  </c:pt>
                  <c:pt idx="32">
                    <c:v>2519</c:v>
                  </c:pt>
                  <c:pt idx="33">
                    <c:v>2727</c:v>
                  </c:pt>
                  <c:pt idx="34">
                    <c:v>5405</c:v>
                  </c:pt>
                  <c:pt idx="35">
                    <c:v>3051</c:v>
                  </c:pt>
                  <c:pt idx="36">
                    <c:v>1806</c:v>
                  </c:pt>
                  <c:pt idx="37">
                    <c:v>1891</c:v>
                  </c:pt>
                  <c:pt idx="38">
                    <c:v>2214</c:v>
                  </c:pt>
                  <c:pt idx="39">
                    <c:v>2229</c:v>
                  </c:pt>
                  <c:pt idx="40">
                    <c:v>6817</c:v>
                  </c:pt>
                  <c:pt idx="41">
                    <c:v>2683</c:v>
                  </c:pt>
                  <c:pt idx="42">
                    <c:v>2253</c:v>
                  </c:pt>
                  <c:pt idx="43">
                    <c:v>3145</c:v>
                  </c:pt>
                  <c:pt idx="44">
                    <c:v>1845</c:v>
                  </c:pt>
                  <c:pt idx="45">
                    <c:v>1438</c:v>
                  </c:pt>
                  <c:pt idx="46">
                    <c:v>1752</c:v>
                  </c:pt>
                  <c:pt idx="47">
                    <c:v>616</c:v>
                  </c:pt>
                  <c:pt idx="48">
                    <c:v>3864</c:v>
                  </c:pt>
                  <c:pt idx="49">
                    <c:v>1260</c:v>
                  </c:pt>
                  <c:pt idx="50">
                    <c:v>2170</c:v>
                  </c:pt>
                  <c:pt idx="51">
                    <c:v>1134</c:v>
                  </c:pt>
                  <c:pt idx="52">
                    <c:v>3775</c:v>
                  </c:pt>
                  <c:pt idx="53">
                    <c:v>1439</c:v>
                  </c:pt>
                  <c:pt idx="54">
                    <c:v>1370</c:v>
                  </c:pt>
                  <c:pt idx="55">
                    <c:v>6318</c:v>
                  </c:pt>
                  <c:pt idx="56">
                    <c:v>7144</c:v>
                  </c:pt>
                  <c:pt idx="57">
                    <c:v>7203</c:v>
                  </c:pt>
                  <c:pt idx="58">
                    <c:v>2000</c:v>
                  </c:pt>
                  <c:pt idx="59">
                    <c:v>675</c:v>
                  </c:pt>
                  <c:pt idx="60">
                    <c:v>1999</c:v>
                  </c:pt>
                  <c:pt idx="61">
                    <c:v>900</c:v>
                  </c:pt>
                  <c:pt idx="62">
                    <c:v>2273</c:v>
                  </c:pt>
                  <c:pt idx="63">
                    <c:v>1654</c:v>
                  </c:pt>
                  <c:pt idx="64">
                    <c:v>2536</c:v>
                  </c:pt>
                  <c:pt idx="65">
                    <c:v>2587</c:v>
                  </c:pt>
                  <c:pt idx="66">
                    <c:v>1713</c:v>
                  </c:pt>
                  <c:pt idx="67">
                    <c:v>1234</c:v>
                  </c:pt>
                  <c:pt idx="68">
                    <c:v>1646</c:v>
                  </c:pt>
                  <c:pt idx="69">
                    <c:v>449</c:v>
                  </c:pt>
                  <c:pt idx="70">
                    <c:v>582</c:v>
                  </c:pt>
                  <c:pt idx="71">
                    <c:v>1572</c:v>
                  </c:pt>
                  <c:pt idx="72">
                    <c:v>3761</c:v>
                  </c:pt>
                  <c:pt idx="73">
                    <c:v>982</c:v>
                  </c:pt>
                  <c:pt idx="74">
                    <c:v>1539</c:v>
                  </c:pt>
                  <c:pt idx="75">
                    <c:v>1983</c:v>
                  </c:pt>
                  <c:pt idx="76">
                    <c:v>4110</c:v>
                  </c:pt>
                  <c:pt idx="77">
                    <c:v>991</c:v>
                  </c:pt>
                  <c:pt idx="78">
                    <c:v>1540</c:v>
                  </c:pt>
                  <c:pt idx="79">
                    <c:v>2660</c:v>
                  </c:pt>
                  <c:pt idx="80">
                    <c:v>2849</c:v>
                  </c:pt>
                  <c:pt idx="81">
                    <c:v>1617</c:v>
                  </c:pt>
                  <c:pt idx="82">
                    <c:v>2650</c:v>
                  </c:pt>
                  <c:pt idx="83">
                    <c:v>5036</c:v>
                  </c:pt>
                  <c:pt idx="84">
                    <c:v>4162</c:v>
                  </c:pt>
                  <c:pt idx="85">
                    <c:v>3920</c:v>
                  </c:pt>
                  <c:pt idx="86">
                    <c:v>3247</c:v>
                  </c:pt>
                  <c:pt idx="87">
                    <c:v>4058</c:v>
                  </c:pt>
                  <c:pt idx="88">
                    <c:v>2958</c:v>
                  </c:pt>
                  <c:pt idx="89">
                    <c:v>1953</c:v>
                  </c:pt>
                  <c:pt idx="90">
                    <c:v>3857</c:v>
                  </c:pt>
                  <c:pt idx="91">
                    <c:v>6420</c:v>
                  </c:pt>
                  <c:pt idx="92">
                    <c:v>2736</c:v>
                  </c:pt>
                  <c:pt idx="93">
                    <c:v>6384</c:v>
                  </c:pt>
                  <c:pt idx="94">
                    <c:v>3812</c:v>
                  </c:pt>
                  <c:pt idx="95">
                    <c:v>4246</c:v>
                  </c:pt>
                </c:numCache>
              </c:numRef>
            </c:plus>
            <c:minus>
              <c:numRef>
                <c:f>Sodium!$AQ$6:$AQ$101</c:f>
                <c:numCache>
                  <c:formatCode>General</c:formatCode>
                  <c:ptCount val="96"/>
                  <c:pt idx="0">
                    <c:v>4619</c:v>
                  </c:pt>
                  <c:pt idx="1">
                    <c:v>4454</c:v>
                  </c:pt>
                  <c:pt idx="2">
                    <c:v>6376</c:v>
                  </c:pt>
                  <c:pt idx="3">
                    <c:v>5976</c:v>
                  </c:pt>
                  <c:pt idx="4">
                    <c:v>2102</c:v>
                  </c:pt>
                  <c:pt idx="5">
                    <c:v>2851</c:v>
                  </c:pt>
                  <c:pt idx="6">
                    <c:v>4225</c:v>
                  </c:pt>
                  <c:pt idx="7">
                    <c:v>4312</c:v>
                  </c:pt>
                  <c:pt idx="8">
                    <c:v>3927</c:v>
                  </c:pt>
                  <c:pt idx="9">
                    <c:v>3757</c:v>
                  </c:pt>
                  <c:pt idx="10">
                    <c:v>2921</c:v>
                  </c:pt>
                  <c:pt idx="11">
                    <c:v>2537</c:v>
                  </c:pt>
                  <c:pt idx="12">
                    <c:v>3880</c:v>
                  </c:pt>
                  <c:pt idx="13">
                    <c:v>3295</c:v>
                  </c:pt>
                  <c:pt idx="14">
                    <c:v>2857</c:v>
                  </c:pt>
                  <c:pt idx="15">
                    <c:v>1382</c:v>
                  </c:pt>
                  <c:pt idx="16">
                    <c:v>2964</c:v>
                  </c:pt>
                  <c:pt idx="17">
                    <c:v>2668</c:v>
                  </c:pt>
                  <c:pt idx="18">
                    <c:v>2386</c:v>
                  </c:pt>
                  <c:pt idx="19">
                    <c:v>1553</c:v>
                  </c:pt>
                  <c:pt idx="20">
                    <c:v>842</c:v>
                  </c:pt>
                  <c:pt idx="21">
                    <c:v>3764</c:v>
                  </c:pt>
                  <c:pt idx="22">
                    <c:v>3514</c:v>
                  </c:pt>
                  <c:pt idx="23">
                    <c:v>3111</c:v>
                  </c:pt>
                  <c:pt idx="24">
                    <c:v>2622</c:v>
                  </c:pt>
                  <c:pt idx="25">
                    <c:v>2627</c:v>
                  </c:pt>
                  <c:pt idx="26">
                    <c:v>1574</c:v>
                  </c:pt>
                  <c:pt idx="27">
                    <c:v>2403</c:v>
                  </c:pt>
                  <c:pt idx="28">
                    <c:v>2760</c:v>
                  </c:pt>
                  <c:pt idx="29">
                    <c:v>2493</c:v>
                  </c:pt>
                  <c:pt idx="30">
                    <c:v>1877</c:v>
                  </c:pt>
                  <c:pt idx="31">
                    <c:v>2616</c:v>
                  </c:pt>
                  <c:pt idx="32">
                    <c:v>2519</c:v>
                  </c:pt>
                  <c:pt idx="33">
                    <c:v>2727</c:v>
                  </c:pt>
                  <c:pt idx="34">
                    <c:v>5405</c:v>
                  </c:pt>
                  <c:pt idx="35">
                    <c:v>3051</c:v>
                  </c:pt>
                  <c:pt idx="36">
                    <c:v>1806</c:v>
                  </c:pt>
                  <c:pt idx="37">
                    <c:v>1891</c:v>
                  </c:pt>
                  <c:pt idx="38">
                    <c:v>2214</c:v>
                  </c:pt>
                  <c:pt idx="39">
                    <c:v>2229</c:v>
                  </c:pt>
                  <c:pt idx="40">
                    <c:v>6817</c:v>
                  </c:pt>
                  <c:pt idx="41">
                    <c:v>2683</c:v>
                  </c:pt>
                  <c:pt idx="42">
                    <c:v>2253</c:v>
                  </c:pt>
                  <c:pt idx="43">
                    <c:v>3145</c:v>
                  </c:pt>
                  <c:pt idx="44">
                    <c:v>1845</c:v>
                  </c:pt>
                  <c:pt idx="45">
                    <c:v>1438</c:v>
                  </c:pt>
                  <c:pt idx="46">
                    <c:v>1752</c:v>
                  </c:pt>
                  <c:pt idx="47">
                    <c:v>616</c:v>
                  </c:pt>
                  <c:pt idx="48">
                    <c:v>3864</c:v>
                  </c:pt>
                  <c:pt idx="49">
                    <c:v>1260</c:v>
                  </c:pt>
                  <c:pt idx="50">
                    <c:v>2170</c:v>
                  </c:pt>
                  <c:pt idx="51">
                    <c:v>1134</c:v>
                  </c:pt>
                  <c:pt idx="52">
                    <c:v>3775</c:v>
                  </c:pt>
                  <c:pt idx="53">
                    <c:v>1439</c:v>
                  </c:pt>
                  <c:pt idx="54">
                    <c:v>1370</c:v>
                  </c:pt>
                  <c:pt idx="55">
                    <c:v>6318</c:v>
                  </c:pt>
                  <c:pt idx="56">
                    <c:v>7144</c:v>
                  </c:pt>
                  <c:pt idx="57">
                    <c:v>7203</c:v>
                  </c:pt>
                  <c:pt idx="58">
                    <c:v>2000</c:v>
                  </c:pt>
                  <c:pt idx="59">
                    <c:v>675</c:v>
                  </c:pt>
                  <c:pt idx="60">
                    <c:v>1999</c:v>
                  </c:pt>
                  <c:pt idx="61">
                    <c:v>900</c:v>
                  </c:pt>
                  <c:pt idx="62">
                    <c:v>2273</c:v>
                  </c:pt>
                  <c:pt idx="63">
                    <c:v>1654</c:v>
                  </c:pt>
                  <c:pt idx="64">
                    <c:v>2536</c:v>
                  </c:pt>
                  <c:pt idx="65">
                    <c:v>2587</c:v>
                  </c:pt>
                  <c:pt idx="66">
                    <c:v>1713</c:v>
                  </c:pt>
                  <c:pt idx="67">
                    <c:v>1234</c:v>
                  </c:pt>
                  <c:pt idx="68">
                    <c:v>1646</c:v>
                  </c:pt>
                  <c:pt idx="69">
                    <c:v>449</c:v>
                  </c:pt>
                  <c:pt idx="70">
                    <c:v>582</c:v>
                  </c:pt>
                  <c:pt idx="71">
                    <c:v>1572</c:v>
                  </c:pt>
                  <c:pt idx="72">
                    <c:v>3761</c:v>
                  </c:pt>
                  <c:pt idx="73">
                    <c:v>982</c:v>
                  </c:pt>
                  <c:pt idx="74">
                    <c:v>1539</c:v>
                  </c:pt>
                  <c:pt idx="75">
                    <c:v>1983</c:v>
                  </c:pt>
                  <c:pt idx="76">
                    <c:v>4110</c:v>
                  </c:pt>
                  <c:pt idx="77">
                    <c:v>991</c:v>
                  </c:pt>
                  <c:pt idx="78">
                    <c:v>1540</c:v>
                  </c:pt>
                  <c:pt idx="79">
                    <c:v>2660</c:v>
                  </c:pt>
                  <c:pt idx="80">
                    <c:v>2849</c:v>
                  </c:pt>
                  <c:pt idx="81">
                    <c:v>1617</c:v>
                  </c:pt>
                  <c:pt idx="82">
                    <c:v>2650</c:v>
                  </c:pt>
                  <c:pt idx="83">
                    <c:v>5036</c:v>
                  </c:pt>
                  <c:pt idx="84">
                    <c:v>4162</c:v>
                  </c:pt>
                  <c:pt idx="85">
                    <c:v>3920</c:v>
                  </c:pt>
                  <c:pt idx="86">
                    <c:v>3247</c:v>
                  </c:pt>
                  <c:pt idx="87">
                    <c:v>4058</c:v>
                  </c:pt>
                  <c:pt idx="88">
                    <c:v>2958</c:v>
                  </c:pt>
                  <c:pt idx="89">
                    <c:v>1953</c:v>
                  </c:pt>
                  <c:pt idx="90">
                    <c:v>3857</c:v>
                  </c:pt>
                  <c:pt idx="91">
                    <c:v>6420</c:v>
                  </c:pt>
                  <c:pt idx="92">
                    <c:v>2736</c:v>
                  </c:pt>
                  <c:pt idx="93">
                    <c:v>6384</c:v>
                  </c:pt>
                  <c:pt idx="94">
                    <c:v>3812</c:v>
                  </c:pt>
                  <c:pt idx="95">
                    <c:v>4246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Sodium!$AP$6:$AP$101</c:f>
              <c:numCache>
                <c:formatCode>General</c:formatCode>
                <c:ptCount val="96"/>
                <c:pt idx="0">
                  <c:v>38883</c:v>
                </c:pt>
                <c:pt idx="1">
                  <c:v>45675</c:v>
                </c:pt>
                <c:pt idx="2">
                  <c:v>63906</c:v>
                </c:pt>
                <c:pt idx="3">
                  <c:v>64343</c:v>
                </c:pt>
                <c:pt idx="4">
                  <c:v>42940</c:v>
                </c:pt>
                <c:pt idx="5">
                  <c:v>40367</c:v>
                </c:pt>
                <c:pt idx="6">
                  <c:v>35879</c:v>
                </c:pt>
                <c:pt idx="7">
                  <c:v>35518</c:v>
                </c:pt>
                <c:pt idx="8">
                  <c:v>30714</c:v>
                </c:pt>
                <c:pt idx="9">
                  <c:v>29043</c:v>
                </c:pt>
                <c:pt idx="10">
                  <c:v>45291</c:v>
                </c:pt>
                <c:pt idx="11">
                  <c:v>35768</c:v>
                </c:pt>
                <c:pt idx="12">
                  <c:v>33914</c:v>
                </c:pt>
                <c:pt idx="13">
                  <c:v>25413</c:v>
                </c:pt>
                <c:pt idx="14">
                  <c:v>35757</c:v>
                </c:pt>
                <c:pt idx="15">
                  <c:v>24369</c:v>
                </c:pt>
                <c:pt idx="16">
                  <c:v>26680</c:v>
                </c:pt>
                <c:pt idx="17">
                  <c:v>19450</c:v>
                </c:pt>
                <c:pt idx="18">
                  <c:v>46600</c:v>
                </c:pt>
                <c:pt idx="19">
                  <c:v>32260</c:v>
                </c:pt>
                <c:pt idx="20">
                  <c:v>12786</c:v>
                </c:pt>
                <c:pt idx="21">
                  <c:v>37730</c:v>
                </c:pt>
                <c:pt idx="22">
                  <c:v>34671</c:v>
                </c:pt>
                <c:pt idx="23">
                  <c:v>31290</c:v>
                </c:pt>
                <c:pt idx="24">
                  <c:v>23207</c:v>
                </c:pt>
                <c:pt idx="25">
                  <c:v>30530</c:v>
                </c:pt>
                <c:pt idx="26">
                  <c:v>24868</c:v>
                </c:pt>
                <c:pt idx="27">
                  <c:v>24853</c:v>
                </c:pt>
                <c:pt idx="28">
                  <c:v>29711</c:v>
                </c:pt>
                <c:pt idx="29">
                  <c:v>45571</c:v>
                </c:pt>
                <c:pt idx="30">
                  <c:v>32975</c:v>
                </c:pt>
                <c:pt idx="31">
                  <c:v>28952</c:v>
                </c:pt>
                <c:pt idx="32">
                  <c:v>36449</c:v>
                </c:pt>
                <c:pt idx="33">
                  <c:v>48730</c:v>
                </c:pt>
                <c:pt idx="34">
                  <c:v>53115</c:v>
                </c:pt>
                <c:pt idx="35">
                  <c:v>34669</c:v>
                </c:pt>
                <c:pt idx="36">
                  <c:v>28386</c:v>
                </c:pt>
                <c:pt idx="37">
                  <c:v>34794</c:v>
                </c:pt>
                <c:pt idx="38">
                  <c:v>33606</c:v>
                </c:pt>
                <c:pt idx="39">
                  <c:v>36234</c:v>
                </c:pt>
                <c:pt idx="40">
                  <c:v>59356</c:v>
                </c:pt>
                <c:pt idx="41">
                  <c:v>36832</c:v>
                </c:pt>
                <c:pt idx="42">
                  <c:v>29839</c:v>
                </c:pt>
                <c:pt idx="43">
                  <c:v>33857</c:v>
                </c:pt>
                <c:pt idx="44">
                  <c:v>26112</c:v>
                </c:pt>
                <c:pt idx="45">
                  <c:v>24282</c:v>
                </c:pt>
                <c:pt idx="46">
                  <c:v>18220</c:v>
                </c:pt>
                <c:pt idx="47">
                  <c:v>10306</c:v>
                </c:pt>
                <c:pt idx="48">
                  <c:v>38112</c:v>
                </c:pt>
                <c:pt idx="49">
                  <c:v>27553</c:v>
                </c:pt>
                <c:pt idx="50">
                  <c:v>31536</c:v>
                </c:pt>
                <c:pt idx="51">
                  <c:v>23547</c:v>
                </c:pt>
                <c:pt idx="52">
                  <c:v>47732</c:v>
                </c:pt>
                <c:pt idx="53">
                  <c:v>22034</c:v>
                </c:pt>
                <c:pt idx="54">
                  <c:v>19773</c:v>
                </c:pt>
                <c:pt idx="55">
                  <c:v>53313</c:v>
                </c:pt>
                <c:pt idx="56">
                  <c:v>53550</c:v>
                </c:pt>
                <c:pt idx="57">
                  <c:v>52866</c:v>
                </c:pt>
                <c:pt idx="58">
                  <c:v>28824</c:v>
                </c:pt>
                <c:pt idx="59">
                  <c:v>23947</c:v>
                </c:pt>
                <c:pt idx="60">
                  <c:v>29480</c:v>
                </c:pt>
                <c:pt idx="61">
                  <c:v>14459</c:v>
                </c:pt>
                <c:pt idx="62">
                  <c:v>28656</c:v>
                </c:pt>
                <c:pt idx="63">
                  <c:v>26613</c:v>
                </c:pt>
                <c:pt idx="64">
                  <c:v>31302</c:v>
                </c:pt>
                <c:pt idx="65">
                  <c:v>25953</c:v>
                </c:pt>
                <c:pt idx="66">
                  <c:v>21748</c:v>
                </c:pt>
                <c:pt idx="67">
                  <c:v>15785</c:v>
                </c:pt>
                <c:pt idx="68">
                  <c:v>17398</c:v>
                </c:pt>
                <c:pt idx="69">
                  <c:v>1565</c:v>
                </c:pt>
                <c:pt idx="70">
                  <c:v>19787</c:v>
                </c:pt>
                <c:pt idx="71">
                  <c:v>22927</c:v>
                </c:pt>
                <c:pt idx="72">
                  <c:v>34711</c:v>
                </c:pt>
                <c:pt idx="73">
                  <c:v>11474</c:v>
                </c:pt>
                <c:pt idx="74">
                  <c:v>22520</c:v>
                </c:pt>
                <c:pt idx="75">
                  <c:v>29346</c:v>
                </c:pt>
                <c:pt idx="76">
                  <c:v>31954</c:v>
                </c:pt>
                <c:pt idx="77">
                  <c:v>11326</c:v>
                </c:pt>
                <c:pt idx="78">
                  <c:v>28421</c:v>
                </c:pt>
                <c:pt idx="79">
                  <c:v>31294</c:v>
                </c:pt>
                <c:pt idx="80">
                  <c:v>22375</c:v>
                </c:pt>
                <c:pt idx="81">
                  <c:v>17652</c:v>
                </c:pt>
                <c:pt idx="82">
                  <c:v>20358</c:v>
                </c:pt>
                <c:pt idx="83">
                  <c:v>31452</c:v>
                </c:pt>
                <c:pt idx="84">
                  <c:v>31819</c:v>
                </c:pt>
                <c:pt idx="85">
                  <c:v>33555</c:v>
                </c:pt>
                <c:pt idx="86">
                  <c:v>22586</c:v>
                </c:pt>
                <c:pt idx="87">
                  <c:v>25803</c:v>
                </c:pt>
                <c:pt idx="88">
                  <c:v>25598</c:v>
                </c:pt>
                <c:pt idx="89">
                  <c:v>22520</c:v>
                </c:pt>
                <c:pt idx="90">
                  <c:v>28156</c:v>
                </c:pt>
                <c:pt idx="91">
                  <c:v>35728</c:v>
                </c:pt>
                <c:pt idx="92">
                  <c:v>23094</c:v>
                </c:pt>
                <c:pt idx="93">
                  <c:v>36930</c:v>
                </c:pt>
                <c:pt idx="94">
                  <c:v>22106</c:v>
                </c:pt>
                <c:pt idx="95">
                  <c:v>26574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88-42AA-8B4B-BA8A8847A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9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Potassium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Potassium!$X$2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Potassium!$AE$6:$AE$101</c:f>
                <c:numCache>
                  <c:formatCode>General</c:formatCode>
                  <c:ptCount val="96"/>
                  <c:pt idx="0">
                    <c:v>157</c:v>
                  </c:pt>
                  <c:pt idx="1">
                    <c:v>253</c:v>
                  </c:pt>
                  <c:pt idx="2">
                    <c:v>1276</c:v>
                  </c:pt>
                  <c:pt idx="3">
                    <c:v>1293</c:v>
                  </c:pt>
                  <c:pt idx="4">
                    <c:v>241</c:v>
                  </c:pt>
                  <c:pt idx="5">
                    <c:v>242</c:v>
                  </c:pt>
                  <c:pt idx="6">
                    <c:v>150</c:v>
                  </c:pt>
                  <c:pt idx="7">
                    <c:v>144</c:v>
                  </c:pt>
                  <c:pt idx="8">
                    <c:v>104</c:v>
                  </c:pt>
                  <c:pt idx="9">
                    <c:v>98</c:v>
                  </c:pt>
                  <c:pt idx="10">
                    <c:v>300</c:v>
                  </c:pt>
                  <c:pt idx="11">
                    <c:v>166</c:v>
                  </c:pt>
                  <c:pt idx="12">
                    <c:v>135</c:v>
                  </c:pt>
                  <c:pt idx="13">
                    <c:v>82</c:v>
                  </c:pt>
                  <c:pt idx="14">
                    <c:v>164</c:v>
                  </c:pt>
                  <c:pt idx="15">
                    <c:v>99</c:v>
                  </c:pt>
                  <c:pt idx="16">
                    <c:v>91</c:v>
                  </c:pt>
                  <c:pt idx="17">
                    <c:v>65</c:v>
                  </c:pt>
                  <c:pt idx="18">
                    <c:v>323</c:v>
                  </c:pt>
                  <c:pt idx="19">
                    <c:v>153</c:v>
                  </c:pt>
                  <c:pt idx="20">
                    <c:v>49</c:v>
                  </c:pt>
                  <c:pt idx="21">
                    <c:v>177</c:v>
                  </c:pt>
                  <c:pt idx="22">
                    <c:v>142</c:v>
                  </c:pt>
                  <c:pt idx="23">
                    <c:v>114</c:v>
                  </c:pt>
                  <c:pt idx="24">
                    <c:v>74</c:v>
                  </c:pt>
                  <c:pt idx="25">
                    <c:v>133</c:v>
                  </c:pt>
                  <c:pt idx="26">
                    <c:v>96</c:v>
                  </c:pt>
                  <c:pt idx="27">
                    <c:v>80</c:v>
                  </c:pt>
                  <c:pt idx="28">
                    <c:v>109</c:v>
                  </c:pt>
                  <c:pt idx="29">
                    <c:v>308</c:v>
                  </c:pt>
                  <c:pt idx="30">
                    <c:v>155</c:v>
                  </c:pt>
                  <c:pt idx="31">
                    <c:v>108</c:v>
                  </c:pt>
                  <c:pt idx="32">
                    <c:v>151</c:v>
                  </c:pt>
                  <c:pt idx="33">
                    <c:v>414</c:v>
                  </c:pt>
                  <c:pt idx="34">
                    <c:v>491</c:v>
                  </c:pt>
                  <c:pt idx="35">
                    <c:v>153</c:v>
                  </c:pt>
                  <c:pt idx="36">
                    <c:v>100</c:v>
                  </c:pt>
                  <c:pt idx="37">
                    <c:v>140</c:v>
                  </c:pt>
                  <c:pt idx="38">
                    <c:v>143</c:v>
                  </c:pt>
                  <c:pt idx="39">
                    <c:v>177</c:v>
                  </c:pt>
                  <c:pt idx="40">
                    <c:v>1202</c:v>
                  </c:pt>
                  <c:pt idx="41">
                    <c:v>198</c:v>
                  </c:pt>
                  <c:pt idx="42">
                    <c:v>133</c:v>
                  </c:pt>
                  <c:pt idx="43">
                    <c:v>158</c:v>
                  </c:pt>
                  <c:pt idx="44">
                    <c:v>94</c:v>
                  </c:pt>
                  <c:pt idx="45">
                    <c:v>81</c:v>
                  </c:pt>
                  <c:pt idx="46">
                    <c:v>71</c:v>
                  </c:pt>
                  <c:pt idx="47">
                    <c:v>43</c:v>
                  </c:pt>
                  <c:pt idx="48">
                    <c:v>198</c:v>
                  </c:pt>
                  <c:pt idx="49">
                    <c:v>96</c:v>
                  </c:pt>
                  <c:pt idx="50">
                    <c:v>130</c:v>
                  </c:pt>
                  <c:pt idx="51">
                    <c:v>80</c:v>
                  </c:pt>
                  <c:pt idx="52">
                    <c:v>453</c:v>
                  </c:pt>
                  <c:pt idx="53">
                    <c:v>96</c:v>
                  </c:pt>
                  <c:pt idx="54">
                    <c:v>72</c:v>
                  </c:pt>
                  <c:pt idx="55">
                    <c:v>828</c:v>
                  </c:pt>
                  <c:pt idx="56">
                    <c:v>731</c:v>
                  </c:pt>
                  <c:pt idx="57">
                    <c:v>643</c:v>
                  </c:pt>
                  <c:pt idx="58">
                    <c:v>115</c:v>
                  </c:pt>
                  <c:pt idx="59">
                    <c:v>83</c:v>
                  </c:pt>
                  <c:pt idx="60">
                    <c:v>125</c:v>
                  </c:pt>
                  <c:pt idx="61">
                    <c:v>64</c:v>
                  </c:pt>
                  <c:pt idx="62">
                    <c:v>117</c:v>
                  </c:pt>
                  <c:pt idx="63">
                    <c:v>105</c:v>
                  </c:pt>
                  <c:pt idx="64">
                    <c:v>147</c:v>
                  </c:pt>
                  <c:pt idx="65">
                    <c:v>124</c:v>
                  </c:pt>
                  <c:pt idx="66">
                    <c:v>81</c:v>
                  </c:pt>
                  <c:pt idx="67">
                    <c:v>62</c:v>
                  </c:pt>
                  <c:pt idx="68">
                    <c:v>82</c:v>
                  </c:pt>
                  <c:pt idx="69">
                    <c:v>18.3</c:v>
                  </c:pt>
                  <c:pt idx="70">
                    <c:v>69</c:v>
                  </c:pt>
                  <c:pt idx="71">
                    <c:v>89</c:v>
                  </c:pt>
                  <c:pt idx="72">
                    <c:v>192</c:v>
                  </c:pt>
                  <c:pt idx="73">
                    <c:v>53</c:v>
                  </c:pt>
                  <c:pt idx="74">
                    <c:v>84</c:v>
                  </c:pt>
                  <c:pt idx="75">
                    <c:v>121</c:v>
                  </c:pt>
                  <c:pt idx="76">
                    <c:v>178</c:v>
                  </c:pt>
                  <c:pt idx="77">
                    <c:v>49</c:v>
                  </c:pt>
                  <c:pt idx="78">
                    <c:v>113</c:v>
                  </c:pt>
                  <c:pt idx="79">
                    <c:v>141</c:v>
                  </c:pt>
                  <c:pt idx="80">
                    <c:v>102</c:v>
                  </c:pt>
                  <c:pt idx="81">
                    <c:v>73</c:v>
                  </c:pt>
                  <c:pt idx="82">
                    <c:v>99</c:v>
                  </c:pt>
                  <c:pt idx="83">
                    <c:v>165</c:v>
                  </c:pt>
                  <c:pt idx="84">
                    <c:v>157</c:v>
                  </c:pt>
                  <c:pt idx="85">
                    <c:v>175</c:v>
                  </c:pt>
                  <c:pt idx="86">
                    <c:v>115</c:v>
                  </c:pt>
                  <c:pt idx="87">
                    <c:v>117</c:v>
                  </c:pt>
                  <c:pt idx="88">
                    <c:v>107</c:v>
                  </c:pt>
                  <c:pt idx="89">
                    <c:v>86</c:v>
                  </c:pt>
                  <c:pt idx="90">
                    <c:v>143</c:v>
                  </c:pt>
                  <c:pt idx="91">
                    <c:v>239</c:v>
                  </c:pt>
                  <c:pt idx="92">
                    <c:v>93</c:v>
                  </c:pt>
                  <c:pt idx="93">
                    <c:v>259</c:v>
                  </c:pt>
                  <c:pt idx="94">
                    <c:v>114</c:v>
                  </c:pt>
                  <c:pt idx="95">
                    <c:v>122</c:v>
                  </c:pt>
                </c:numCache>
              </c:numRef>
            </c:plus>
            <c:minus>
              <c:numRef>
                <c:f>Potassium!$AE$6:$AE$101</c:f>
                <c:numCache>
                  <c:formatCode>General</c:formatCode>
                  <c:ptCount val="96"/>
                  <c:pt idx="0">
                    <c:v>157</c:v>
                  </c:pt>
                  <c:pt idx="1">
                    <c:v>253</c:v>
                  </c:pt>
                  <c:pt idx="2">
                    <c:v>1276</c:v>
                  </c:pt>
                  <c:pt idx="3">
                    <c:v>1293</c:v>
                  </c:pt>
                  <c:pt idx="4">
                    <c:v>241</c:v>
                  </c:pt>
                  <c:pt idx="5">
                    <c:v>242</c:v>
                  </c:pt>
                  <c:pt idx="6">
                    <c:v>150</c:v>
                  </c:pt>
                  <c:pt idx="7">
                    <c:v>144</c:v>
                  </c:pt>
                  <c:pt idx="8">
                    <c:v>104</c:v>
                  </c:pt>
                  <c:pt idx="9">
                    <c:v>98</c:v>
                  </c:pt>
                  <c:pt idx="10">
                    <c:v>300</c:v>
                  </c:pt>
                  <c:pt idx="11">
                    <c:v>166</c:v>
                  </c:pt>
                  <c:pt idx="12">
                    <c:v>135</c:v>
                  </c:pt>
                  <c:pt idx="13">
                    <c:v>82</c:v>
                  </c:pt>
                  <c:pt idx="14">
                    <c:v>164</c:v>
                  </c:pt>
                  <c:pt idx="15">
                    <c:v>99</c:v>
                  </c:pt>
                  <c:pt idx="16">
                    <c:v>91</c:v>
                  </c:pt>
                  <c:pt idx="17">
                    <c:v>65</c:v>
                  </c:pt>
                  <c:pt idx="18">
                    <c:v>323</c:v>
                  </c:pt>
                  <c:pt idx="19">
                    <c:v>153</c:v>
                  </c:pt>
                  <c:pt idx="20">
                    <c:v>49</c:v>
                  </c:pt>
                  <c:pt idx="21">
                    <c:v>177</c:v>
                  </c:pt>
                  <c:pt idx="22">
                    <c:v>142</c:v>
                  </c:pt>
                  <c:pt idx="23">
                    <c:v>114</c:v>
                  </c:pt>
                  <c:pt idx="24">
                    <c:v>74</c:v>
                  </c:pt>
                  <c:pt idx="25">
                    <c:v>133</c:v>
                  </c:pt>
                  <c:pt idx="26">
                    <c:v>96</c:v>
                  </c:pt>
                  <c:pt idx="27">
                    <c:v>80</c:v>
                  </c:pt>
                  <c:pt idx="28">
                    <c:v>109</c:v>
                  </c:pt>
                  <c:pt idx="29">
                    <c:v>308</c:v>
                  </c:pt>
                  <c:pt idx="30">
                    <c:v>155</c:v>
                  </c:pt>
                  <c:pt idx="31">
                    <c:v>108</c:v>
                  </c:pt>
                  <c:pt idx="32">
                    <c:v>151</c:v>
                  </c:pt>
                  <c:pt idx="33">
                    <c:v>414</c:v>
                  </c:pt>
                  <c:pt idx="34">
                    <c:v>491</c:v>
                  </c:pt>
                  <c:pt idx="35">
                    <c:v>153</c:v>
                  </c:pt>
                  <c:pt idx="36">
                    <c:v>100</c:v>
                  </c:pt>
                  <c:pt idx="37">
                    <c:v>140</c:v>
                  </c:pt>
                  <c:pt idx="38">
                    <c:v>143</c:v>
                  </c:pt>
                  <c:pt idx="39">
                    <c:v>177</c:v>
                  </c:pt>
                  <c:pt idx="40">
                    <c:v>1202</c:v>
                  </c:pt>
                  <c:pt idx="41">
                    <c:v>198</c:v>
                  </c:pt>
                  <c:pt idx="42">
                    <c:v>133</c:v>
                  </c:pt>
                  <c:pt idx="43">
                    <c:v>158</c:v>
                  </c:pt>
                  <c:pt idx="44">
                    <c:v>94</c:v>
                  </c:pt>
                  <c:pt idx="45">
                    <c:v>81</c:v>
                  </c:pt>
                  <c:pt idx="46">
                    <c:v>71</c:v>
                  </c:pt>
                  <c:pt idx="47">
                    <c:v>43</c:v>
                  </c:pt>
                  <c:pt idx="48">
                    <c:v>198</c:v>
                  </c:pt>
                  <c:pt idx="49">
                    <c:v>96</c:v>
                  </c:pt>
                  <c:pt idx="50">
                    <c:v>130</c:v>
                  </c:pt>
                  <c:pt idx="51">
                    <c:v>80</c:v>
                  </c:pt>
                  <c:pt idx="52">
                    <c:v>453</c:v>
                  </c:pt>
                  <c:pt idx="53">
                    <c:v>96</c:v>
                  </c:pt>
                  <c:pt idx="54">
                    <c:v>72</c:v>
                  </c:pt>
                  <c:pt idx="55">
                    <c:v>828</c:v>
                  </c:pt>
                  <c:pt idx="56">
                    <c:v>731</c:v>
                  </c:pt>
                  <c:pt idx="57">
                    <c:v>643</c:v>
                  </c:pt>
                  <c:pt idx="58">
                    <c:v>115</c:v>
                  </c:pt>
                  <c:pt idx="59">
                    <c:v>83</c:v>
                  </c:pt>
                  <c:pt idx="60">
                    <c:v>125</c:v>
                  </c:pt>
                  <c:pt idx="61">
                    <c:v>64</c:v>
                  </c:pt>
                  <c:pt idx="62">
                    <c:v>117</c:v>
                  </c:pt>
                  <c:pt idx="63">
                    <c:v>105</c:v>
                  </c:pt>
                  <c:pt idx="64">
                    <c:v>147</c:v>
                  </c:pt>
                  <c:pt idx="65">
                    <c:v>124</c:v>
                  </c:pt>
                  <c:pt idx="66">
                    <c:v>81</c:v>
                  </c:pt>
                  <c:pt idx="67">
                    <c:v>62</c:v>
                  </c:pt>
                  <c:pt idx="68">
                    <c:v>82</c:v>
                  </c:pt>
                  <c:pt idx="69">
                    <c:v>18.3</c:v>
                  </c:pt>
                  <c:pt idx="70">
                    <c:v>69</c:v>
                  </c:pt>
                  <c:pt idx="71">
                    <c:v>89</c:v>
                  </c:pt>
                  <c:pt idx="72">
                    <c:v>192</c:v>
                  </c:pt>
                  <c:pt idx="73">
                    <c:v>53</c:v>
                  </c:pt>
                  <c:pt idx="74">
                    <c:v>84</c:v>
                  </c:pt>
                  <c:pt idx="75">
                    <c:v>121</c:v>
                  </c:pt>
                  <c:pt idx="76">
                    <c:v>178</c:v>
                  </c:pt>
                  <c:pt idx="77">
                    <c:v>49</c:v>
                  </c:pt>
                  <c:pt idx="78">
                    <c:v>113</c:v>
                  </c:pt>
                  <c:pt idx="79">
                    <c:v>141</c:v>
                  </c:pt>
                  <c:pt idx="80">
                    <c:v>102</c:v>
                  </c:pt>
                  <c:pt idx="81">
                    <c:v>73</c:v>
                  </c:pt>
                  <c:pt idx="82">
                    <c:v>99</c:v>
                  </c:pt>
                  <c:pt idx="83">
                    <c:v>165</c:v>
                  </c:pt>
                  <c:pt idx="84">
                    <c:v>157</c:v>
                  </c:pt>
                  <c:pt idx="85">
                    <c:v>175</c:v>
                  </c:pt>
                  <c:pt idx="86">
                    <c:v>115</c:v>
                  </c:pt>
                  <c:pt idx="87">
                    <c:v>117</c:v>
                  </c:pt>
                  <c:pt idx="88">
                    <c:v>107</c:v>
                  </c:pt>
                  <c:pt idx="89">
                    <c:v>86</c:v>
                  </c:pt>
                  <c:pt idx="90">
                    <c:v>143</c:v>
                  </c:pt>
                  <c:pt idx="91">
                    <c:v>239</c:v>
                  </c:pt>
                  <c:pt idx="92">
                    <c:v>93</c:v>
                  </c:pt>
                  <c:pt idx="93">
                    <c:v>259</c:v>
                  </c:pt>
                  <c:pt idx="94">
                    <c:v>114</c:v>
                  </c:pt>
                  <c:pt idx="95">
                    <c:v>122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Potassium!$AA$6:$AA$101</c:f>
              <c:numCache>
                <c:formatCode>General</c:formatCode>
                <c:ptCount val="96"/>
                <c:pt idx="0">
                  <c:v>3985</c:v>
                </c:pt>
                <c:pt idx="1">
                  <c:v>5634</c:v>
                </c:pt>
                <c:pt idx="2">
                  <c:v>12906</c:v>
                </c:pt>
                <c:pt idx="3">
                  <c:v>13181</c:v>
                </c:pt>
                <c:pt idx="4">
                  <c:v>5207</c:v>
                </c:pt>
                <c:pt idx="5">
                  <c:v>4790</c:v>
                </c:pt>
                <c:pt idx="6">
                  <c:v>3200</c:v>
                </c:pt>
                <c:pt idx="7">
                  <c:v>3099</c:v>
                </c:pt>
                <c:pt idx="8">
                  <c:v>2670</c:v>
                </c:pt>
                <c:pt idx="9">
                  <c:v>2526</c:v>
                </c:pt>
                <c:pt idx="10">
                  <c:v>6216</c:v>
                </c:pt>
                <c:pt idx="11">
                  <c:v>3619</c:v>
                </c:pt>
                <c:pt idx="12">
                  <c:v>2933</c:v>
                </c:pt>
                <c:pt idx="13">
                  <c:v>2021</c:v>
                </c:pt>
                <c:pt idx="14">
                  <c:v>3965</c:v>
                </c:pt>
                <c:pt idx="15">
                  <c:v>2088</c:v>
                </c:pt>
                <c:pt idx="16">
                  <c:v>2075</c:v>
                </c:pt>
                <c:pt idx="17">
                  <c:v>1426</c:v>
                </c:pt>
                <c:pt idx="18">
                  <c:v>6628</c:v>
                </c:pt>
                <c:pt idx="19">
                  <c:v>3388</c:v>
                </c:pt>
                <c:pt idx="20">
                  <c:v>899</c:v>
                </c:pt>
                <c:pt idx="21">
                  <c:v>3682</c:v>
                </c:pt>
                <c:pt idx="22">
                  <c:v>3086</c:v>
                </c:pt>
                <c:pt idx="23">
                  <c:v>2638</c:v>
                </c:pt>
                <c:pt idx="24">
                  <c:v>1776</c:v>
                </c:pt>
                <c:pt idx="25">
                  <c:v>3095</c:v>
                </c:pt>
                <c:pt idx="26">
                  <c:v>2121</c:v>
                </c:pt>
                <c:pt idx="27">
                  <c:v>1939</c:v>
                </c:pt>
                <c:pt idx="28">
                  <c:v>2766</c:v>
                </c:pt>
                <c:pt idx="29">
                  <c:v>6415</c:v>
                </c:pt>
                <c:pt idx="30">
                  <c:v>3463</c:v>
                </c:pt>
                <c:pt idx="31">
                  <c:v>2433</c:v>
                </c:pt>
                <c:pt idx="32">
                  <c:v>3822</c:v>
                </c:pt>
                <c:pt idx="33">
                  <c:v>7481</c:v>
                </c:pt>
                <c:pt idx="34">
                  <c:v>7767</c:v>
                </c:pt>
                <c:pt idx="35">
                  <c:v>3267</c:v>
                </c:pt>
                <c:pt idx="36">
                  <c:v>2424</c:v>
                </c:pt>
                <c:pt idx="37">
                  <c:v>3562</c:v>
                </c:pt>
                <c:pt idx="38">
                  <c:v>3650</c:v>
                </c:pt>
                <c:pt idx="39">
                  <c:v>4362</c:v>
                </c:pt>
                <c:pt idx="40">
                  <c:v>12703</c:v>
                </c:pt>
                <c:pt idx="41">
                  <c:v>4315</c:v>
                </c:pt>
                <c:pt idx="42">
                  <c:v>2926</c:v>
                </c:pt>
                <c:pt idx="43">
                  <c:v>3384</c:v>
                </c:pt>
                <c:pt idx="44">
                  <c:v>2158</c:v>
                </c:pt>
                <c:pt idx="45">
                  <c:v>1969</c:v>
                </c:pt>
                <c:pt idx="46">
                  <c:v>1452</c:v>
                </c:pt>
                <c:pt idx="47">
                  <c:v>705</c:v>
                </c:pt>
                <c:pt idx="48">
                  <c:v>3978</c:v>
                </c:pt>
                <c:pt idx="49">
                  <c:v>2444</c:v>
                </c:pt>
                <c:pt idx="50">
                  <c:v>2913</c:v>
                </c:pt>
                <c:pt idx="51">
                  <c:v>1982</c:v>
                </c:pt>
                <c:pt idx="52">
                  <c:v>7831</c:v>
                </c:pt>
                <c:pt idx="53">
                  <c:v>2011</c:v>
                </c:pt>
                <c:pt idx="54">
                  <c:v>1632</c:v>
                </c:pt>
                <c:pt idx="55">
                  <c:v>10604</c:v>
                </c:pt>
                <c:pt idx="56">
                  <c:v>10016</c:v>
                </c:pt>
                <c:pt idx="57">
                  <c:v>9289</c:v>
                </c:pt>
                <c:pt idx="58">
                  <c:v>2614</c:v>
                </c:pt>
                <c:pt idx="59">
                  <c:v>2032</c:v>
                </c:pt>
                <c:pt idx="60">
                  <c:v>3141</c:v>
                </c:pt>
                <c:pt idx="61">
                  <c:v>1173</c:v>
                </c:pt>
                <c:pt idx="62">
                  <c:v>2630</c:v>
                </c:pt>
                <c:pt idx="63">
                  <c:v>2632</c:v>
                </c:pt>
                <c:pt idx="64">
                  <c:v>3638</c:v>
                </c:pt>
                <c:pt idx="65">
                  <c:v>2677</c:v>
                </c:pt>
                <c:pt idx="66">
                  <c:v>1812</c:v>
                </c:pt>
                <c:pt idx="67">
                  <c:v>1254</c:v>
                </c:pt>
                <c:pt idx="68">
                  <c:v>1536</c:v>
                </c:pt>
                <c:pt idx="69">
                  <c:v>93.64</c:v>
                </c:pt>
                <c:pt idx="70">
                  <c:v>1624</c:v>
                </c:pt>
                <c:pt idx="71">
                  <c:v>2147</c:v>
                </c:pt>
                <c:pt idx="72">
                  <c:v>4647</c:v>
                </c:pt>
                <c:pt idx="73">
                  <c:v>901</c:v>
                </c:pt>
                <c:pt idx="74">
                  <c:v>1924</c:v>
                </c:pt>
                <c:pt idx="75">
                  <c:v>3142</c:v>
                </c:pt>
                <c:pt idx="76">
                  <c:v>4073</c:v>
                </c:pt>
                <c:pt idx="77">
                  <c:v>879</c:v>
                </c:pt>
                <c:pt idx="78">
                  <c:v>2777</c:v>
                </c:pt>
                <c:pt idx="79">
                  <c:v>3622</c:v>
                </c:pt>
                <c:pt idx="80">
                  <c:v>2227</c:v>
                </c:pt>
                <c:pt idx="81">
                  <c:v>1553</c:v>
                </c:pt>
                <c:pt idx="82">
                  <c:v>2011</c:v>
                </c:pt>
                <c:pt idx="83">
                  <c:v>3532</c:v>
                </c:pt>
                <c:pt idx="84">
                  <c:v>3337</c:v>
                </c:pt>
                <c:pt idx="85">
                  <c:v>4366</c:v>
                </c:pt>
                <c:pt idx="86">
                  <c:v>2395</c:v>
                </c:pt>
                <c:pt idx="87">
                  <c:v>2596</c:v>
                </c:pt>
                <c:pt idx="88">
                  <c:v>2453</c:v>
                </c:pt>
                <c:pt idx="89">
                  <c:v>2168</c:v>
                </c:pt>
                <c:pt idx="90">
                  <c:v>3658</c:v>
                </c:pt>
                <c:pt idx="91">
                  <c:v>5389</c:v>
                </c:pt>
                <c:pt idx="92">
                  <c:v>2141</c:v>
                </c:pt>
                <c:pt idx="93">
                  <c:v>5808</c:v>
                </c:pt>
                <c:pt idx="94">
                  <c:v>2384</c:v>
                </c:pt>
                <c:pt idx="95">
                  <c:v>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CC-97B3-FF4F79AE1D6D}"/>
            </c:ext>
          </c:extLst>
        </c:ser>
        <c:ser>
          <c:idx val="1"/>
          <c:order val="1"/>
          <c:tx>
            <c:strRef>
              <c:f>Potassium!$AG$2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Potassium!$AK$6:$AK$101</c:f>
                <c:numCache>
                  <c:formatCode>General</c:formatCode>
                  <c:ptCount val="96"/>
                  <c:pt idx="0">
                    <c:v>157</c:v>
                  </c:pt>
                  <c:pt idx="1">
                    <c:v>253</c:v>
                  </c:pt>
                  <c:pt idx="2">
                    <c:v>1276</c:v>
                  </c:pt>
                  <c:pt idx="3">
                    <c:v>1293</c:v>
                  </c:pt>
                  <c:pt idx="4">
                    <c:v>241</c:v>
                  </c:pt>
                  <c:pt idx="5">
                    <c:v>242</c:v>
                  </c:pt>
                  <c:pt idx="6">
                    <c:v>150</c:v>
                  </c:pt>
                  <c:pt idx="7">
                    <c:v>144</c:v>
                  </c:pt>
                  <c:pt idx="8">
                    <c:v>103</c:v>
                  </c:pt>
                  <c:pt idx="9">
                    <c:v>98</c:v>
                  </c:pt>
                  <c:pt idx="10">
                    <c:v>300</c:v>
                  </c:pt>
                  <c:pt idx="11">
                    <c:v>166</c:v>
                  </c:pt>
                  <c:pt idx="12">
                    <c:v>135</c:v>
                  </c:pt>
                  <c:pt idx="13">
                    <c:v>82</c:v>
                  </c:pt>
                  <c:pt idx="14">
                    <c:v>164</c:v>
                  </c:pt>
                  <c:pt idx="15">
                    <c:v>99</c:v>
                  </c:pt>
                  <c:pt idx="16">
                    <c:v>91</c:v>
                  </c:pt>
                  <c:pt idx="17">
                    <c:v>65</c:v>
                  </c:pt>
                  <c:pt idx="18">
                    <c:v>323</c:v>
                  </c:pt>
                  <c:pt idx="19">
                    <c:v>153</c:v>
                  </c:pt>
                  <c:pt idx="20">
                    <c:v>49.17</c:v>
                  </c:pt>
                  <c:pt idx="21">
                    <c:v>177</c:v>
                  </c:pt>
                  <c:pt idx="22">
                    <c:v>142</c:v>
                  </c:pt>
                  <c:pt idx="23">
                    <c:v>114</c:v>
                  </c:pt>
                  <c:pt idx="24">
                    <c:v>74</c:v>
                  </c:pt>
                  <c:pt idx="25">
                    <c:v>133</c:v>
                  </c:pt>
                  <c:pt idx="26">
                    <c:v>96</c:v>
                  </c:pt>
                  <c:pt idx="27">
                    <c:v>80</c:v>
                  </c:pt>
                  <c:pt idx="28">
                    <c:v>109</c:v>
                  </c:pt>
                  <c:pt idx="29">
                    <c:v>308</c:v>
                  </c:pt>
                  <c:pt idx="30">
                    <c:v>155</c:v>
                  </c:pt>
                  <c:pt idx="31">
                    <c:v>108</c:v>
                  </c:pt>
                  <c:pt idx="32">
                    <c:v>151</c:v>
                  </c:pt>
                  <c:pt idx="33">
                    <c:v>414</c:v>
                  </c:pt>
                  <c:pt idx="34">
                    <c:v>491</c:v>
                  </c:pt>
                  <c:pt idx="35">
                    <c:v>153</c:v>
                  </c:pt>
                  <c:pt idx="36">
                    <c:v>100</c:v>
                  </c:pt>
                  <c:pt idx="37">
                    <c:v>140</c:v>
                  </c:pt>
                  <c:pt idx="38">
                    <c:v>143</c:v>
                  </c:pt>
                  <c:pt idx="39">
                    <c:v>177</c:v>
                  </c:pt>
                  <c:pt idx="40">
                    <c:v>1202</c:v>
                  </c:pt>
                  <c:pt idx="41">
                    <c:v>197</c:v>
                  </c:pt>
                  <c:pt idx="42">
                    <c:v>133</c:v>
                  </c:pt>
                  <c:pt idx="43">
                    <c:v>158</c:v>
                  </c:pt>
                  <c:pt idx="44">
                    <c:v>94</c:v>
                  </c:pt>
                  <c:pt idx="45">
                    <c:v>81</c:v>
                  </c:pt>
                  <c:pt idx="46">
                    <c:v>71</c:v>
                  </c:pt>
                  <c:pt idx="47">
                    <c:v>42.73</c:v>
                  </c:pt>
                  <c:pt idx="48">
                    <c:v>198</c:v>
                  </c:pt>
                  <c:pt idx="49">
                    <c:v>96</c:v>
                  </c:pt>
                  <c:pt idx="50">
                    <c:v>130</c:v>
                  </c:pt>
                  <c:pt idx="51">
                    <c:v>80</c:v>
                  </c:pt>
                  <c:pt idx="52">
                    <c:v>453</c:v>
                  </c:pt>
                  <c:pt idx="53">
                    <c:v>96</c:v>
                  </c:pt>
                  <c:pt idx="54">
                    <c:v>72</c:v>
                  </c:pt>
                  <c:pt idx="55">
                    <c:v>828</c:v>
                  </c:pt>
                  <c:pt idx="56">
                    <c:v>731</c:v>
                  </c:pt>
                  <c:pt idx="57">
                    <c:v>643</c:v>
                  </c:pt>
                  <c:pt idx="58">
                    <c:v>115</c:v>
                  </c:pt>
                  <c:pt idx="59">
                    <c:v>83</c:v>
                  </c:pt>
                  <c:pt idx="60">
                    <c:v>125</c:v>
                  </c:pt>
                  <c:pt idx="61">
                    <c:v>64</c:v>
                  </c:pt>
                  <c:pt idx="62">
                    <c:v>117</c:v>
                  </c:pt>
                  <c:pt idx="63">
                    <c:v>105</c:v>
                  </c:pt>
                  <c:pt idx="64">
                    <c:v>146</c:v>
                  </c:pt>
                  <c:pt idx="65">
                    <c:v>124</c:v>
                  </c:pt>
                  <c:pt idx="66">
                    <c:v>81</c:v>
                  </c:pt>
                  <c:pt idx="67">
                    <c:v>62</c:v>
                  </c:pt>
                  <c:pt idx="68">
                    <c:v>82</c:v>
                  </c:pt>
                  <c:pt idx="69">
                    <c:v>18.3</c:v>
                  </c:pt>
                  <c:pt idx="70">
                    <c:v>69</c:v>
                  </c:pt>
                  <c:pt idx="71">
                    <c:v>89</c:v>
                  </c:pt>
                  <c:pt idx="72">
                    <c:v>192</c:v>
                  </c:pt>
                  <c:pt idx="73">
                    <c:v>53</c:v>
                  </c:pt>
                  <c:pt idx="74">
                    <c:v>84</c:v>
                  </c:pt>
                  <c:pt idx="75">
                    <c:v>121</c:v>
                  </c:pt>
                  <c:pt idx="76">
                    <c:v>178</c:v>
                  </c:pt>
                  <c:pt idx="77">
                    <c:v>49.01</c:v>
                  </c:pt>
                  <c:pt idx="78">
                    <c:v>113</c:v>
                  </c:pt>
                  <c:pt idx="79">
                    <c:v>141</c:v>
                  </c:pt>
                  <c:pt idx="80">
                    <c:v>102</c:v>
                  </c:pt>
                  <c:pt idx="81">
                    <c:v>73</c:v>
                  </c:pt>
                  <c:pt idx="82">
                    <c:v>99</c:v>
                  </c:pt>
                  <c:pt idx="83">
                    <c:v>165</c:v>
                  </c:pt>
                  <c:pt idx="84">
                    <c:v>157</c:v>
                  </c:pt>
                  <c:pt idx="85">
                    <c:v>175</c:v>
                  </c:pt>
                  <c:pt idx="86">
                    <c:v>115</c:v>
                  </c:pt>
                  <c:pt idx="87">
                    <c:v>117</c:v>
                  </c:pt>
                  <c:pt idx="88">
                    <c:v>107</c:v>
                  </c:pt>
                  <c:pt idx="89">
                    <c:v>86</c:v>
                  </c:pt>
                  <c:pt idx="90">
                    <c:v>143</c:v>
                  </c:pt>
                  <c:pt idx="91">
                    <c:v>239</c:v>
                  </c:pt>
                  <c:pt idx="92">
                    <c:v>93</c:v>
                  </c:pt>
                  <c:pt idx="93">
                    <c:v>259</c:v>
                  </c:pt>
                  <c:pt idx="94">
                    <c:v>114</c:v>
                  </c:pt>
                  <c:pt idx="95">
                    <c:v>122</c:v>
                  </c:pt>
                </c:numCache>
              </c:numRef>
            </c:plus>
            <c:minus>
              <c:numRef>
                <c:f>Potassium!$AK$6:$AK$101</c:f>
                <c:numCache>
                  <c:formatCode>General</c:formatCode>
                  <c:ptCount val="96"/>
                  <c:pt idx="0">
                    <c:v>157</c:v>
                  </c:pt>
                  <c:pt idx="1">
                    <c:v>253</c:v>
                  </c:pt>
                  <c:pt idx="2">
                    <c:v>1276</c:v>
                  </c:pt>
                  <c:pt idx="3">
                    <c:v>1293</c:v>
                  </c:pt>
                  <c:pt idx="4">
                    <c:v>241</c:v>
                  </c:pt>
                  <c:pt idx="5">
                    <c:v>242</c:v>
                  </c:pt>
                  <c:pt idx="6">
                    <c:v>150</c:v>
                  </c:pt>
                  <c:pt idx="7">
                    <c:v>144</c:v>
                  </c:pt>
                  <c:pt idx="8">
                    <c:v>103</c:v>
                  </c:pt>
                  <c:pt idx="9">
                    <c:v>98</c:v>
                  </c:pt>
                  <c:pt idx="10">
                    <c:v>300</c:v>
                  </c:pt>
                  <c:pt idx="11">
                    <c:v>166</c:v>
                  </c:pt>
                  <c:pt idx="12">
                    <c:v>135</c:v>
                  </c:pt>
                  <c:pt idx="13">
                    <c:v>82</c:v>
                  </c:pt>
                  <c:pt idx="14">
                    <c:v>164</c:v>
                  </c:pt>
                  <c:pt idx="15">
                    <c:v>99</c:v>
                  </c:pt>
                  <c:pt idx="16">
                    <c:v>91</c:v>
                  </c:pt>
                  <c:pt idx="17">
                    <c:v>65</c:v>
                  </c:pt>
                  <c:pt idx="18">
                    <c:v>323</c:v>
                  </c:pt>
                  <c:pt idx="19">
                    <c:v>153</c:v>
                  </c:pt>
                  <c:pt idx="20">
                    <c:v>49.17</c:v>
                  </c:pt>
                  <c:pt idx="21">
                    <c:v>177</c:v>
                  </c:pt>
                  <c:pt idx="22">
                    <c:v>142</c:v>
                  </c:pt>
                  <c:pt idx="23">
                    <c:v>114</c:v>
                  </c:pt>
                  <c:pt idx="24">
                    <c:v>74</c:v>
                  </c:pt>
                  <c:pt idx="25">
                    <c:v>133</c:v>
                  </c:pt>
                  <c:pt idx="26">
                    <c:v>96</c:v>
                  </c:pt>
                  <c:pt idx="27">
                    <c:v>80</c:v>
                  </c:pt>
                  <c:pt idx="28">
                    <c:v>109</c:v>
                  </c:pt>
                  <c:pt idx="29">
                    <c:v>308</c:v>
                  </c:pt>
                  <c:pt idx="30">
                    <c:v>155</c:v>
                  </c:pt>
                  <c:pt idx="31">
                    <c:v>108</c:v>
                  </c:pt>
                  <c:pt idx="32">
                    <c:v>151</c:v>
                  </c:pt>
                  <c:pt idx="33">
                    <c:v>414</c:v>
                  </c:pt>
                  <c:pt idx="34">
                    <c:v>491</c:v>
                  </c:pt>
                  <c:pt idx="35">
                    <c:v>153</c:v>
                  </c:pt>
                  <c:pt idx="36">
                    <c:v>100</c:v>
                  </c:pt>
                  <c:pt idx="37">
                    <c:v>140</c:v>
                  </c:pt>
                  <c:pt idx="38">
                    <c:v>143</c:v>
                  </c:pt>
                  <c:pt idx="39">
                    <c:v>177</c:v>
                  </c:pt>
                  <c:pt idx="40">
                    <c:v>1202</c:v>
                  </c:pt>
                  <c:pt idx="41">
                    <c:v>197</c:v>
                  </c:pt>
                  <c:pt idx="42">
                    <c:v>133</c:v>
                  </c:pt>
                  <c:pt idx="43">
                    <c:v>158</c:v>
                  </c:pt>
                  <c:pt idx="44">
                    <c:v>94</c:v>
                  </c:pt>
                  <c:pt idx="45">
                    <c:v>81</c:v>
                  </c:pt>
                  <c:pt idx="46">
                    <c:v>71</c:v>
                  </c:pt>
                  <c:pt idx="47">
                    <c:v>42.73</c:v>
                  </c:pt>
                  <c:pt idx="48">
                    <c:v>198</c:v>
                  </c:pt>
                  <c:pt idx="49">
                    <c:v>96</c:v>
                  </c:pt>
                  <c:pt idx="50">
                    <c:v>130</c:v>
                  </c:pt>
                  <c:pt idx="51">
                    <c:v>80</c:v>
                  </c:pt>
                  <c:pt idx="52">
                    <c:v>453</c:v>
                  </c:pt>
                  <c:pt idx="53">
                    <c:v>96</c:v>
                  </c:pt>
                  <c:pt idx="54">
                    <c:v>72</c:v>
                  </c:pt>
                  <c:pt idx="55">
                    <c:v>828</c:v>
                  </c:pt>
                  <c:pt idx="56">
                    <c:v>731</c:v>
                  </c:pt>
                  <c:pt idx="57">
                    <c:v>643</c:v>
                  </c:pt>
                  <c:pt idx="58">
                    <c:v>115</c:v>
                  </c:pt>
                  <c:pt idx="59">
                    <c:v>83</c:v>
                  </c:pt>
                  <c:pt idx="60">
                    <c:v>125</c:v>
                  </c:pt>
                  <c:pt idx="61">
                    <c:v>64</c:v>
                  </c:pt>
                  <c:pt idx="62">
                    <c:v>117</c:v>
                  </c:pt>
                  <c:pt idx="63">
                    <c:v>105</c:v>
                  </c:pt>
                  <c:pt idx="64">
                    <c:v>146</c:v>
                  </c:pt>
                  <c:pt idx="65">
                    <c:v>124</c:v>
                  </c:pt>
                  <c:pt idx="66">
                    <c:v>81</c:v>
                  </c:pt>
                  <c:pt idx="67">
                    <c:v>62</c:v>
                  </c:pt>
                  <c:pt idx="68">
                    <c:v>82</c:v>
                  </c:pt>
                  <c:pt idx="69">
                    <c:v>18.3</c:v>
                  </c:pt>
                  <c:pt idx="70">
                    <c:v>69</c:v>
                  </c:pt>
                  <c:pt idx="71">
                    <c:v>89</c:v>
                  </c:pt>
                  <c:pt idx="72">
                    <c:v>192</c:v>
                  </c:pt>
                  <c:pt idx="73">
                    <c:v>53</c:v>
                  </c:pt>
                  <c:pt idx="74">
                    <c:v>84</c:v>
                  </c:pt>
                  <c:pt idx="75">
                    <c:v>121</c:v>
                  </c:pt>
                  <c:pt idx="76">
                    <c:v>178</c:v>
                  </c:pt>
                  <c:pt idx="77">
                    <c:v>49.01</c:v>
                  </c:pt>
                  <c:pt idx="78">
                    <c:v>113</c:v>
                  </c:pt>
                  <c:pt idx="79">
                    <c:v>141</c:v>
                  </c:pt>
                  <c:pt idx="80">
                    <c:v>102</c:v>
                  </c:pt>
                  <c:pt idx="81">
                    <c:v>73</c:v>
                  </c:pt>
                  <c:pt idx="82">
                    <c:v>99</c:v>
                  </c:pt>
                  <c:pt idx="83">
                    <c:v>165</c:v>
                  </c:pt>
                  <c:pt idx="84">
                    <c:v>157</c:v>
                  </c:pt>
                  <c:pt idx="85">
                    <c:v>175</c:v>
                  </c:pt>
                  <c:pt idx="86">
                    <c:v>115</c:v>
                  </c:pt>
                  <c:pt idx="87">
                    <c:v>117</c:v>
                  </c:pt>
                  <c:pt idx="88">
                    <c:v>107</c:v>
                  </c:pt>
                  <c:pt idx="89">
                    <c:v>86</c:v>
                  </c:pt>
                  <c:pt idx="90">
                    <c:v>143</c:v>
                  </c:pt>
                  <c:pt idx="91">
                    <c:v>239</c:v>
                  </c:pt>
                  <c:pt idx="92">
                    <c:v>93</c:v>
                  </c:pt>
                  <c:pt idx="93">
                    <c:v>259</c:v>
                  </c:pt>
                  <c:pt idx="94">
                    <c:v>114</c:v>
                  </c:pt>
                  <c:pt idx="95">
                    <c:v>122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Potassium!$AJ$6:$AJ$101</c:f>
              <c:numCache>
                <c:formatCode>General</c:formatCode>
                <c:ptCount val="96"/>
                <c:pt idx="0">
                  <c:v>3985</c:v>
                </c:pt>
                <c:pt idx="1">
                  <c:v>5634</c:v>
                </c:pt>
                <c:pt idx="2">
                  <c:v>12906</c:v>
                </c:pt>
                <c:pt idx="3">
                  <c:v>13181</c:v>
                </c:pt>
                <c:pt idx="4">
                  <c:v>5207</c:v>
                </c:pt>
                <c:pt idx="5">
                  <c:v>4790</c:v>
                </c:pt>
                <c:pt idx="6">
                  <c:v>3200</c:v>
                </c:pt>
                <c:pt idx="7">
                  <c:v>3099</c:v>
                </c:pt>
                <c:pt idx="8">
                  <c:v>2670</c:v>
                </c:pt>
                <c:pt idx="9">
                  <c:v>2526</c:v>
                </c:pt>
                <c:pt idx="10">
                  <c:v>6216</c:v>
                </c:pt>
                <c:pt idx="11">
                  <c:v>3619</c:v>
                </c:pt>
                <c:pt idx="12">
                  <c:v>2933</c:v>
                </c:pt>
                <c:pt idx="13">
                  <c:v>2021</c:v>
                </c:pt>
                <c:pt idx="14">
                  <c:v>3965</c:v>
                </c:pt>
                <c:pt idx="15">
                  <c:v>2088</c:v>
                </c:pt>
                <c:pt idx="16">
                  <c:v>2075</c:v>
                </c:pt>
                <c:pt idx="17">
                  <c:v>1426</c:v>
                </c:pt>
                <c:pt idx="18">
                  <c:v>6628</c:v>
                </c:pt>
                <c:pt idx="19">
                  <c:v>3388</c:v>
                </c:pt>
                <c:pt idx="20">
                  <c:v>899.32</c:v>
                </c:pt>
                <c:pt idx="21">
                  <c:v>3682</c:v>
                </c:pt>
                <c:pt idx="22">
                  <c:v>3086</c:v>
                </c:pt>
                <c:pt idx="23">
                  <c:v>2638</c:v>
                </c:pt>
                <c:pt idx="24">
                  <c:v>1776</c:v>
                </c:pt>
                <c:pt idx="25">
                  <c:v>3095</c:v>
                </c:pt>
                <c:pt idx="26">
                  <c:v>2122</c:v>
                </c:pt>
                <c:pt idx="27">
                  <c:v>1939</c:v>
                </c:pt>
                <c:pt idx="28">
                  <c:v>2766</c:v>
                </c:pt>
                <c:pt idx="29">
                  <c:v>6415</c:v>
                </c:pt>
                <c:pt idx="30">
                  <c:v>3463</c:v>
                </c:pt>
                <c:pt idx="31">
                  <c:v>2433</c:v>
                </c:pt>
                <c:pt idx="32">
                  <c:v>3822</c:v>
                </c:pt>
                <c:pt idx="33">
                  <c:v>7481</c:v>
                </c:pt>
                <c:pt idx="34">
                  <c:v>7767</c:v>
                </c:pt>
                <c:pt idx="35">
                  <c:v>3267</c:v>
                </c:pt>
                <c:pt idx="36">
                  <c:v>2424</c:v>
                </c:pt>
                <c:pt idx="37">
                  <c:v>3562</c:v>
                </c:pt>
                <c:pt idx="38">
                  <c:v>3650</c:v>
                </c:pt>
                <c:pt idx="39">
                  <c:v>4362</c:v>
                </c:pt>
                <c:pt idx="40">
                  <c:v>12703</c:v>
                </c:pt>
                <c:pt idx="41">
                  <c:v>4315</c:v>
                </c:pt>
                <c:pt idx="42">
                  <c:v>2926</c:v>
                </c:pt>
                <c:pt idx="43">
                  <c:v>3384</c:v>
                </c:pt>
                <c:pt idx="44">
                  <c:v>2158</c:v>
                </c:pt>
                <c:pt idx="45">
                  <c:v>1969</c:v>
                </c:pt>
                <c:pt idx="46">
                  <c:v>1452</c:v>
                </c:pt>
                <c:pt idx="47">
                  <c:v>704.66</c:v>
                </c:pt>
                <c:pt idx="48">
                  <c:v>3978</c:v>
                </c:pt>
                <c:pt idx="49">
                  <c:v>2444</c:v>
                </c:pt>
                <c:pt idx="50">
                  <c:v>2913</c:v>
                </c:pt>
                <c:pt idx="51">
                  <c:v>1982</c:v>
                </c:pt>
                <c:pt idx="52">
                  <c:v>7831</c:v>
                </c:pt>
                <c:pt idx="53">
                  <c:v>2011</c:v>
                </c:pt>
                <c:pt idx="54">
                  <c:v>1632</c:v>
                </c:pt>
                <c:pt idx="55">
                  <c:v>10604</c:v>
                </c:pt>
                <c:pt idx="56">
                  <c:v>10016</c:v>
                </c:pt>
                <c:pt idx="57">
                  <c:v>9289</c:v>
                </c:pt>
                <c:pt idx="58">
                  <c:v>2614</c:v>
                </c:pt>
                <c:pt idx="59">
                  <c:v>2032</c:v>
                </c:pt>
                <c:pt idx="60">
                  <c:v>3141</c:v>
                </c:pt>
                <c:pt idx="61">
                  <c:v>1173</c:v>
                </c:pt>
                <c:pt idx="62">
                  <c:v>2630</c:v>
                </c:pt>
                <c:pt idx="63">
                  <c:v>2632</c:v>
                </c:pt>
                <c:pt idx="64">
                  <c:v>3638</c:v>
                </c:pt>
                <c:pt idx="65">
                  <c:v>2677</c:v>
                </c:pt>
                <c:pt idx="66">
                  <c:v>1812</c:v>
                </c:pt>
                <c:pt idx="67">
                  <c:v>1254</c:v>
                </c:pt>
                <c:pt idx="68">
                  <c:v>1536</c:v>
                </c:pt>
                <c:pt idx="69">
                  <c:v>93.64</c:v>
                </c:pt>
                <c:pt idx="70">
                  <c:v>1624</c:v>
                </c:pt>
                <c:pt idx="71">
                  <c:v>2147</c:v>
                </c:pt>
                <c:pt idx="72">
                  <c:v>4647</c:v>
                </c:pt>
                <c:pt idx="73">
                  <c:v>900.84</c:v>
                </c:pt>
                <c:pt idx="74">
                  <c:v>1924</c:v>
                </c:pt>
                <c:pt idx="75">
                  <c:v>3142</c:v>
                </c:pt>
                <c:pt idx="76">
                  <c:v>4073</c:v>
                </c:pt>
                <c:pt idx="77">
                  <c:v>879.41</c:v>
                </c:pt>
                <c:pt idx="78">
                  <c:v>2777</c:v>
                </c:pt>
                <c:pt idx="79">
                  <c:v>3622</c:v>
                </c:pt>
                <c:pt idx="80">
                  <c:v>2227</c:v>
                </c:pt>
                <c:pt idx="81">
                  <c:v>1553</c:v>
                </c:pt>
                <c:pt idx="82">
                  <c:v>2011</c:v>
                </c:pt>
                <c:pt idx="83">
                  <c:v>3532</c:v>
                </c:pt>
                <c:pt idx="84">
                  <c:v>3337</c:v>
                </c:pt>
                <c:pt idx="85">
                  <c:v>4366</c:v>
                </c:pt>
                <c:pt idx="86">
                  <c:v>2395</c:v>
                </c:pt>
                <c:pt idx="87">
                  <c:v>2596</c:v>
                </c:pt>
                <c:pt idx="88">
                  <c:v>2453</c:v>
                </c:pt>
                <c:pt idx="89">
                  <c:v>2168</c:v>
                </c:pt>
                <c:pt idx="90">
                  <c:v>3658</c:v>
                </c:pt>
                <c:pt idx="91">
                  <c:v>5389</c:v>
                </c:pt>
                <c:pt idx="92">
                  <c:v>2141</c:v>
                </c:pt>
                <c:pt idx="93">
                  <c:v>5808</c:v>
                </c:pt>
                <c:pt idx="94">
                  <c:v>2384</c:v>
                </c:pt>
                <c:pt idx="95">
                  <c:v>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CC-97B3-FF4F79AE1D6D}"/>
            </c:ext>
          </c:extLst>
        </c:ser>
        <c:ser>
          <c:idx val="2"/>
          <c:order val="2"/>
          <c:tx>
            <c:strRef>
              <c:f>Potassium!$AM$2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Potassium!$AQ$6:$AQ$101</c:f>
                <c:numCache>
                  <c:formatCode>General</c:formatCode>
                  <c:ptCount val="96"/>
                  <c:pt idx="0">
                    <c:v>319</c:v>
                  </c:pt>
                  <c:pt idx="1">
                    <c:v>1088</c:v>
                  </c:pt>
                  <c:pt idx="2">
                    <c:v>7866</c:v>
                  </c:pt>
                  <c:pt idx="3">
                    <c:v>8357</c:v>
                  </c:pt>
                  <c:pt idx="4">
                    <c:v>1231</c:v>
                  </c:pt>
                  <c:pt idx="5">
                    <c:v>1373</c:v>
                  </c:pt>
                  <c:pt idx="6">
                    <c:v>661</c:v>
                  </c:pt>
                  <c:pt idx="7">
                    <c:v>618</c:v>
                  </c:pt>
                  <c:pt idx="8">
                    <c:v>339</c:v>
                  </c:pt>
                  <c:pt idx="9">
                    <c:v>355</c:v>
                  </c:pt>
                  <c:pt idx="10">
                    <c:v>1740</c:v>
                  </c:pt>
                  <c:pt idx="11">
                    <c:v>538</c:v>
                  </c:pt>
                  <c:pt idx="12">
                    <c:v>571</c:v>
                  </c:pt>
                  <c:pt idx="13">
                    <c:v>390</c:v>
                  </c:pt>
                  <c:pt idx="14">
                    <c:v>625</c:v>
                  </c:pt>
                  <c:pt idx="15">
                    <c:v>197</c:v>
                  </c:pt>
                  <c:pt idx="16">
                    <c:v>367</c:v>
                  </c:pt>
                  <c:pt idx="17">
                    <c:v>417</c:v>
                  </c:pt>
                  <c:pt idx="18">
                    <c:v>1927</c:v>
                  </c:pt>
                  <c:pt idx="19">
                    <c:v>422</c:v>
                  </c:pt>
                  <c:pt idx="20">
                    <c:v>186.76</c:v>
                  </c:pt>
                  <c:pt idx="21">
                    <c:v>821</c:v>
                  </c:pt>
                  <c:pt idx="22">
                    <c:v>590</c:v>
                  </c:pt>
                  <c:pt idx="23">
                    <c:v>412</c:v>
                  </c:pt>
                  <c:pt idx="24">
                    <c:v>347</c:v>
                  </c:pt>
                  <c:pt idx="25">
                    <c:v>556</c:v>
                  </c:pt>
                  <c:pt idx="26">
                    <c:v>202</c:v>
                  </c:pt>
                  <c:pt idx="27">
                    <c:v>313</c:v>
                  </c:pt>
                  <c:pt idx="28">
                    <c:v>420</c:v>
                  </c:pt>
                  <c:pt idx="29">
                    <c:v>1699</c:v>
                  </c:pt>
                  <c:pt idx="30">
                    <c:v>459</c:v>
                  </c:pt>
                  <c:pt idx="31">
                    <c:v>441</c:v>
                  </c:pt>
                  <c:pt idx="32">
                    <c:v>247</c:v>
                  </c:pt>
                  <c:pt idx="33">
                    <c:v>2467</c:v>
                  </c:pt>
                  <c:pt idx="34">
                    <c:v>3279</c:v>
                  </c:pt>
                  <c:pt idx="35">
                    <c:v>674</c:v>
                  </c:pt>
                  <c:pt idx="36">
                    <c:v>315</c:v>
                  </c:pt>
                  <c:pt idx="37">
                    <c:v>187</c:v>
                  </c:pt>
                  <c:pt idx="38">
                    <c:v>455</c:v>
                  </c:pt>
                  <c:pt idx="39">
                    <c:v>683</c:v>
                  </c:pt>
                  <c:pt idx="40">
                    <c:v>7830</c:v>
                  </c:pt>
                  <c:pt idx="41">
                    <c:v>778</c:v>
                  </c:pt>
                  <c:pt idx="42">
                    <c:v>353</c:v>
                  </c:pt>
                  <c:pt idx="43">
                    <c:v>655</c:v>
                  </c:pt>
                  <c:pt idx="44">
                    <c:v>372</c:v>
                  </c:pt>
                  <c:pt idx="45">
                    <c:v>313</c:v>
                  </c:pt>
                  <c:pt idx="46">
                    <c:v>483</c:v>
                  </c:pt>
                  <c:pt idx="47">
                    <c:v>149.44999999999999</c:v>
                  </c:pt>
                  <c:pt idx="48">
                    <c:v>977</c:v>
                  </c:pt>
                  <c:pt idx="49">
                    <c:v>294</c:v>
                  </c:pt>
                  <c:pt idx="50">
                    <c:v>504</c:v>
                  </c:pt>
                  <c:pt idx="51">
                    <c:v>351</c:v>
                  </c:pt>
                  <c:pt idx="52">
                    <c:v>2745</c:v>
                  </c:pt>
                  <c:pt idx="53">
                    <c:v>197</c:v>
                  </c:pt>
                  <c:pt idx="54">
                    <c:v>445</c:v>
                  </c:pt>
                  <c:pt idx="55">
                    <c:v>5466</c:v>
                  </c:pt>
                  <c:pt idx="56">
                    <c:v>5101</c:v>
                  </c:pt>
                  <c:pt idx="57">
                    <c:v>4478</c:v>
                  </c:pt>
                  <c:pt idx="58">
                    <c:v>448</c:v>
                  </c:pt>
                  <c:pt idx="59">
                    <c:v>313</c:v>
                  </c:pt>
                  <c:pt idx="60">
                    <c:v>467</c:v>
                  </c:pt>
                  <c:pt idx="61">
                    <c:v>272</c:v>
                  </c:pt>
                  <c:pt idx="62">
                    <c:v>471</c:v>
                  </c:pt>
                  <c:pt idx="63">
                    <c:v>445</c:v>
                  </c:pt>
                  <c:pt idx="64">
                    <c:v>537</c:v>
                  </c:pt>
                  <c:pt idx="65">
                    <c:v>220</c:v>
                  </c:pt>
                  <c:pt idx="66">
                    <c:v>333</c:v>
                  </c:pt>
                  <c:pt idx="67">
                    <c:v>428</c:v>
                  </c:pt>
                  <c:pt idx="68">
                    <c:v>512</c:v>
                  </c:pt>
                  <c:pt idx="69">
                    <c:v>45.04</c:v>
                  </c:pt>
                  <c:pt idx="70">
                    <c:v>332</c:v>
                  </c:pt>
                  <c:pt idx="71">
                    <c:v>474</c:v>
                  </c:pt>
                  <c:pt idx="72">
                    <c:v>820</c:v>
                  </c:pt>
                  <c:pt idx="73">
                    <c:v>271.25</c:v>
                  </c:pt>
                  <c:pt idx="74">
                    <c:v>338</c:v>
                  </c:pt>
                  <c:pt idx="75">
                    <c:v>331</c:v>
                  </c:pt>
                  <c:pt idx="76">
                    <c:v>612</c:v>
                  </c:pt>
                  <c:pt idx="77">
                    <c:v>187.99</c:v>
                  </c:pt>
                  <c:pt idx="78">
                    <c:v>287</c:v>
                  </c:pt>
                  <c:pt idx="79">
                    <c:v>361</c:v>
                  </c:pt>
                  <c:pt idx="80">
                    <c:v>179</c:v>
                  </c:pt>
                  <c:pt idx="81">
                    <c:v>487</c:v>
                  </c:pt>
                  <c:pt idx="82">
                    <c:v>259</c:v>
                  </c:pt>
                  <c:pt idx="83">
                    <c:v>679</c:v>
                  </c:pt>
                  <c:pt idx="84">
                    <c:v>692</c:v>
                  </c:pt>
                  <c:pt idx="85">
                    <c:v>567</c:v>
                  </c:pt>
                  <c:pt idx="86">
                    <c:v>295</c:v>
                  </c:pt>
                  <c:pt idx="87">
                    <c:v>443</c:v>
                  </c:pt>
                  <c:pt idx="88">
                    <c:v>410</c:v>
                  </c:pt>
                  <c:pt idx="89">
                    <c:v>383</c:v>
                  </c:pt>
                  <c:pt idx="90">
                    <c:v>516</c:v>
                  </c:pt>
                  <c:pt idx="91">
                    <c:v>1233</c:v>
                  </c:pt>
                  <c:pt idx="92">
                    <c:v>367</c:v>
                  </c:pt>
                  <c:pt idx="93">
                    <c:v>1377</c:v>
                  </c:pt>
                  <c:pt idx="94">
                    <c:v>243</c:v>
                  </c:pt>
                  <c:pt idx="95">
                    <c:v>502</c:v>
                  </c:pt>
                </c:numCache>
              </c:numRef>
            </c:plus>
            <c:minus>
              <c:numRef>
                <c:f>Potassium!$AQ$6:$AQ$101</c:f>
                <c:numCache>
                  <c:formatCode>General</c:formatCode>
                  <c:ptCount val="96"/>
                  <c:pt idx="0">
                    <c:v>319</c:v>
                  </c:pt>
                  <c:pt idx="1">
                    <c:v>1088</c:v>
                  </c:pt>
                  <c:pt idx="2">
                    <c:v>7866</c:v>
                  </c:pt>
                  <c:pt idx="3">
                    <c:v>8357</c:v>
                  </c:pt>
                  <c:pt idx="4">
                    <c:v>1231</c:v>
                  </c:pt>
                  <c:pt idx="5">
                    <c:v>1373</c:v>
                  </c:pt>
                  <c:pt idx="6">
                    <c:v>661</c:v>
                  </c:pt>
                  <c:pt idx="7">
                    <c:v>618</c:v>
                  </c:pt>
                  <c:pt idx="8">
                    <c:v>339</c:v>
                  </c:pt>
                  <c:pt idx="9">
                    <c:v>355</c:v>
                  </c:pt>
                  <c:pt idx="10">
                    <c:v>1740</c:v>
                  </c:pt>
                  <c:pt idx="11">
                    <c:v>538</c:v>
                  </c:pt>
                  <c:pt idx="12">
                    <c:v>571</c:v>
                  </c:pt>
                  <c:pt idx="13">
                    <c:v>390</c:v>
                  </c:pt>
                  <c:pt idx="14">
                    <c:v>625</c:v>
                  </c:pt>
                  <c:pt idx="15">
                    <c:v>197</c:v>
                  </c:pt>
                  <c:pt idx="16">
                    <c:v>367</c:v>
                  </c:pt>
                  <c:pt idx="17">
                    <c:v>417</c:v>
                  </c:pt>
                  <c:pt idx="18">
                    <c:v>1927</c:v>
                  </c:pt>
                  <c:pt idx="19">
                    <c:v>422</c:v>
                  </c:pt>
                  <c:pt idx="20">
                    <c:v>186.76</c:v>
                  </c:pt>
                  <c:pt idx="21">
                    <c:v>821</c:v>
                  </c:pt>
                  <c:pt idx="22">
                    <c:v>590</c:v>
                  </c:pt>
                  <c:pt idx="23">
                    <c:v>412</c:v>
                  </c:pt>
                  <c:pt idx="24">
                    <c:v>347</c:v>
                  </c:pt>
                  <c:pt idx="25">
                    <c:v>556</c:v>
                  </c:pt>
                  <c:pt idx="26">
                    <c:v>202</c:v>
                  </c:pt>
                  <c:pt idx="27">
                    <c:v>313</c:v>
                  </c:pt>
                  <c:pt idx="28">
                    <c:v>420</c:v>
                  </c:pt>
                  <c:pt idx="29">
                    <c:v>1699</c:v>
                  </c:pt>
                  <c:pt idx="30">
                    <c:v>459</c:v>
                  </c:pt>
                  <c:pt idx="31">
                    <c:v>441</c:v>
                  </c:pt>
                  <c:pt idx="32">
                    <c:v>247</c:v>
                  </c:pt>
                  <c:pt idx="33">
                    <c:v>2467</c:v>
                  </c:pt>
                  <c:pt idx="34">
                    <c:v>3279</c:v>
                  </c:pt>
                  <c:pt idx="35">
                    <c:v>674</c:v>
                  </c:pt>
                  <c:pt idx="36">
                    <c:v>315</c:v>
                  </c:pt>
                  <c:pt idx="37">
                    <c:v>187</c:v>
                  </c:pt>
                  <c:pt idx="38">
                    <c:v>455</c:v>
                  </c:pt>
                  <c:pt idx="39">
                    <c:v>683</c:v>
                  </c:pt>
                  <c:pt idx="40">
                    <c:v>7830</c:v>
                  </c:pt>
                  <c:pt idx="41">
                    <c:v>778</c:v>
                  </c:pt>
                  <c:pt idx="42">
                    <c:v>353</c:v>
                  </c:pt>
                  <c:pt idx="43">
                    <c:v>655</c:v>
                  </c:pt>
                  <c:pt idx="44">
                    <c:v>372</c:v>
                  </c:pt>
                  <c:pt idx="45">
                    <c:v>313</c:v>
                  </c:pt>
                  <c:pt idx="46">
                    <c:v>483</c:v>
                  </c:pt>
                  <c:pt idx="47">
                    <c:v>149.44999999999999</c:v>
                  </c:pt>
                  <c:pt idx="48">
                    <c:v>977</c:v>
                  </c:pt>
                  <c:pt idx="49">
                    <c:v>294</c:v>
                  </c:pt>
                  <c:pt idx="50">
                    <c:v>504</c:v>
                  </c:pt>
                  <c:pt idx="51">
                    <c:v>351</c:v>
                  </c:pt>
                  <c:pt idx="52">
                    <c:v>2745</c:v>
                  </c:pt>
                  <c:pt idx="53">
                    <c:v>197</c:v>
                  </c:pt>
                  <c:pt idx="54">
                    <c:v>445</c:v>
                  </c:pt>
                  <c:pt idx="55">
                    <c:v>5466</c:v>
                  </c:pt>
                  <c:pt idx="56">
                    <c:v>5101</c:v>
                  </c:pt>
                  <c:pt idx="57">
                    <c:v>4478</c:v>
                  </c:pt>
                  <c:pt idx="58">
                    <c:v>448</c:v>
                  </c:pt>
                  <c:pt idx="59">
                    <c:v>313</c:v>
                  </c:pt>
                  <c:pt idx="60">
                    <c:v>467</c:v>
                  </c:pt>
                  <c:pt idx="61">
                    <c:v>272</c:v>
                  </c:pt>
                  <c:pt idx="62">
                    <c:v>471</c:v>
                  </c:pt>
                  <c:pt idx="63">
                    <c:v>445</c:v>
                  </c:pt>
                  <c:pt idx="64">
                    <c:v>537</c:v>
                  </c:pt>
                  <c:pt idx="65">
                    <c:v>220</c:v>
                  </c:pt>
                  <c:pt idx="66">
                    <c:v>333</c:v>
                  </c:pt>
                  <c:pt idx="67">
                    <c:v>428</c:v>
                  </c:pt>
                  <c:pt idx="68">
                    <c:v>512</c:v>
                  </c:pt>
                  <c:pt idx="69">
                    <c:v>45.04</c:v>
                  </c:pt>
                  <c:pt idx="70">
                    <c:v>332</c:v>
                  </c:pt>
                  <c:pt idx="71">
                    <c:v>474</c:v>
                  </c:pt>
                  <c:pt idx="72">
                    <c:v>820</c:v>
                  </c:pt>
                  <c:pt idx="73">
                    <c:v>271.25</c:v>
                  </c:pt>
                  <c:pt idx="74">
                    <c:v>338</c:v>
                  </c:pt>
                  <c:pt idx="75">
                    <c:v>331</c:v>
                  </c:pt>
                  <c:pt idx="76">
                    <c:v>612</c:v>
                  </c:pt>
                  <c:pt idx="77">
                    <c:v>187.99</c:v>
                  </c:pt>
                  <c:pt idx="78">
                    <c:v>287</c:v>
                  </c:pt>
                  <c:pt idx="79">
                    <c:v>361</c:v>
                  </c:pt>
                  <c:pt idx="80">
                    <c:v>179</c:v>
                  </c:pt>
                  <c:pt idx="81">
                    <c:v>487</c:v>
                  </c:pt>
                  <c:pt idx="82">
                    <c:v>259</c:v>
                  </c:pt>
                  <c:pt idx="83">
                    <c:v>679</c:v>
                  </c:pt>
                  <c:pt idx="84">
                    <c:v>692</c:v>
                  </c:pt>
                  <c:pt idx="85">
                    <c:v>567</c:v>
                  </c:pt>
                  <c:pt idx="86">
                    <c:v>295</c:v>
                  </c:pt>
                  <c:pt idx="87">
                    <c:v>443</c:v>
                  </c:pt>
                  <c:pt idx="88">
                    <c:v>410</c:v>
                  </c:pt>
                  <c:pt idx="89">
                    <c:v>383</c:v>
                  </c:pt>
                  <c:pt idx="90">
                    <c:v>516</c:v>
                  </c:pt>
                  <c:pt idx="91">
                    <c:v>1233</c:v>
                  </c:pt>
                  <c:pt idx="92">
                    <c:v>367</c:v>
                  </c:pt>
                  <c:pt idx="93">
                    <c:v>1377</c:v>
                  </c:pt>
                  <c:pt idx="94">
                    <c:v>243</c:v>
                  </c:pt>
                  <c:pt idx="95">
                    <c:v>502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Potassium!$AP$6:$AP$101</c:f>
              <c:numCache>
                <c:formatCode>General</c:formatCode>
                <c:ptCount val="96"/>
                <c:pt idx="0">
                  <c:v>3949</c:v>
                </c:pt>
                <c:pt idx="1">
                  <c:v>5392</c:v>
                </c:pt>
                <c:pt idx="2">
                  <c:v>11181</c:v>
                </c:pt>
                <c:pt idx="3">
                  <c:v>11381</c:v>
                </c:pt>
                <c:pt idx="4">
                  <c:v>4985</c:v>
                </c:pt>
                <c:pt idx="5">
                  <c:v>4596</c:v>
                </c:pt>
                <c:pt idx="6">
                  <c:v>3255</c:v>
                </c:pt>
                <c:pt idx="7">
                  <c:v>3167</c:v>
                </c:pt>
                <c:pt idx="8">
                  <c:v>2722</c:v>
                </c:pt>
                <c:pt idx="9">
                  <c:v>2570</c:v>
                </c:pt>
                <c:pt idx="10">
                  <c:v>5812</c:v>
                </c:pt>
                <c:pt idx="11">
                  <c:v>3588</c:v>
                </c:pt>
                <c:pt idx="12">
                  <c:v>3003</c:v>
                </c:pt>
                <c:pt idx="13">
                  <c:v>2087</c:v>
                </c:pt>
                <c:pt idx="14">
                  <c:v>3865</c:v>
                </c:pt>
                <c:pt idx="15">
                  <c:v>2116</c:v>
                </c:pt>
                <c:pt idx="16">
                  <c:v>2156</c:v>
                </c:pt>
                <c:pt idx="17">
                  <c:v>1484</c:v>
                </c:pt>
                <c:pt idx="18">
                  <c:v>6186</c:v>
                </c:pt>
                <c:pt idx="19">
                  <c:v>3334</c:v>
                </c:pt>
                <c:pt idx="20">
                  <c:v>925.3</c:v>
                </c:pt>
                <c:pt idx="21">
                  <c:v>3704</c:v>
                </c:pt>
                <c:pt idx="22">
                  <c:v>3158</c:v>
                </c:pt>
                <c:pt idx="23">
                  <c:v>2721</c:v>
                </c:pt>
                <c:pt idx="24">
                  <c:v>1848</c:v>
                </c:pt>
                <c:pt idx="25">
                  <c:v>3072</c:v>
                </c:pt>
                <c:pt idx="26">
                  <c:v>2162</c:v>
                </c:pt>
                <c:pt idx="27">
                  <c:v>2019</c:v>
                </c:pt>
                <c:pt idx="28">
                  <c:v>2799</c:v>
                </c:pt>
                <c:pt idx="29">
                  <c:v>6023</c:v>
                </c:pt>
                <c:pt idx="30">
                  <c:v>3425</c:v>
                </c:pt>
                <c:pt idx="31">
                  <c:v>2511</c:v>
                </c:pt>
                <c:pt idx="32">
                  <c:v>3808</c:v>
                </c:pt>
                <c:pt idx="33">
                  <c:v>6921</c:v>
                </c:pt>
                <c:pt idx="34">
                  <c:v>7286</c:v>
                </c:pt>
                <c:pt idx="35">
                  <c:v>3331</c:v>
                </c:pt>
                <c:pt idx="36">
                  <c:v>2507</c:v>
                </c:pt>
                <c:pt idx="37">
                  <c:v>3576</c:v>
                </c:pt>
                <c:pt idx="38">
                  <c:v>3614</c:v>
                </c:pt>
                <c:pt idx="39">
                  <c:v>4233</c:v>
                </c:pt>
                <c:pt idx="40">
                  <c:v>11020</c:v>
                </c:pt>
                <c:pt idx="41">
                  <c:v>4211</c:v>
                </c:pt>
                <c:pt idx="42">
                  <c:v>2942</c:v>
                </c:pt>
                <c:pt idx="43">
                  <c:v>3408</c:v>
                </c:pt>
                <c:pt idx="44">
                  <c:v>2241</c:v>
                </c:pt>
                <c:pt idx="45">
                  <c:v>2049</c:v>
                </c:pt>
                <c:pt idx="46">
                  <c:v>1500</c:v>
                </c:pt>
                <c:pt idx="47">
                  <c:v>729.22</c:v>
                </c:pt>
                <c:pt idx="48">
                  <c:v>3998</c:v>
                </c:pt>
                <c:pt idx="49">
                  <c:v>2516</c:v>
                </c:pt>
                <c:pt idx="50">
                  <c:v>2992</c:v>
                </c:pt>
                <c:pt idx="51">
                  <c:v>2055</c:v>
                </c:pt>
                <c:pt idx="52">
                  <c:v>7210</c:v>
                </c:pt>
                <c:pt idx="53">
                  <c:v>2041</c:v>
                </c:pt>
                <c:pt idx="54">
                  <c:v>1690</c:v>
                </c:pt>
                <c:pt idx="55">
                  <c:v>9402</c:v>
                </c:pt>
                <c:pt idx="56">
                  <c:v>9005</c:v>
                </c:pt>
                <c:pt idx="57">
                  <c:v>8468</c:v>
                </c:pt>
                <c:pt idx="58">
                  <c:v>2696</c:v>
                </c:pt>
                <c:pt idx="59">
                  <c:v>2111</c:v>
                </c:pt>
                <c:pt idx="60">
                  <c:v>3140</c:v>
                </c:pt>
                <c:pt idx="61">
                  <c:v>1203</c:v>
                </c:pt>
                <c:pt idx="62">
                  <c:v>2710</c:v>
                </c:pt>
                <c:pt idx="63">
                  <c:v>2668</c:v>
                </c:pt>
                <c:pt idx="64">
                  <c:v>3585</c:v>
                </c:pt>
                <c:pt idx="65">
                  <c:v>2683</c:v>
                </c:pt>
                <c:pt idx="66">
                  <c:v>1886</c:v>
                </c:pt>
                <c:pt idx="67">
                  <c:v>1305</c:v>
                </c:pt>
                <c:pt idx="68">
                  <c:v>1570</c:v>
                </c:pt>
                <c:pt idx="69">
                  <c:v>92.01</c:v>
                </c:pt>
                <c:pt idx="70">
                  <c:v>1697</c:v>
                </c:pt>
                <c:pt idx="71">
                  <c:v>2198</c:v>
                </c:pt>
                <c:pt idx="72">
                  <c:v>4474</c:v>
                </c:pt>
                <c:pt idx="73">
                  <c:v>926.58</c:v>
                </c:pt>
                <c:pt idx="74">
                  <c:v>2005</c:v>
                </c:pt>
                <c:pt idx="75">
                  <c:v>3164</c:v>
                </c:pt>
                <c:pt idx="76">
                  <c:v>3959</c:v>
                </c:pt>
                <c:pt idx="77">
                  <c:v>906.78</c:v>
                </c:pt>
                <c:pt idx="78">
                  <c:v>2852</c:v>
                </c:pt>
                <c:pt idx="79">
                  <c:v>3603</c:v>
                </c:pt>
                <c:pt idx="80">
                  <c:v>2254</c:v>
                </c:pt>
                <c:pt idx="81">
                  <c:v>1603</c:v>
                </c:pt>
                <c:pt idx="82">
                  <c:v>2036</c:v>
                </c:pt>
                <c:pt idx="83">
                  <c:v>3540</c:v>
                </c:pt>
                <c:pt idx="84">
                  <c:v>3400</c:v>
                </c:pt>
                <c:pt idx="85">
                  <c:v>4263</c:v>
                </c:pt>
                <c:pt idx="86">
                  <c:v>2404</c:v>
                </c:pt>
                <c:pt idx="87">
                  <c:v>2654</c:v>
                </c:pt>
                <c:pt idx="88">
                  <c:v>2536</c:v>
                </c:pt>
                <c:pt idx="89">
                  <c:v>2233</c:v>
                </c:pt>
                <c:pt idx="90">
                  <c:v>3562</c:v>
                </c:pt>
                <c:pt idx="91">
                  <c:v>5123</c:v>
                </c:pt>
                <c:pt idx="92">
                  <c:v>2224</c:v>
                </c:pt>
                <c:pt idx="93">
                  <c:v>5490</c:v>
                </c:pt>
                <c:pt idx="94">
                  <c:v>2397</c:v>
                </c:pt>
                <c:pt idx="95">
                  <c:v>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FF-4ACC-97B3-FF4F79AE1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9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Magnesium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Magnesium!$X$2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Magnesium!$AE$6:$AE$101</c:f>
                <c:numCache>
                  <c:formatCode>General</c:formatCode>
                  <c:ptCount val="96"/>
                  <c:pt idx="0">
                    <c:v>786</c:v>
                  </c:pt>
                  <c:pt idx="1">
                    <c:v>1120</c:v>
                  </c:pt>
                  <c:pt idx="2">
                    <c:v>4072</c:v>
                  </c:pt>
                  <c:pt idx="3">
                    <c:v>3795</c:v>
                  </c:pt>
                  <c:pt idx="4">
                    <c:v>814</c:v>
                  </c:pt>
                  <c:pt idx="5">
                    <c:v>753</c:v>
                  </c:pt>
                  <c:pt idx="6">
                    <c:v>533</c:v>
                  </c:pt>
                  <c:pt idx="7">
                    <c:v>535</c:v>
                  </c:pt>
                  <c:pt idx="8">
                    <c:v>521</c:v>
                  </c:pt>
                  <c:pt idx="9">
                    <c:v>495</c:v>
                  </c:pt>
                  <c:pt idx="10">
                    <c:v>1121</c:v>
                  </c:pt>
                  <c:pt idx="11">
                    <c:v>538</c:v>
                  </c:pt>
                  <c:pt idx="12">
                    <c:v>482</c:v>
                  </c:pt>
                  <c:pt idx="13">
                    <c:v>397</c:v>
                  </c:pt>
                  <c:pt idx="14">
                    <c:v>663</c:v>
                  </c:pt>
                  <c:pt idx="15">
                    <c:v>333</c:v>
                  </c:pt>
                  <c:pt idx="16">
                    <c:v>344</c:v>
                  </c:pt>
                  <c:pt idx="17">
                    <c:v>305</c:v>
                  </c:pt>
                  <c:pt idx="18">
                    <c:v>1103</c:v>
                  </c:pt>
                  <c:pt idx="19">
                    <c:v>510</c:v>
                  </c:pt>
                  <c:pt idx="20">
                    <c:v>168</c:v>
                  </c:pt>
                  <c:pt idx="21">
                    <c:v>537</c:v>
                  </c:pt>
                  <c:pt idx="22">
                    <c:v>486</c:v>
                  </c:pt>
                  <c:pt idx="23">
                    <c:v>425</c:v>
                  </c:pt>
                  <c:pt idx="24">
                    <c:v>322</c:v>
                  </c:pt>
                  <c:pt idx="25">
                    <c:v>514</c:v>
                  </c:pt>
                  <c:pt idx="26">
                    <c:v>295</c:v>
                  </c:pt>
                  <c:pt idx="27">
                    <c:v>321</c:v>
                  </c:pt>
                  <c:pt idx="28">
                    <c:v>449</c:v>
                  </c:pt>
                  <c:pt idx="29">
                    <c:v>1038</c:v>
                  </c:pt>
                  <c:pt idx="30">
                    <c:v>440</c:v>
                  </c:pt>
                  <c:pt idx="31">
                    <c:v>351</c:v>
                  </c:pt>
                  <c:pt idx="32">
                    <c:v>576</c:v>
                  </c:pt>
                  <c:pt idx="33">
                    <c:v>1329</c:v>
                  </c:pt>
                  <c:pt idx="34">
                    <c:v>1236</c:v>
                  </c:pt>
                  <c:pt idx="35">
                    <c:v>462</c:v>
                  </c:pt>
                  <c:pt idx="36">
                    <c:v>353</c:v>
                  </c:pt>
                  <c:pt idx="37">
                    <c:v>508</c:v>
                  </c:pt>
                  <c:pt idx="38">
                    <c:v>506</c:v>
                  </c:pt>
                  <c:pt idx="39">
                    <c:v>580</c:v>
                  </c:pt>
                  <c:pt idx="40">
                    <c:v>3214</c:v>
                  </c:pt>
                  <c:pt idx="41">
                    <c:v>513</c:v>
                  </c:pt>
                  <c:pt idx="42">
                    <c:v>352</c:v>
                  </c:pt>
                  <c:pt idx="43">
                    <c:v>425</c:v>
                  </c:pt>
                  <c:pt idx="44">
                    <c:v>304</c:v>
                  </c:pt>
                  <c:pt idx="45">
                    <c:v>291</c:v>
                  </c:pt>
                  <c:pt idx="46">
                    <c:v>265</c:v>
                  </c:pt>
                  <c:pt idx="47">
                    <c:v>126</c:v>
                  </c:pt>
                  <c:pt idx="48">
                    <c:v>550</c:v>
                  </c:pt>
                  <c:pt idx="49">
                    <c:v>344</c:v>
                  </c:pt>
                  <c:pt idx="50">
                    <c:v>412</c:v>
                  </c:pt>
                  <c:pt idx="51">
                    <c:v>290</c:v>
                  </c:pt>
                  <c:pt idx="52">
                    <c:v>1380</c:v>
                  </c:pt>
                  <c:pt idx="53">
                    <c:v>255</c:v>
                  </c:pt>
                  <c:pt idx="54">
                    <c:v>264</c:v>
                  </c:pt>
                  <c:pt idx="55">
                    <c:v>2303</c:v>
                  </c:pt>
                  <c:pt idx="56">
                    <c:v>1828</c:v>
                  </c:pt>
                  <c:pt idx="57">
                    <c:v>1582</c:v>
                  </c:pt>
                  <c:pt idx="58">
                    <c:v>371</c:v>
                  </c:pt>
                  <c:pt idx="59">
                    <c:v>298</c:v>
                  </c:pt>
                  <c:pt idx="60">
                    <c:v>428</c:v>
                  </c:pt>
                  <c:pt idx="61">
                    <c:v>180</c:v>
                  </c:pt>
                  <c:pt idx="62">
                    <c:v>375</c:v>
                  </c:pt>
                  <c:pt idx="63">
                    <c:v>376</c:v>
                  </c:pt>
                  <c:pt idx="64">
                    <c:v>484</c:v>
                  </c:pt>
                  <c:pt idx="65">
                    <c:v>330</c:v>
                  </c:pt>
                  <c:pt idx="66">
                    <c:v>259</c:v>
                  </c:pt>
                  <c:pt idx="67">
                    <c:v>231</c:v>
                  </c:pt>
                  <c:pt idx="68">
                    <c:v>266</c:v>
                  </c:pt>
                  <c:pt idx="69">
                    <c:v>64.36</c:v>
                  </c:pt>
                  <c:pt idx="70">
                    <c:v>267</c:v>
                  </c:pt>
                  <c:pt idx="71">
                    <c:v>335</c:v>
                  </c:pt>
                  <c:pt idx="72">
                    <c:v>614</c:v>
                  </c:pt>
                  <c:pt idx="73">
                    <c:v>157</c:v>
                  </c:pt>
                  <c:pt idx="74">
                    <c:v>303</c:v>
                  </c:pt>
                  <c:pt idx="75">
                    <c:v>475</c:v>
                  </c:pt>
                  <c:pt idx="76">
                    <c:v>523</c:v>
                  </c:pt>
                  <c:pt idx="77">
                    <c:v>142</c:v>
                  </c:pt>
                  <c:pt idx="78">
                    <c:v>457</c:v>
                  </c:pt>
                  <c:pt idx="79">
                    <c:v>559</c:v>
                  </c:pt>
                  <c:pt idx="80">
                    <c:v>298</c:v>
                  </c:pt>
                  <c:pt idx="81">
                    <c:v>287</c:v>
                  </c:pt>
                  <c:pt idx="82">
                    <c:v>292</c:v>
                  </c:pt>
                  <c:pt idx="83">
                    <c:v>511</c:v>
                  </c:pt>
                  <c:pt idx="84">
                    <c:v>564</c:v>
                  </c:pt>
                  <c:pt idx="85">
                    <c:v>712</c:v>
                  </c:pt>
                  <c:pt idx="86">
                    <c:v>353</c:v>
                  </c:pt>
                  <c:pt idx="87">
                    <c:v>412</c:v>
                  </c:pt>
                  <c:pt idx="88">
                    <c:v>448</c:v>
                  </c:pt>
                  <c:pt idx="89">
                    <c:v>411</c:v>
                  </c:pt>
                  <c:pt idx="90">
                    <c:v>617</c:v>
                  </c:pt>
                  <c:pt idx="91">
                    <c:v>829</c:v>
                  </c:pt>
                  <c:pt idx="92">
                    <c:v>405</c:v>
                  </c:pt>
                  <c:pt idx="93">
                    <c:v>1017</c:v>
                  </c:pt>
                  <c:pt idx="94">
                    <c:v>378</c:v>
                  </c:pt>
                  <c:pt idx="95">
                    <c:v>527</c:v>
                  </c:pt>
                </c:numCache>
              </c:numRef>
            </c:plus>
            <c:minus>
              <c:numRef>
                <c:f>Magnesium!$AE$6:$AE$101</c:f>
                <c:numCache>
                  <c:formatCode>General</c:formatCode>
                  <c:ptCount val="96"/>
                  <c:pt idx="0">
                    <c:v>786</c:v>
                  </c:pt>
                  <c:pt idx="1">
                    <c:v>1120</c:v>
                  </c:pt>
                  <c:pt idx="2">
                    <c:v>4072</c:v>
                  </c:pt>
                  <c:pt idx="3">
                    <c:v>3795</c:v>
                  </c:pt>
                  <c:pt idx="4">
                    <c:v>814</c:v>
                  </c:pt>
                  <c:pt idx="5">
                    <c:v>753</c:v>
                  </c:pt>
                  <c:pt idx="6">
                    <c:v>533</c:v>
                  </c:pt>
                  <c:pt idx="7">
                    <c:v>535</c:v>
                  </c:pt>
                  <c:pt idx="8">
                    <c:v>521</c:v>
                  </c:pt>
                  <c:pt idx="9">
                    <c:v>495</c:v>
                  </c:pt>
                  <c:pt idx="10">
                    <c:v>1121</c:v>
                  </c:pt>
                  <c:pt idx="11">
                    <c:v>538</c:v>
                  </c:pt>
                  <c:pt idx="12">
                    <c:v>482</c:v>
                  </c:pt>
                  <c:pt idx="13">
                    <c:v>397</c:v>
                  </c:pt>
                  <c:pt idx="14">
                    <c:v>663</c:v>
                  </c:pt>
                  <c:pt idx="15">
                    <c:v>333</c:v>
                  </c:pt>
                  <c:pt idx="16">
                    <c:v>344</c:v>
                  </c:pt>
                  <c:pt idx="17">
                    <c:v>305</c:v>
                  </c:pt>
                  <c:pt idx="18">
                    <c:v>1103</c:v>
                  </c:pt>
                  <c:pt idx="19">
                    <c:v>510</c:v>
                  </c:pt>
                  <c:pt idx="20">
                    <c:v>168</c:v>
                  </c:pt>
                  <c:pt idx="21">
                    <c:v>537</c:v>
                  </c:pt>
                  <c:pt idx="22">
                    <c:v>486</c:v>
                  </c:pt>
                  <c:pt idx="23">
                    <c:v>425</c:v>
                  </c:pt>
                  <c:pt idx="24">
                    <c:v>322</c:v>
                  </c:pt>
                  <c:pt idx="25">
                    <c:v>514</c:v>
                  </c:pt>
                  <c:pt idx="26">
                    <c:v>295</c:v>
                  </c:pt>
                  <c:pt idx="27">
                    <c:v>321</c:v>
                  </c:pt>
                  <c:pt idx="28">
                    <c:v>449</c:v>
                  </c:pt>
                  <c:pt idx="29">
                    <c:v>1038</c:v>
                  </c:pt>
                  <c:pt idx="30">
                    <c:v>440</c:v>
                  </c:pt>
                  <c:pt idx="31">
                    <c:v>351</c:v>
                  </c:pt>
                  <c:pt idx="32">
                    <c:v>576</c:v>
                  </c:pt>
                  <c:pt idx="33">
                    <c:v>1329</c:v>
                  </c:pt>
                  <c:pt idx="34">
                    <c:v>1236</c:v>
                  </c:pt>
                  <c:pt idx="35">
                    <c:v>462</c:v>
                  </c:pt>
                  <c:pt idx="36">
                    <c:v>353</c:v>
                  </c:pt>
                  <c:pt idx="37">
                    <c:v>508</c:v>
                  </c:pt>
                  <c:pt idx="38">
                    <c:v>506</c:v>
                  </c:pt>
                  <c:pt idx="39">
                    <c:v>580</c:v>
                  </c:pt>
                  <c:pt idx="40">
                    <c:v>3214</c:v>
                  </c:pt>
                  <c:pt idx="41">
                    <c:v>513</c:v>
                  </c:pt>
                  <c:pt idx="42">
                    <c:v>352</c:v>
                  </c:pt>
                  <c:pt idx="43">
                    <c:v>425</c:v>
                  </c:pt>
                  <c:pt idx="44">
                    <c:v>304</c:v>
                  </c:pt>
                  <c:pt idx="45">
                    <c:v>291</c:v>
                  </c:pt>
                  <c:pt idx="46">
                    <c:v>265</c:v>
                  </c:pt>
                  <c:pt idx="47">
                    <c:v>126</c:v>
                  </c:pt>
                  <c:pt idx="48">
                    <c:v>550</c:v>
                  </c:pt>
                  <c:pt idx="49">
                    <c:v>344</c:v>
                  </c:pt>
                  <c:pt idx="50">
                    <c:v>412</c:v>
                  </c:pt>
                  <c:pt idx="51">
                    <c:v>290</c:v>
                  </c:pt>
                  <c:pt idx="52">
                    <c:v>1380</c:v>
                  </c:pt>
                  <c:pt idx="53">
                    <c:v>255</c:v>
                  </c:pt>
                  <c:pt idx="54">
                    <c:v>264</c:v>
                  </c:pt>
                  <c:pt idx="55">
                    <c:v>2303</c:v>
                  </c:pt>
                  <c:pt idx="56">
                    <c:v>1828</c:v>
                  </c:pt>
                  <c:pt idx="57">
                    <c:v>1582</c:v>
                  </c:pt>
                  <c:pt idx="58">
                    <c:v>371</c:v>
                  </c:pt>
                  <c:pt idx="59">
                    <c:v>298</c:v>
                  </c:pt>
                  <c:pt idx="60">
                    <c:v>428</c:v>
                  </c:pt>
                  <c:pt idx="61">
                    <c:v>180</c:v>
                  </c:pt>
                  <c:pt idx="62">
                    <c:v>375</c:v>
                  </c:pt>
                  <c:pt idx="63">
                    <c:v>376</c:v>
                  </c:pt>
                  <c:pt idx="64">
                    <c:v>484</c:v>
                  </c:pt>
                  <c:pt idx="65">
                    <c:v>330</c:v>
                  </c:pt>
                  <c:pt idx="66">
                    <c:v>259</c:v>
                  </c:pt>
                  <c:pt idx="67">
                    <c:v>231</c:v>
                  </c:pt>
                  <c:pt idx="68">
                    <c:v>266</c:v>
                  </c:pt>
                  <c:pt idx="69">
                    <c:v>64.36</c:v>
                  </c:pt>
                  <c:pt idx="70">
                    <c:v>267</c:v>
                  </c:pt>
                  <c:pt idx="71">
                    <c:v>335</c:v>
                  </c:pt>
                  <c:pt idx="72">
                    <c:v>614</c:v>
                  </c:pt>
                  <c:pt idx="73">
                    <c:v>157</c:v>
                  </c:pt>
                  <c:pt idx="74">
                    <c:v>303</c:v>
                  </c:pt>
                  <c:pt idx="75">
                    <c:v>475</c:v>
                  </c:pt>
                  <c:pt idx="76">
                    <c:v>523</c:v>
                  </c:pt>
                  <c:pt idx="77">
                    <c:v>142</c:v>
                  </c:pt>
                  <c:pt idx="78">
                    <c:v>457</c:v>
                  </c:pt>
                  <c:pt idx="79">
                    <c:v>559</c:v>
                  </c:pt>
                  <c:pt idx="80">
                    <c:v>298</c:v>
                  </c:pt>
                  <c:pt idx="81">
                    <c:v>287</c:v>
                  </c:pt>
                  <c:pt idx="82">
                    <c:v>292</c:v>
                  </c:pt>
                  <c:pt idx="83">
                    <c:v>511</c:v>
                  </c:pt>
                  <c:pt idx="84">
                    <c:v>564</c:v>
                  </c:pt>
                  <c:pt idx="85">
                    <c:v>712</c:v>
                  </c:pt>
                  <c:pt idx="86">
                    <c:v>353</c:v>
                  </c:pt>
                  <c:pt idx="87">
                    <c:v>412</c:v>
                  </c:pt>
                  <c:pt idx="88">
                    <c:v>448</c:v>
                  </c:pt>
                  <c:pt idx="89">
                    <c:v>411</c:v>
                  </c:pt>
                  <c:pt idx="90">
                    <c:v>617</c:v>
                  </c:pt>
                  <c:pt idx="91">
                    <c:v>829</c:v>
                  </c:pt>
                  <c:pt idx="92">
                    <c:v>405</c:v>
                  </c:pt>
                  <c:pt idx="93">
                    <c:v>1017</c:v>
                  </c:pt>
                  <c:pt idx="94">
                    <c:v>378</c:v>
                  </c:pt>
                  <c:pt idx="95">
                    <c:v>527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Magnesium!$AA$6:$AA$101</c:f>
              <c:numCache>
                <c:formatCode>General</c:formatCode>
                <c:ptCount val="96"/>
                <c:pt idx="0">
                  <c:v>21733</c:v>
                </c:pt>
                <c:pt idx="1">
                  <c:v>29087</c:v>
                </c:pt>
                <c:pt idx="2">
                  <c:v>58557</c:v>
                </c:pt>
                <c:pt idx="3">
                  <c:v>55054</c:v>
                </c:pt>
                <c:pt idx="4">
                  <c:v>20998</c:v>
                </c:pt>
                <c:pt idx="5">
                  <c:v>18838</c:v>
                </c:pt>
                <c:pt idx="6">
                  <c:v>14189</c:v>
                </c:pt>
                <c:pt idx="7">
                  <c:v>14403</c:v>
                </c:pt>
                <c:pt idx="8">
                  <c:v>14995</c:v>
                </c:pt>
                <c:pt idx="9">
                  <c:v>14179</c:v>
                </c:pt>
                <c:pt idx="10">
                  <c:v>28868</c:v>
                </c:pt>
                <c:pt idx="11">
                  <c:v>14476</c:v>
                </c:pt>
                <c:pt idx="12">
                  <c:v>13497</c:v>
                </c:pt>
                <c:pt idx="13">
                  <c:v>11511</c:v>
                </c:pt>
                <c:pt idx="14">
                  <c:v>18931</c:v>
                </c:pt>
                <c:pt idx="15">
                  <c:v>8690</c:v>
                </c:pt>
                <c:pt idx="16">
                  <c:v>10158</c:v>
                </c:pt>
                <c:pt idx="17">
                  <c:v>8277</c:v>
                </c:pt>
                <c:pt idx="18">
                  <c:v>30032</c:v>
                </c:pt>
                <c:pt idx="19">
                  <c:v>14312</c:v>
                </c:pt>
                <c:pt idx="20">
                  <c:v>3974</c:v>
                </c:pt>
                <c:pt idx="21">
                  <c:v>15300</c:v>
                </c:pt>
                <c:pt idx="22">
                  <c:v>14471</c:v>
                </c:pt>
                <c:pt idx="23">
                  <c:v>13186</c:v>
                </c:pt>
                <c:pt idx="24">
                  <c:v>9995</c:v>
                </c:pt>
                <c:pt idx="25">
                  <c:v>15237</c:v>
                </c:pt>
                <c:pt idx="26">
                  <c:v>8668</c:v>
                </c:pt>
                <c:pt idx="27">
                  <c:v>10476</c:v>
                </c:pt>
                <c:pt idx="28">
                  <c:v>14955</c:v>
                </c:pt>
                <c:pt idx="29">
                  <c:v>30123</c:v>
                </c:pt>
                <c:pt idx="30">
                  <c:v>13603</c:v>
                </c:pt>
                <c:pt idx="31">
                  <c:v>11188</c:v>
                </c:pt>
                <c:pt idx="32">
                  <c:v>20245</c:v>
                </c:pt>
                <c:pt idx="33">
                  <c:v>34683</c:v>
                </c:pt>
                <c:pt idx="34">
                  <c:v>28749</c:v>
                </c:pt>
                <c:pt idx="35">
                  <c:v>14482</c:v>
                </c:pt>
                <c:pt idx="36">
                  <c:v>12503</c:v>
                </c:pt>
                <c:pt idx="37">
                  <c:v>18778</c:v>
                </c:pt>
                <c:pt idx="38">
                  <c:v>18523</c:v>
                </c:pt>
                <c:pt idx="39">
                  <c:v>20644</c:v>
                </c:pt>
                <c:pt idx="40">
                  <c:v>50458</c:v>
                </c:pt>
                <c:pt idx="41">
                  <c:v>16452</c:v>
                </c:pt>
                <c:pt idx="42">
                  <c:v>11385</c:v>
                </c:pt>
                <c:pt idx="43">
                  <c:v>13415</c:v>
                </c:pt>
                <c:pt idx="44">
                  <c:v>10282</c:v>
                </c:pt>
                <c:pt idx="45">
                  <c:v>10382</c:v>
                </c:pt>
                <c:pt idx="46">
                  <c:v>7885</c:v>
                </c:pt>
                <c:pt idx="47">
                  <c:v>3051</c:v>
                </c:pt>
                <c:pt idx="48">
                  <c:v>16297</c:v>
                </c:pt>
                <c:pt idx="49">
                  <c:v>12925</c:v>
                </c:pt>
                <c:pt idx="50">
                  <c:v>13521</c:v>
                </c:pt>
                <c:pt idx="51">
                  <c:v>10635</c:v>
                </c:pt>
                <c:pt idx="52">
                  <c:v>35089</c:v>
                </c:pt>
                <c:pt idx="53">
                  <c:v>7929</c:v>
                </c:pt>
                <c:pt idx="54">
                  <c:v>8836</c:v>
                </c:pt>
                <c:pt idx="55">
                  <c:v>43180</c:v>
                </c:pt>
                <c:pt idx="56">
                  <c:v>36503</c:v>
                </c:pt>
                <c:pt idx="57">
                  <c:v>33216</c:v>
                </c:pt>
                <c:pt idx="58">
                  <c:v>11980</c:v>
                </c:pt>
                <c:pt idx="59">
                  <c:v>10485</c:v>
                </c:pt>
                <c:pt idx="60">
                  <c:v>15651</c:v>
                </c:pt>
                <c:pt idx="61">
                  <c:v>4887</c:v>
                </c:pt>
                <c:pt idx="62">
                  <c:v>11724</c:v>
                </c:pt>
                <c:pt idx="63">
                  <c:v>13468</c:v>
                </c:pt>
                <c:pt idx="64">
                  <c:v>17180</c:v>
                </c:pt>
                <c:pt idx="65">
                  <c:v>10176</c:v>
                </c:pt>
                <c:pt idx="66">
                  <c:v>7966</c:v>
                </c:pt>
                <c:pt idx="67">
                  <c:v>6756</c:v>
                </c:pt>
                <c:pt idx="68">
                  <c:v>7290</c:v>
                </c:pt>
                <c:pt idx="69">
                  <c:v>492.84</c:v>
                </c:pt>
                <c:pt idx="70">
                  <c:v>8475</c:v>
                </c:pt>
                <c:pt idx="71">
                  <c:v>11032</c:v>
                </c:pt>
                <c:pt idx="72">
                  <c:v>19922</c:v>
                </c:pt>
                <c:pt idx="73">
                  <c:v>3846</c:v>
                </c:pt>
                <c:pt idx="74">
                  <c:v>8911</c:v>
                </c:pt>
                <c:pt idx="75">
                  <c:v>15702</c:v>
                </c:pt>
                <c:pt idx="76">
                  <c:v>15701</c:v>
                </c:pt>
                <c:pt idx="77">
                  <c:v>3566</c:v>
                </c:pt>
                <c:pt idx="78">
                  <c:v>13549</c:v>
                </c:pt>
                <c:pt idx="79">
                  <c:v>17626</c:v>
                </c:pt>
                <c:pt idx="80">
                  <c:v>8343</c:v>
                </c:pt>
                <c:pt idx="81">
                  <c:v>7925</c:v>
                </c:pt>
                <c:pt idx="82">
                  <c:v>7663</c:v>
                </c:pt>
                <c:pt idx="83">
                  <c:v>12884</c:v>
                </c:pt>
                <c:pt idx="84">
                  <c:v>13803</c:v>
                </c:pt>
                <c:pt idx="85">
                  <c:v>20161</c:v>
                </c:pt>
                <c:pt idx="86">
                  <c:v>9082</c:v>
                </c:pt>
                <c:pt idx="87">
                  <c:v>9874</c:v>
                </c:pt>
                <c:pt idx="88">
                  <c:v>10750</c:v>
                </c:pt>
                <c:pt idx="89">
                  <c:v>10835</c:v>
                </c:pt>
                <c:pt idx="90">
                  <c:v>16352</c:v>
                </c:pt>
                <c:pt idx="91">
                  <c:v>20074</c:v>
                </c:pt>
                <c:pt idx="92">
                  <c:v>9399</c:v>
                </c:pt>
                <c:pt idx="93">
                  <c:v>23690</c:v>
                </c:pt>
                <c:pt idx="94">
                  <c:v>8734</c:v>
                </c:pt>
                <c:pt idx="95">
                  <c:v>11021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5-4C7E-8552-024A84060707}"/>
            </c:ext>
          </c:extLst>
        </c:ser>
        <c:ser>
          <c:idx val="1"/>
          <c:order val="1"/>
          <c:tx>
            <c:strRef>
              <c:f>Magnesium!$AG$2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Magnesium!$AK$6:$AK$101</c:f>
                <c:numCache>
                  <c:formatCode>General</c:formatCode>
                  <c:ptCount val="96"/>
                  <c:pt idx="0">
                    <c:v>786</c:v>
                  </c:pt>
                  <c:pt idx="1">
                    <c:v>1120</c:v>
                  </c:pt>
                  <c:pt idx="2">
                    <c:v>4072</c:v>
                  </c:pt>
                  <c:pt idx="3">
                    <c:v>3795</c:v>
                  </c:pt>
                  <c:pt idx="4">
                    <c:v>814</c:v>
                  </c:pt>
                  <c:pt idx="5">
                    <c:v>753</c:v>
                  </c:pt>
                  <c:pt idx="6">
                    <c:v>533</c:v>
                  </c:pt>
                  <c:pt idx="7">
                    <c:v>535</c:v>
                  </c:pt>
                  <c:pt idx="8">
                    <c:v>521</c:v>
                  </c:pt>
                  <c:pt idx="9">
                    <c:v>495</c:v>
                  </c:pt>
                  <c:pt idx="10">
                    <c:v>1121</c:v>
                  </c:pt>
                  <c:pt idx="11">
                    <c:v>538</c:v>
                  </c:pt>
                  <c:pt idx="12">
                    <c:v>482</c:v>
                  </c:pt>
                  <c:pt idx="13">
                    <c:v>397</c:v>
                  </c:pt>
                  <c:pt idx="14">
                    <c:v>663</c:v>
                  </c:pt>
                  <c:pt idx="15">
                    <c:v>333</c:v>
                  </c:pt>
                  <c:pt idx="16">
                    <c:v>344</c:v>
                  </c:pt>
                  <c:pt idx="17">
                    <c:v>305</c:v>
                  </c:pt>
                  <c:pt idx="18">
                    <c:v>1103</c:v>
                  </c:pt>
                  <c:pt idx="19">
                    <c:v>510</c:v>
                  </c:pt>
                  <c:pt idx="20">
                    <c:v>168</c:v>
                  </c:pt>
                  <c:pt idx="21">
                    <c:v>537</c:v>
                  </c:pt>
                  <c:pt idx="22">
                    <c:v>486</c:v>
                  </c:pt>
                  <c:pt idx="23">
                    <c:v>425</c:v>
                  </c:pt>
                  <c:pt idx="24">
                    <c:v>322</c:v>
                  </c:pt>
                  <c:pt idx="25">
                    <c:v>514</c:v>
                  </c:pt>
                  <c:pt idx="26">
                    <c:v>295</c:v>
                  </c:pt>
                  <c:pt idx="27">
                    <c:v>321</c:v>
                  </c:pt>
                  <c:pt idx="28">
                    <c:v>449</c:v>
                  </c:pt>
                  <c:pt idx="29">
                    <c:v>1038</c:v>
                  </c:pt>
                  <c:pt idx="30">
                    <c:v>440</c:v>
                  </c:pt>
                  <c:pt idx="31">
                    <c:v>351</c:v>
                  </c:pt>
                  <c:pt idx="32">
                    <c:v>576</c:v>
                  </c:pt>
                  <c:pt idx="33">
                    <c:v>1329</c:v>
                  </c:pt>
                  <c:pt idx="34">
                    <c:v>1236</c:v>
                  </c:pt>
                  <c:pt idx="35">
                    <c:v>462</c:v>
                  </c:pt>
                  <c:pt idx="36">
                    <c:v>353</c:v>
                  </c:pt>
                  <c:pt idx="37">
                    <c:v>507</c:v>
                  </c:pt>
                  <c:pt idx="38">
                    <c:v>506</c:v>
                  </c:pt>
                  <c:pt idx="39">
                    <c:v>580</c:v>
                  </c:pt>
                  <c:pt idx="40">
                    <c:v>3214</c:v>
                  </c:pt>
                  <c:pt idx="41">
                    <c:v>513</c:v>
                  </c:pt>
                  <c:pt idx="42">
                    <c:v>352</c:v>
                  </c:pt>
                  <c:pt idx="43">
                    <c:v>425</c:v>
                  </c:pt>
                  <c:pt idx="44">
                    <c:v>304</c:v>
                  </c:pt>
                  <c:pt idx="45">
                    <c:v>291</c:v>
                  </c:pt>
                  <c:pt idx="46">
                    <c:v>265</c:v>
                  </c:pt>
                  <c:pt idx="47">
                    <c:v>126</c:v>
                  </c:pt>
                  <c:pt idx="48">
                    <c:v>550</c:v>
                  </c:pt>
                  <c:pt idx="49">
                    <c:v>344</c:v>
                  </c:pt>
                  <c:pt idx="50">
                    <c:v>412</c:v>
                  </c:pt>
                  <c:pt idx="51">
                    <c:v>290</c:v>
                  </c:pt>
                  <c:pt idx="52">
                    <c:v>1380</c:v>
                  </c:pt>
                  <c:pt idx="53">
                    <c:v>255</c:v>
                  </c:pt>
                  <c:pt idx="54">
                    <c:v>264</c:v>
                  </c:pt>
                  <c:pt idx="55">
                    <c:v>2303</c:v>
                  </c:pt>
                  <c:pt idx="56">
                    <c:v>1828</c:v>
                  </c:pt>
                  <c:pt idx="57">
                    <c:v>1582</c:v>
                  </c:pt>
                  <c:pt idx="58">
                    <c:v>371</c:v>
                  </c:pt>
                  <c:pt idx="59">
                    <c:v>298</c:v>
                  </c:pt>
                  <c:pt idx="60">
                    <c:v>427</c:v>
                  </c:pt>
                  <c:pt idx="61">
                    <c:v>180</c:v>
                  </c:pt>
                  <c:pt idx="62">
                    <c:v>375</c:v>
                  </c:pt>
                  <c:pt idx="63">
                    <c:v>375</c:v>
                  </c:pt>
                  <c:pt idx="64">
                    <c:v>484</c:v>
                  </c:pt>
                  <c:pt idx="65">
                    <c:v>330</c:v>
                  </c:pt>
                  <c:pt idx="66">
                    <c:v>259</c:v>
                  </c:pt>
                  <c:pt idx="67">
                    <c:v>231</c:v>
                  </c:pt>
                  <c:pt idx="68">
                    <c:v>266</c:v>
                  </c:pt>
                  <c:pt idx="69">
                    <c:v>64.36</c:v>
                  </c:pt>
                  <c:pt idx="70">
                    <c:v>267</c:v>
                  </c:pt>
                  <c:pt idx="71">
                    <c:v>335</c:v>
                  </c:pt>
                  <c:pt idx="72">
                    <c:v>614</c:v>
                  </c:pt>
                  <c:pt idx="73">
                    <c:v>157</c:v>
                  </c:pt>
                  <c:pt idx="74">
                    <c:v>303</c:v>
                  </c:pt>
                  <c:pt idx="75">
                    <c:v>475</c:v>
                  </c:pt>
                  <c:pt idx="76">
                    <c:v>523</c:v>
                  </c:pt>
                  <c:pt idx="77">
                    <c:v>142</c:v>
                  </c:pt>
                  <c:pt idx="78">
                    <c:v>457</c:v>
                  </c:pt>
                  <c:pt idx="79">
                    <c:v>559</c:v>
                  </c:pt>
                  <c:pt idx="80">
                    <c:v>298</c:v>
                  </c:pt>
                  <c:pt idx="81">
                    <c:v>287</c:v>
                  </c:pt>
                  <c:pt idx="82">
                    <c:v>292</c:v>
                  </c:pt>
                  <c:pt idx="83">
                    <c:v>511</c:v>
                  </c:pt>
                  <c:pt idx="84">
                    <c:v>564</c:v>
                  </c:pt>
                  <c:pt idx="85">
                    <c:v>712</c:v>
                  </c:pt>
                  <c:pt idx="86">
                    <c:v>353</c:v>
                  </c:pt>
                  <c:pt idx="87">
                    <c:v>412</c:v>
                  </c:pt>
                  <c:pt idx="88">
                    <c:v>448</c:v>
                  </c:pt>
                  <c:pt idx="89">
                    <c:v>411</c:v>
                  </c:pt>
                  <c:pt idx="90">
                    <c:v>617</c:v>
                  </c:pt>
                  <c:pt idx="91">
                    <c:v>829</c:v>
                  </c:pt>
                  <c:pt idx="92">
                    <c:v>405</c:v>
                  </c:pt>
                  <c:pt idx="93">
                    <c:v>1017</c:v>
                  </c:pt>
                  <c:pt idx="94">
                    <c:v>378</c:v>
                  </c:pt>
                  <c:pt idx="95">
                    <c:v>527</c:v>
                  </c:pt>
                </c:numCache>
              </c:numRef>
            </c:plus>
            <c:minus>
              <c:numRef>
                <c:f>Magnesium!$AK$6:$AK$101</c:f>
                <c:numCache>
                  <c:formatCode>General</c:formatCode>
                  <c:ptCount val="96"/>
                  <c:pt idx="0">
                    <c:v>786</c:v>
                  </c:pt>
                  <c:pt idx="1">
                    <c:v>1120</c:v>
                  </c:pt>
                  <c:pt idx="2">
                    <c:v>4072</c:v>
                  </c:pt>
                  <c:pt idx="3">
                    <c:v>3795</c:v>
                  </c:pt>
                  <c:pt idx="4">
                    <c:v>814</c:v>
                  </c:pt>
                  <c:pt idx="5">
                    <c:v>753</c:v>
                  </c:pt>
                  <c:pt idx="6">
                    <c:v>533</c:v>
                  </c:pt>
                  <c:pt idx="7">
                    <c:v>535</c:v>
                  </c:pt>
                  <c:pt idx="8">
                    <c:v>521</c:v>
                  </c:pt>
                  <c:pt idx="9">
                    <c:v>495</c:v>
                  </c:pt>
                  <c:pt idx="10">
                    <c:v>1121</c:v>
                  </c:pt>
                  <c:pt idx="11">
                    <c:v>538</c:v>
                  </c:pt>
                  <c:pt idx="12">
                    <c:v>482</c:v>
                  </c:pt>
                  <c:pt idx="13">
                    <c:v>397</c:v>
                  </c:pt>
                  <c:pt idx="14">
                    <c:v>663</c:v>
                  </c:pt>
                  <c:pt idx="15">
                    <c:v>333</c:v>
                  </c:pt>
                  <c:pt idx="16">
                    <c:v>344</c:v>
                  </c:pt>
                  <c:pt idx="17">
                    <c:v>305</c:v>
                  </c:pt>
                  <c:pt idx="18">
                    <c:v>1103</c:v>
                  </c:pt>
                  <c:pt idx="19">
                    <c:v>510</c:v>
                  </c:pt>
                  <c:pt idx="20">
                    <c:v>168</c:v>
                  </c:pt>
                  <c:pt idx="21">
                    <c:v>537</c:v>
                  </c:pt>
                  <c:pt idx="22">
                    <c:v>486</c:v>
                  </c:pt>
                  <c:pt idx="23">
                    <c:v>425</c:v>
                  </c:pt>
                  <c:pt idx="24">
                    <c:v>322</c:v>
                  </c:pt>
                  <c:pt idx="25">
                    <c:v>514</c:v>
                  </c:pt>
                  <c:pt idx="26">
                    <c:v>295</c:v>
                  </c:pt>
                  <c:pt idx="27">
                    <c:v>321</c:v>
                  </c:pt>
                  <c:pt idx="28">
                    <c:v>449</c:v>
                  </c:pt>
                  <c:pt idx="29">
                    <c:v>1038</c:v>
                  </c:pt>
                  <c:pt idx="30">
                    <c:v>440</c:v>
                  </c:pt>
                  <c:pt idx="31">
                    <c:v>351</c:v>
                  </c:pt>
                  <c:pt idx="32">
                    <c:v>576</c:v>
                  </c:pt>
                  <c:pt idx="33">
                    <c:v>1329</c:v>
                  </c:pt>
                  <c:pt idx="34">
                    <c:v>1236</c:v>
                  </c:pt>
                  <c:pt idx="35">
                    <c:v>462</c:v>
                  </c:pt>
                  <c:pt idx="36">
                    <c:v>353</c:v>
                  </c:pt>
                  <c:pt idx="37">
                    <c:v>507</c:v>
                  </c:pt>
                  <c:pt idx="38">
                    <c:v>506</c:v>
                  </c:pt>
                  <c:pt idx="39">
                    <c:v>580</c:v>
                  </c:pt>
                  <c:pt idx="40">
                    <c:v>3214</c:v>
                  </c:pt>
                  <c:pt idx="41">
                    <c:v>513</c:v>
                  </c:pt>
                  <c:pt idx="42">
                    <c:v>352</c:v>
                  </c:pt>
                  <c:pt idx="43">
                    <c:v>425</c:v>
                  </c:pt>
                  <c:pt idx="44">
                    <c:v>304</c:v>
                  </c:pt>
                  <c:pt idx="45">
                    <c:v>291</c:v>
                  </c:pt>
                  <c:pt idx="46">
                    <c:v>265</c:v>
                  </c:pt>
                  <c:pt idx="47">
                    <c:v>126</c:v>
                  </c:pt>
                  <c:pt idx="48">
                    <c:v>550</c:v>
                  </c:pt>
                  <c:pt idx="49">
                    <c:v>344</c:v>
                  </c:pt>
                  <c:pt idx="50">
                    <c:v>412</c:v>
                  </c:pt>
                  <c:pt idx="51">
                    <c:v>290</c:v>
                  </c:pt>
                  <c:pt idx="52">
                    <c:v>1380</c:v>
                  </c:pt>
                  <c:pt idx="53">
                    <c:v>255</c:v>
                  </c:pt>
                  <c:pt idx="54">
                    <c:v>264</c:v>
                  </c:pt>
                  <c:pt idx="55">
                    <c:v>2303</c:v>
                  </c:pt>
                  <c:pt idx="56">
                    <c:v>1828</c:v>
                  </c:pt>
                  <c:pt idx="57">
                    <c:v>1582</c:v>
                  </c:pt>
                  <c:pt idx="58">
                    <c:v>371</c:v>
                  </c:pt>
                  <c:pt idx="59">
                    <c:v>298</c:v>
                  </c:pt>
                  <c:pt idx="60">
                    <c:v>427</c:v>
                  </c:pt>
                  <c:pt idx="61">
                    <c:v>180</c:v>
                  </c:pt>
                  <c:pt idx="62">
                    <c:v>375</c:v>
                  </c:pt>
                  <c:pt idx="63">
                    <c:v>375</c:v>
                  </c:pt>
                  <c:pt idx="64">
                    <c:v>484</c:v>
                  </c:pt>
                  <c:pt idx="65">
                    <c:v>330</c:v>
                  </c:pt>
                  <c:pt idx="66">
                    <c:v>259</c:v>
                  </c:pt>
                  <c:pt idx="67">
                    <c:v>231</c:v>
                  </c:pt>
                  <c:pt idx="68">
                    <c:v>266</c:v>
                  </c:pt>
                  <c:pt idx="69">
                    <c:v>64.36</c:v>
                  </c:pt>
                  <c:pt idx="70">
                    <c:v>267</c:v>
                  </c:pt>
                  <c:pt idx="71">
                    <c:v>335</c:v>
                  </c:pt>
                  <c:pt idx="72">
                    <c:v>614</c:v>
                  </c:pt>
                  <c:pt idx="73">
                    <c:v>157</c:v>
                  </c:pt>
                  <c:pt idx="74">
                    <c:v>303</c:v>
                  </c:pt>
                  <c:pt idx="75">
                    <c:v>475</c:v>
                  </c:pt>
                  <c:pt idx="76">
                    <c:v>523</c:v>
                  </c:pt>
                  <c:pt idx="77">
                    <c:v>142</c:v>
                  </c:pt>
                  <c:pt idx="78">
                    <c:v>457</c:v>
                  </c:pt>
                  <c:pt idx="79">
                    <c:v>559</c:v>
                  </c:pt>
                  <c:pt idx="80">
                    <c:v>298</c:v>
                  </c:pt>
                  <c:pt idx="81">
                    <c:v>287</c:v>
                  </c:pt>
                  <c:pt idx="82">
                    <c:v>292</c:v>
                  </c:pt>
                  <c:pt idx="83">
                    <c:v>511</c:v>
                  </c:pt>
                  <c:pt idx="84">
                    <c:v>564</c:v>
                  </c:pt>
                  <c:pt idx="85">
                    <c:v>712</c:v>
                  </c:pt>
                  <c:pt idx="86">
                    <c:v>353</c:v>
                  </c:pt>
                  <c:pt idx="87">
                    <c:v>412</c:v>
                  </c:pt>
                  <c:pt idx="88">
                    <c:v>448</c:v>
                  </c:pt>
                  <c:pt idx="89">
                    <c:v>411</c:v>
                  </c:pt>
                  <c:pt idx="90">
                    <c:v>617</c:v>
                  </c:pt>
                  <c:pt idx="91">
                    <c:v>829</c:v>
                  </c:pt>
                  <c:pt idx="92">
                    <c:v>405</c:v>
                  </c:pt>
                  <c:pt idx="93">
                    <c:v>1017</c:v>
                  </c:pt>
                  <c:pt idx="94">
                    <c:v>378</c:v>
                  </c:pt>
                  <c:pt idx="95">
                    <c:v>527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Magnesium!$AJ$6:$AJ$101</c:f>
              <c:numCache>
                <c:formatCode>General</c:formatCode>
                <c:ptCount val="96"/>
                <c:pt idx="0">
                  <c:v>21733</c:v>
                </c:pt>
                <c:pt idx="1">
                  <c:v>29087</c:v>
                </c:pt>
                <c:pt idx="2">
                  <c:v>58557</c:v>
                </c:pt>
                <c:pt idx="3">
                  <c:v>55054</c:v>
                </c:pt>
                <c:pt idx="4">
                  <c:v>20998</c:v>
                </c:pt>
                <c:pt idx="5">
                  <c:v>18838</c:v>
                </c:pt>
                <c:pt idx="6">
                  <c:v>14189</c:v>
                </c:pt>
                <c:pt idx="7">
                  <c:v>14403</c:v>
                </c:pt>
                <c:pt idx="8">
                  <c:v>14995</c:v>
                </c:pt>
                <c:pt idx="9">
                  <c:v>14179</c:v>
                </c:pt>
                <c:pt idx="10">
                  <c:v>28868</c:v>
                </c:pt>
                <c:pt idx="11">
                  <c:v>14476</c:v>
                </c:pt>
                <c:pt idx="12">
                  <c:v>13497</c:v>
                </c:pt>
                <c:pt idx="13">
                  <c:v>11511</c:v>
                </c:pt>
                <c:pt idx="14">
                  <c:v>18931</c:v>
                </c:pt>
                <c:pt idx="15">
                  <c:v>8690</c:v>
                </c:pt>
                <c:pt idx="16">
                  <c:v>10158</c:v>
                </c:pt>
                <c:pt idx="17">
                  <c:v>8277</c:v>
                </c:pt>
                <c:pt idx="18">
                  <c:v>30032</c:v>
                </c:pt>
                <c:pt idx="19">
                  <c:v>14312</c:v>
                </c:pt>
                <c:pt idx="20">
                  <c:v>3974</c:v>
                </c:pt>
                <c:pt idx="21">
                  <c:v>15300</c:v>
                </c:pt>
                <c:pt idx="22">
                  <c:v>14471</c:v>
                </c:pt>
                <c:pt idx="23">
                  <c:v>13186</c:v>
                </c:pt>
                <c:pt idx="24">
                  <c:v>9995</c:v>
                </c:pt>
                <c:pt idx="25">
                  <c:v>15237</c:v>
                </c:pt>
                <c:pt idx="26">
                  <c:v>8668</c:v>
                </c:pt>
                <c:pt idx="27">
                  <c:v>10476</c:v>
                </c:pt>
                <c:pt idx="28">
                  <c:v>14955</c:v>
                </c:pt>
                <c:pt idx="29">
                  <c:v>30123</c:v>
                </c:pt>
                <c:pt idx="30">
                  <c:v>13603</c:v>
                </c:pt>
                <c:pt idx="31">
                  <c:v>11188</c:v>
                </c:pt>
                <c:pt idx="32">
                  <c:v>20245</c:v>
                </c:pt>
                <c:pt idx="33">
                  <c:v>34683</c:v>
                </c:pt>
                <c:pt idx="34">
                  <c:v>28749</c:v>
                </c:pt>
                <c:pt idx="35">
                  <c:v>14482</c:v>
                </c:pt>
                <c:pt idx="36">
                  <c:v>12503</c:v>
                </c:pt>
                <c:pt idx="37">
                  <c:v>18778</c:v>
                </c:pt>
                <c:pt idx="38">
                  <c:v>18523</c:v>
                </c:pt>
                <c:pt idx="39">
                  <c:v>20644</c:v>
                </c:pt>
                <c:pt idx="40">
                  <c:v>50458</c:v>
                </c:pt>
                <c:pt idx="41">
                  <c:v>16452</c:v>
                </c:pt>
                <c:pt idx="42">
                  <c:v>11385</c:v>
                </c:pt>
                <c:pt idx="43">
                  <c:v>13415</c:v>
                </c:pt>
                <c:pt idx="44">
                  <c:v>10282</c:v>
                </c:pt>
                <c:pt idx="45">
                  <c:v>10382</c:v>
                </c:pt>
                <c:pt idx="46">
                  <c:v>7885</c:v>
                </c:pt>
                <c:pt idx="47">
                  <c:v>3051</c:v>
                </c:pt>
                <c:pt idx="48">
                  <c:v>16297</c:v>
                </c:pt>
                <c:pt idx="49">
                  <c:v>12925</c:v>
                </c:pt>
                <c:pt idx="50">
                  <c:v>13521</c:v>
                </c:pt>
                <c:pt idx="51">
                  <c:v>10635</c:v>
                </c:pt>
                <c:pt idx="52">
                  <c:v>35089</c:v>
                </c:pt>
                <c:pt idx="53">
                  <c:v>7929</c:v>
                </c:pt>
                <c:pt idx="54">
                  <c:v>8836</c:v>
                </c:pt>
                <c:pt idx="55">
                  <c:v>43180</c:v>
                </c:pt>
                <c:pt idx="56">
                  <c:v>36503</c:v>
                </c:pt>
                <c:pt idx="57">
                  <c:v>33216</c:v>
                </c:pt>
                <c:pt idx="58">
                  <c:v>11980</c:v>
                </c:pt>
                <c:pt idx="59">
                  <c:v>10485</c:v>
                </c:pt>
                <c:pt idx="60">
                  <c:v>15651</c:v>
                </c:pt>
                <c:pt idx="61">
                  <c:v>4887</c:v>
                </c:pt>
                <c:pt idx="62">
                  <c:v>11724</c:v>
                </c:pt>
                <c:pt idx="63">
                  <c:v>13468</c:v>
                </c:pt>
                <c:pt idx="64">
                  <c:v>17180</c:v>
                </c:pt>
                <c:pt idx="65">
                  <c:v>10176</c:v>
                </c:pt>
                <c:pt idx="66">
                  <c:v>7966</c:v>
                </c:pt>
                <c:pt idx="67">
                  <c:v>6756</c:v>
                </c:pt>
                <c:pt idx="68">
                  <c:v>7290</c:v>
                </c:pt>
                <c:pt idx="69">
                  <c:v>492.84</c:v>
                </c:pt>
                <c:pt idx="70">
                  <c:v>8475</c:v>
                </c:pt>
                <c:pt idx="71">
                  <c:v>11032</c:v>
                </c:pt>
                <c:pt idx="72">
                  <c:v>19922</c:v>
                </c:pt>
                <c:pt idx="73">
                  <c:v>3846</c:v>
                </c:pt>
                <c:pt idx="74">
                  <c:v>8911</c:v>
                </c:pt>
                <c:pt idx="75">
                  <c:v>15702</c:v>
                </c:pt>
                <c:pt idx="76">
                  <c:v>15701</c:v>
                </c:pt>
                <c:pt idx="77">
                  <c:v>3566</c:v>
                </c:pt>
                <c:pt idx="78">
                  <c:v>13549</c:v>
                </c:pt>
                <c:pt idx="79">
                  <c:v>17626</c:v>
                </c:pt>
                <c:pt idx="80">
                  <c:v>8343</c:v>
                </c:pt>
                <c:pt idx="81">
                  <c:v>7925</c:v>
                </c:pt>
                <c:pt idx="82">
                  <c:v>7663</c:v>
                </c:pt>
                <c:pt idx="83">
                  <c:v>12884</c:v>
                </c:pt>
                <c:pt idx="84">
                  <c:v>13803</c:v>
                </c:pt>
                <c:pt idx="85">
                  <c:v>20161</c:v>
                </c:pt>
                <c:pt idx="86">
                  <c:v>9082</c:v>
                </c:pt>
                <c:pt idx="87">
                  <c:v>9874</c:v>
                </c:pt>
                <c:pt idx="88">
                  <c:v>10750</c:v>
                </c:pt>
                <c:pt idx="89">
                  <c:v>10835</c:v>
                </c:pt>
                <c:pt idx="90">
                  <c:v>16352</c:v>
                </c:pt>
                <c:pt idx="91">
                  <c:v>20074</c:v>
                </c:pt>
                <c:pt idx="92">
                  <c:v>9399</c:v>
                </c:pt>
                <c:pt idx="93">
                  <c:v>23690</c:v>
                </c:pt>
                <c:pt idx="94">
                  <c:v>8734</c:v>
                </c:pt>
                <c:pt idx="95">
                  <c:v>11021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5-4C7E-8552-024A84060707}"/>
            </c:ext>
          </c:extLst>
        </c:ser>
        <c:ser>
          <c:idx val="2"/>
          <c:order val="2"/>
          <c:tx>
            <c:strRef>
              <c:f>Magnesium!$AM$2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Magnesium!$AQ$6:$AQ$101</c:f>
                <c:numCache>
                  <c:formatCode>General</c:formatCode>
                  <c:ptCount val="96"/>
                  <c:pt idx="0">
                    <c:v>2069</c:v>
                  </c:pt>
                  <c:pt idx="1">
                    <c:v>2785</c:v>
                  </c:pt>
                  <c:pt idx="2">
                    <c:v>9913</c:v>
                  </c:pt>
                  <c:pt idx="3">
                    <c:v>8330</c:v>
                  </c:pt>
                  <c:pt idx="4">
                    <c:v>1617</c:v>
                  </c:pt>
                  <c:pt idx="5">
                    <c:v>1502</c:v>
                  </c:pt>
                  <c:pt idx="6">
                    <c:v>1157</c:v>
                  </c:pt>
                  <c:pt idx="7">
                    <c:v>1251</c:v>
                  </c:pt>
                  <c:pt idx="8">
                    <c:v>1360</c:v>
                  </c:pt>
                  <c:pt idx="9">
                    <c:v>1221</c:v>
                  </c:pt>
                  <c:pt idx="10">
                    <c:v>2087</c:v>
                  </c:pt>
                  <c:pt idx="11">
                    <c:v>1326</c:v>
                  </c:pt>
                  <c:pt idx="12">
                    <c:v>1095</c:v>
                  </c:pt>
                  <c:pt idx="13">
                    <c:v>1007</c:v>
                  </c:pt>
                  <c:pt idx="14">
                    <c:v>847</c:v>
                  </c:pt>
                  <c:pt idx="15">
                    <c:v>966</c:v>
                  </c:pt>
                  <c:pt idx="16">
                    <c:v>826</c:v>
                  </c:pt>
                  <c:pt idx="17">
                    <c:v>671</c:v>
                  </c:pt>
                  <c:pt idx="18">
                    <c:v>2025</c:v>
                  </c:pt>
                  <c:pt idx="19">
                    <c:v>1199</c:v>
                  </c:pt>
                  <c:pt idx="20">
                    <c:v>495</c:v>
                  </c:pt>
                  <c:pt idx="21">
                    <c:v>1116</c:v>
                  </c:pt>
                  <c:pt idx="22">
                    <c:v>1166</c:v>
                  </c:pt>
                  <c:pt idx="23">
                    <c:v>1145</c:v>
                  </c:pt>
                  <c:pt idx="24">
                    <c:v>887</c:v>
                  </c:pt>
                  <c:pt idx="25">
                    <c:v>615</c:v>
                  </c:pt>
                  <c:pt idx="26">
                    <c:v>863</c:v>
                  </c:pt>
                  <c:pt idx="27">
                    <c:v>920</c:v>
                  </c:pt>
                  <c:pt idx="28">
                    <c:v>955</c:v>
                  </c:pt>
                  <c:pt idx="29">
                    <c:v>2201</c:v>
                  </c:pt>
                  <c:pt idx="30">
                    <c:v>1245</c:v>
                  </c:pt>
                  <c:pt idx="31">
                    <c:v>749</c:v>
                  </c:pt>
                  <c:pt idx="32">
                    <c:v>1656</c:v>
                  </c:pt>
                  <c:pt idx="33">
                    <c:v>3128</c:v>
                  </c:pt>
                  <c:pt idx="34">
                    <c:v>2363</c:v>
                  </c:pt>
                  <c:pt idx="35">
                    <c:v>954</c:v>
                  </c:pt>
                  <c:pt idx="36">
                    <c:v>996</c:v>
                  </c:pt>
                  <c:pt idx="37">
                    <c:v>1513</c:v>
                  </c:pt>
                  <c:pt idx="38">
                    <c:v>926</c:v>
                  </c:pt>
                  <c:pt idx="39">
                    <c:v>850</c:v>
                  </c:pt>
                  <c:pt idx="40">
                    <c:v>6992</c:v>
                  </c:pt>
                  <c:pt idx="41">
                    <c:v>1491</c:v>
                  </c:pt>
                  <c:pt idx="42">
                    <c:v>1086</c:v>
                  </c:pt>
                  <c:pt idx="43">
                    <c:v>977</c:v>
                  </c:pt>
                  <c:pt idx="44">
                    <c:v>657</c:v>
                  </c:pt>
                  <c:pt idx="45">
                    <c:v>789</c:v>
                  </c:pt>
                  <c:pt idx="46">
                    <c:v>405</c:v>
                  </c:pt>
                  <c:pt idx="47">
                    <c:v>370</c:v>
                  </c:pt>
                  <c:pt idx="48">
                    <c:v>1039</c:v>
                  </c:pt>
                  <c:pt idx="49">
                    <c:v>956</c:v>
                  </c:pt>
                  <c:pt idx="50">
                    <c:v>888</c:v>
                  </c:pt>
                  <c:pt idx="51">
                    <c:v>723</c:v>
                  </c:pt>
                  <c:pt idx="52">
                    <c:v>3294</c:v>
                  </c:pt>
                  <c:pt idx="53">
                    <c:v>981</c:v>
                  </c:pt>
                  <c:pt idx="54">
                    <c:v>483</c:v>
                  </c:pt>
                  <c:pt idx="55">
                    <c:v>5133</c:v>
                  </c:pt>
                  <c:pt idx="56">
                    <c:v>3671</c:v>
                  </c:pt>
                  <c:pt idx="57">
                    <c:v>3158</c:v>
                  </c:pt>
                  <c:pt idx="58">
                    <c:v>708</c:v>
                  </c:pt>
                  <c:pt idx="59">
                    <c:v>716</c:v>
                  </c:pt>
                  <c:pt idx="60">
                    <c:v>708</c:v>
                  </c:pt>
                  <c:pt idx="61">
                    <c:v>683</c:v>
                  </c:pt>
                  <c:pt idx="62">
                    <c:v>657</c:v>
                  </c:pt>
                  <c:pt idx="63">
                    <c:v>669</c:v>
                  </c:pt>
                  <c:pt idx="64">
                    <c:v>814</c:v>
                  </c:pt>
                  <c:pt idx="65">
                    <c:v>1274</c:v>
                  </c:pt>
                  <c:pt idx="66">
                    <c:v>433</c:v>
                  </c:pt>
                  <c:pt idx="67">
                    <c:v>407</c:v>
                  </c:pt>
                  <c:pt idx="68">
                    <c:v>634</c:v>
                  </c:pt>
                  <c:pt idx="69">
                    <c:v>132.24</c:v>
                  </c:pt>
                  <c:pt idx="70">
                    <c:v>562</c:v>
                  </c:pt>
                  <c:pt idx="71">
                    <c:v>567</c:v>
                  </c:pt>
                  <c:pt idx="72">
                    <c:v>1344</c:v>
                  </c:pt>
                  <c:pt idx="73">
                    <c:v>571</c:v>
                  </c:pt>
                  <c:pt idx="74">
                    <c:v>504</c:v>
                  </c:pt>
                  <c:pt idx="75">
                    <c:v>976</c:v>
                  </c:pt>
                  <c:pt idx="76">
                    <c:v>1696</c:v>
                  </c:pt>
                  <c:pt idx="77">
                    <c:v>534</c:v>
                  </c:pt>
                  <c:pt idx="78">
                    <c:v>968</c:v>
                  </c:pt>
                  <c:pt idx="79">
                    <c:v>1139</c:v>
                  </c:pt>
                  <c:pt idx="80">
                    <c:v>1154</c:v>
                  </c:pt>
                  <c:pt idx="81">
                    <c:v>506</c:v>
                  </c:pt>
                  <c:pt idx="82">
                    <c:v>1163</c:v>
                  </c:pt>
                  <c:pt idx="83">
                    <c:v>1325</c:v>
                  </c:pt>
                  <c:pt idx="84">
                    <c:v>932</c:v>
                  </c:pt>
                  <c:pt idx="85">
                    <c:v>1470</c:v>
                  </c:pt>
                  <c:pt idx="86">
                    <c:v>1361</c:v>
                  </c:pt>
                  <c:pt idx="87">
                    <c:v>939</c:v>
                  </c:pt>
                  <c:pt idx="88">
                    <c:v>716</c:v>
                  </c:pt>
                  <c:pt idx="89">
                    <c:v>755</c:v>
                  </c:pt>
                  <c:pt idx="90">
                    <c:v>1296</c:v>
                  </c:pt>
                  <c:pt idx="91">
                    <c:v>2320</c:v>
                  </c:pt>
                  <c:pt idx="92">
                    <c:v>638</c:v>
                  </c:pt>
                  <c:pt idx="93">
                    <c:v>2334</c:v>
                  </c:pt>
                  <c:pt idx="94">
                    <c:v>1433</c:v>
                  </c:pt>
                  <c:pt idx="95">
                    <c:v>881</c:v>
                  </c:pt>
                </c:numCache>
              </c:numRef>
            </c:plus>
            <c:minus>
              <c:numRef>
                <c:f>Magnesium!$AQ$6:$AQ$101</c:f>
                <c:numCache>
                  <c:formatCode>General</c:formatCode>
                  <c:ptCount val="96"/>
                  <c:pt idx="0">
                    <c:v>2069</c:v>
                  </c:pt>
                  <c:pt idx="1">
                    <c:v>2785</c:v>
                  </c:pt>
                  <c:pt idx="2">
                    <c:v>9913</c:v>
                  </c:pt>
                  <c:pt idx="3">
                    <c:v>8330</c:v>
                  </c:pt>
                  <c:pt idx="4">
                    <c:v>1617</c:v>
                  </c:pt>
                  <c:pt idx="5">
                    <c:v>1502</c:v>
                  </c:pt>
                  <c:pt idx="6">
                    <c:v>1157</c:v>
                  </c:pt>
                  <c:pt idx="7">
                    <c:v>1251</c:v>
                  </c:pt>
                  <c:pt idx="8">
                    <c:v>1360</c:v>
                  </c:pt>
                  <c:pt idx="9">
                    <c:v>1221</c:v>
                  </c:pt>
                  <c:pt idx="10">
                    <c:v>2087</c:v>
                  </c:pt>
                  <c:pt idx="11">
                    <c:v>1326</c:v>
                  </c:pt>
                  <c:pt idx="12">
                    <c:v>1095</c:v>
                  </c:pt>
                  <c:pt idx="13">
                    <c:v>1007</c:v>
                  </c:pt>
                  <c:pt idx="14">
                    <c:v>847</c:v>
                  </c:pt>
                  <c:pt idx="15">
                    <c:v>966</c:v>
                  </c:pt>
                  <c:pt idx="16">
                    <c:v>826</c:v>
                  </c:pt>
                  <c:pt idx="17">
                    <c:v>671</c:v>
                  </c:pt>
                  <c:pt idx="18">
                    <c:v>2025</c:v>
                  </c:pt>
                  <c:pt idx="19">
                    <c:v>1199</c:v>
                  </c:pt>
                  <c:pt idx="20">
                    <c:v>495</c:v>
                  </c:pt>
                  <c:pt idx="21">
                    <c:v>1116</c:v>
                  </c:pt>
                  <c:pt idx="22">
                    <c:v>1166</c:v>
                  </c:pt>
                  <c:pt idx="23">
                    <c:v>1145</c:v>
                  </c:pt>
                  <c:pt idx="24">
                    <c:v>887</c:v>
                  </c:pt>
                  <c:pt idx="25">
                    <c:v>615</c:v>
                  </c:pt>
                  <c:pt idx="26">
                    <c:v>863</c:v>
                  </c:pt>
                  <c:pt idx="27">
                    <c:v>920</c:v>
                  </c:pt>
                  <c:pt idx="28">
                    <c:v>955</c:v>
                  </c:pt>
                  <c:pt idx="29">
                    <c:v>2201</c:v>
                  </c:pt>
                  <c:pt idx="30">
                    <c:v>1245</c:v>
                  </c:pt>
                  <c:pt idx="31">
                    <c:v>749</c:v>
                  </c:pt>
                  <c:pt idx="32">
                    <c:v>1656</c:v>
                  </c:pt>
                  <c:pt idx="33">
                    <c:v>3128</c:v>
                  </c:pt>
                  <c:pt idx="34">
                    <c:v>2363</c:v>
                  </c:pt>
                  <c:pt idx="35">
                    <c:v>954</c:v>
                  </c:pt>
                  <c:pt idx="36">
                    <c:v>996</c:v>
                  </c:pt>
                  <c:pt idx="37">
                    <c:v>1513</c:v>
                  </c:pt>
                  <c:pt idx="38">
                    <c:v>926</c:v>
                  </c:pt>
                  <c:pt idx="39">
                    <c:v>850</c:v>
                  </c:pt>
                  <c:pt idx="40">
                    <c:v>6992</c:v>
                  </c:pt>
                  <c:pt idx="41">
                    <c:v>1491</c:v>
                  </c:pt>
                  <c:pt idx="42">
                    <c:v>1086</c:v>
                  </c:pt>
                  <c:pt idx="43">
                    <c:v>977</c:v>
                  </c:pt>
                  <c:pt idx="44">
                    <c:v>657</c:v>
                  </c:pt>
                  <c:pt idx="45">
                    <c:v>789</c:v>
                  </c:pt>
                  <c:pt idx="46">
                    <c:v>405</c:v>
                  </c:pt>
                  <c:pt idx="47">
                    <c:v>370</c:v>
                  </c:pt>
                  <c:pt idx="48">
                    <c:v>1039</c:v>
                  </c:pt>
                  <c:pt idx="49">
                    <c:v>956</c:v>
                  </c:pt>
                  <c:pt idx="50">
                    <c:v>888</c:v>
                  </c:pt>
                  <c:pt idx="51">
                    <c:v>723</c:v>
                  </c:pt>
                  <c:pt idx="52">
                    <c:v>3294</c:v>
                  </c:pt>
                  <c:pt idx="53">
                    <c:v>981</c:v>
                  </c:pt>
                  <c:pt idx="54">
                    <c:v>483</c:v>
                  </c:pt>
                  <c:pt idx="55">
                    <c:v>5133</c:v>
                  </c:pt>
                  <c:pt idx="56">
                    <c:v>3671</c:v>
                  </c:pt>
                  <c:pt idx="57">
                    <c:v>3158</c:v>
                  </c:pt>
                  <c:pt idx="58">
                    <c:v>708</c:v>
                  </c:pt>
                  <c:pt idx="59">
                    <c:v>716</c:v>
                  </c:pt>
                  <c:pt idx="60">
                    <c:v>708</c:v>
                  </c:pt>
                  <c:pt idx="61">
                    <c:v>683</c:v>
                  </c:pt>
                  <c:pt idx="62">
                    <c:v>657</c:v>
                  </c:pt>
                  <c:pt idx="63">
                    <c:v>669</c:v>
                  </c:pt>
                  <c:pt idx="64">
                    <c:v>814</c:v>
                  </c:pt>
                  <c:pt idx="65">
                    <c:v>1274</c:v>
                  </c:pt>
                  <c:pt idx="66">
                    <c:v>433</c:v>
                  </c:pt>
                  <c:pt idx="67">
                    <c:v>407</c:v>
                  </c:pt>
                  <c:pt idx="68">
                    <c:v>634</c:v>
                  </c:pt>
                  <c:pt idx="69">
                    <c:v>132.24</c:v>
                  </c:pt>
                  <c:pt idx="70">
                    <c:v>562</c:v>
                  </c:pt>
                  <c:pt idx="71">
                    <c:v>567</c:v>
                  </c:pt>
                  <c:pt idx="72">
                    <c:v>1344</c:v>
                  </c:pt>
                  <c:pt idx="73">
                    <c:v>571</c:v>
                  </c:pt>
                  <c:pt idx="74">
                    <c:v>504</c:v>
                  </c:pt>
                  <c:pt idx="75">
                    <c:v>976</c:v>
                  </c:pt>
                  <c:pt idx="76">
                    <c:v>1696</c:v>
                  </c:pt>
                  <c:pt idx="77">
                    <c:v>534</c:v>
                  </c:pt>
                  <c:pt idx="78">
                    <c:v>968</c:v>
                  </c:pt>
                  <c:pt idx="79">
                    <c:v>1139</c:v>
                  </c:pt>
                  <c:pt idx="80">
                    <c:v>1154</c:v>
                  </c:pt>
                  <c:pt idx="81">
                    <c:v>506</c:v>
                  </c:pt>
                  <c:pt idx="82">
                    <c:v>1163</c:v>
                  </c:pt>
                  <c:pt idx="83">
                    <c:v>1325</c:v>
                  </c:pt>
                  <c:pt idx="84">
                    <c:v>932</c:v>
                  </c:pt>
                  <c:pt idx="85">
                    <c:v>1470</c:v>
                  </c:pt>
                  <c:pt idx="86">
                    <c:v>1361</c:v>
                  </c:pt>
                  <c:pt idx="87">
                    <c:v>939</c:v>
                  </c:pt>
                  <c:pt idx="88">
                    <c:v>716</c:v>
                  </c:pt>
                  <c:pt idx="89">
                    <c:v>755</c:v>
                  </c:pt>
                  <c:pt idx="90">
                    <c:v>1296</c:v>
                  </c:pt>
                  <c:pt idx="91">
                    <c:v>2320</c:v>
                  </c:pt>
                  <c:pt idx="92">
                    <c:v>638</c:v>
                  </c:pt>
                  <c:pt idx="93">
                    <c:v>2334</c:v>
                  </c:pt>
                  <c:pt idx="94">
                    <c:v>1433</c:v>
                  </c:pt>
                  <c:pt idx="95">
                    <c:v>881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Magnesium!$AP$6:$AP$101</c:f>
              <c:numCache>
                <c:formatCode>General</c:formatCode>
                <c:ptCount val="96"/>
                <c:pt idx="0">
                  <c:v>20504</c:v>
                </c:pt>
                <c:pt idx="1">
                  <c:v>27379</c:v>
                </c:pt>
                <c:pt idx="2">
                  <c:v>52887</c:v>
                </c:pt>
                <c:pt idx="3">
                  <c:v>50840</c:v>
                </c:pt>
                <c:pt idx="4">
                  <c:v>21336</c:v>
                </c:pt>
                <c:pt idx="5">
                  <c:v>18988</c:v>
                </c:pt>
                <c:pt idx="6">
                  <c:v>13992</c:v>
                </c:pt>
                <c:pt idx="7">
                  <c:v>13997</c:v>
                </c:pt>
                <c:pt idx="8">
                  <c:v>14267</c:v>
                </c:pt>
                <c:pt idx="9">
                  <c:v>13539</c:v>
                </c:pt>
                <c:pt idx="10">
                  <c:v>27866</c:v>
                </c:pt>
                <c:pt idx="11">
                  <c:v>14963</c:v>
                </c:pt>
                <c:pt idx="12">
                  <c:v>13192</c:v>
                </c:pt>
                <c:pt idx="13">
                  <c:v>11022</c:v>
                </c:pt>
                <c:pt idx="14">
                  <c:v>18871</c:v>
                </c:pt>
                <c:pt idx="15">
                  <c:v>9196</c:v>
                </c:pt>
                <c:pt idx="16">
                  <c:v>9890</c:v>
                </c:pt>
                <c:pt idx="17">
                  <c:v>8026</c:v>
                </c:pt>
                <c:pt idx="18">
                  <c:v>29145</c:v>
                </c:pt>
                <c:pt idx="19">
                  <c:v>14884</c:v>
                </c:pt>
                <c:pt idx="20">
                  <c:v>4234</c:v>
                </c:pt>
                <c:pt idx="21">
                  <c:v>15311</c:v>
                </c:pt>
                <c:pt idx="22">
                  <c:v>14015</c:v>
                </c:pt>
                <c:pt idx="23">
                  <c:v>12652</c:v>
                </c:pt>
                <c:pt idx="24">
                  <c:v>9568</c:v>
                </c:pt>
                <c:pt idx="25">
                  <c:v>15278</c:v>
                </c:pt>
                <c:pt idx="26">
                  <c:v>9095</c:v>
                </c:pt>
                <c:pt idx="27">
                  <c:v>10026</c:v>
                </c:pt>
                <c:pt idx="28">
                  <c:v>14463</c:v>
                </c:pt>
                <c:pt idx="29">
                  <c:v>28948</c:v>
                </c:pt>
                <c:pt idx="30">
                  <c:v>14181</c:v>
                </c:pt>
                <c:pt idx="31">
                  <c:v>11018</c:v>
                </c:pt>
                <c:pt idx="32">
                  <c:v>19230</c:v>
                </c:pt>
                <c:pt idx="33">
                  <c:v>32961</c:v>
                </c:pt>
                <c:pt idx="34">
                  <c:v>28579</c:v>
                </c:pt>
                <c:pt idx="35">
                  <c:v>14210</c:v>
                </c:pt>
                <c:pt idx="36">
                  <c:v>11986</c:v>
                </c:pt>
                <c:pt idx="37">
                  <c:v>17861</c:v>
                </c:pt>
                <c:pt idx="38">
                  <c:v>18058</c:v>
                </c:pt>
                <c:pt idx="39">
                  <c:v>20422</c:v>
                </c:pt>
                <c:pt idx="40">
                  <c:v>47386</c:v>
                </c:pt>
                <c:pt idx="41">
                  <c:v>17128</c:v>
                </c:pt>
                <c:pt idx="42">
                  <c:v>11931</c:v>
                </c:pt>
                <c:pt idx="43">
                  <c:v>13714</c:v>
                </c:pt>
                <c:pt idx="44">
                  <c:v>10065</c:v>
                </c:pt>
                <c:pt idx="45">
                  <c:v>9997</c:v>
                </c:pt>
                <c:pt idx="46">
                  <c:v>7878</c:v>
                </c:pt>
                <c:pt idx="47">
                  <c:v>3233</c:v>
                </c:pt>
                <c:pt idx="48">
                  <c:v>16225</c:v>
                </c:pt>
                <c:pt idx="49">
                  <c:v>12410</c:v>
                </c:pt>
                <c:pt idx="50">
                  <c:v>13161</c:v>
                </c:pt>
                <c:pt idx="51">
                  <c:v>10289</c:v>
                </c:pt>
                <c:pt idx="52">
                  <c:v>33494</c:v>
                </c:pt>
                <c:pt idx="53">
                  <c:v>8517</c:v>
                </c:pt>
                <c:pt idx="54">
                  <c:v>8707</c:v>
                </c:pt>
                <c:pt idx="55">
                  <c:v>41124</c:v>
                </c:pt>
                <c:pt idx="56">
                  <c:v>35957</c:v>
                </c:pt>
                <c:pt idx="57">
                  <c:v>33030</c:v>
                </c:pt>
                <c:pt idx="58">
                  <c:v>11756</c:v>
                </c:pt>
                <c:pt idx="59">
                  <c:v>10153</c:v>
                </c:pt>
                <c:pt idx="60">
                  <c:v>15462</c:v>
                </c:pt>
                <c:pt idx="61">
                  <c:v>5308</c:v>
                </c:pt>
                <c:pt idx="62">
                  <c:v>11590</c:v>
                </c:pt>
                <c:pt idx="63">
                  <c:v>13258</c:v>
                </c:pt>
                <c:pt idx="64">
                  <c:v>17172</c:v>
                </c:pt>
                <c:pt idx="65">
                  <c:v>10915</c:v>
                </c:pt>
                <c:pt idx="66">
                  <c:v>8026</c:v>
                </c:pt>
                <c:pt idx="67">
                  <c:v>6748</c:v>
                </c:pt>
                <c:pt idx="68">
                  <c:v>7639</c:v>
                </c:pt>
                <c:pt idx="69">
                  <c:v>496.89</c:v>
                </c:pt>
                <c:pt idx="70">
                  <c:v>8274</c:v>
                </c:pt>
                <c:pt idx="71">
                  <c:v>10945</c:v>
                </c:pt>
                <c:pt idx="72">
                  <c:v>20198</c:v>
                </c:pt>
                <c:pt idx="73">
                  <c:v>4190</c:v>
                </c:pt>
                <c:pt idx="74">
                  <c:v>8824</c:v>
                </c:pt>
                <c:pt idx="75">
                  <c:v>15349</c:v>
                </c:pt>
                <c:pt idx="76">
                  <c:v>16531</c:v>
                </c:pt>
                <c:pt idx="77">
                  <c:v>3885</c:v>
                </c:pt>
                <c:pt idx="78">
                  <c:v>13134</c:v>
                </c:pt>
                <c:pt idx="79">
                  <c:v>17284</c:v>
                </c:pt>
                <c:pt idx="80">
                  <c:v>9021</c:v>
                </c:pt>
                <c:pt idx="81">
                  <c:v>8015</c:v>
                </c:pt>
                <c:pt idx="82">
                  <c:v>8357</c:v>
                </c:pt>
                <c:pt idx="83">
                  <c:v>13472</c:v>
                </c:pt>
                <c:pt idx="84">
                  <c:v>13771</c:v>
                </c:pt>
                <c:pt idx="85">
                  <c:v>19929</c:v>
                </c:pt>
                <c:pt idx="86">
                  <c:v>9870</c:v>
                </c:pt>
                <c:pt idx="87">
                  <c:v>10288</c:v>
                </c:pt>
                <c:pt idx="88">
                  <c:v>10704</c:v>
                </c:pt>
                <c:pt idx="89">
                  <c:v>10708</c:v>
                </c:pt>
                <c:pt idx="90">
                  <c:v>16397</c:v>
                </c:pt>
                <c:pt idx="91">
                  <c:v>20900</c:v>
                </c:pt>
                <c:pt idx="92">
                  <c:v>9405</c:v>
                </c:pt>
                <c:pt idx="93">
                  <c:v>23890</c:v>
                </c:pt>
                <c:pt idx="94">
                  <c:v>9549</c:v>
                </c:pt>
                <c:pt idx="95">
                  <c:v>11154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25-4C7E-8552-024A84060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88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Chloride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Chloride!$X$2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Chloride!$AE$6:$AE$101</c:f>
                <c:numCache>
                  <c:formatCode>General</c:formatCode>
                  <c:ptCount val="96"/>
                  <c:pt idx="0">
                    <c:v>1225</c:v>
                  </c:pt>
                  <c:pt idx="1">
                    <c:v>1583</c:v>
                  </c:pt>
                  <c:pt idx="2">
                    <c:v>4511</c:v>
                  </c:pt>
                  <c:pt idx="3">
                    <c:v>4444</c:v>
                  </c:pt>
                  <c:pt idx="4">
                    <c:v>1469</c:v>
                  </c:pt>
                  <c:pt idx="5">
                    <c:v>1462</c:v>
                  </c:pt>
                  <c:pt idx="6">
                    <c:v>1362</c:v>
                  </c:pt>
                  <c:pt idx="7">
                    <c:v>1353</c:v>
                  </c:pt>
                  <c:pt idx="8">
                    <c:v>978</c:v>
                  </c:pt>
                  <c:pt idx="9">
                    <c:v>920</c:v>
                  </c:pt>
                  <c:pt idx="10">
                    <c:v>1594</c:v>
                  </c:pt>
                  <c:pt idx="11">
                    <c:v>1259</c:v>
                  </c:pt>
                  <c:pt idx="12">
                    <c:v>1287</c:v>
                  </c:pt>
                  <c:pt idx="13">
                    <c:v>856</c:v>
                  </c:pt>
                  <c:pt idx="14">
                    <c:v>1138</c:v>
                  </c:pt>
                  <c:pt idx="15">
                    <c:v>895</c:v>
                  </c:pt>
                  <c:pt idx="16">
                    <c:v>992</c:v>
                  </c:pt>
                  <c:pt idx="17">
                    <c:v>743</c:v>
                  </c:pt>
                  <c:pt idx="18">
                    <c:v>1723</c:v>
                  </c:pt>
                  <c:pt idx="19">
                    <c:v>1115</c:v>
                  </c:pt>
                  <c:pt idx="20">
                    <c:v>546</c:v>
                  </c:pt>
                  <c:pt idx="21">
                    <c:v>1485</c:v>
                  </c:pt>
                  <c:pt idx="22">
                    <c:v>1351</c:v>
                  </c:pt>
                  <c:pt idx="23">
                    <c:v>1164</c:v>
                  </c:pt>
                  <c:pt idx="24">
                    <c:v>824</c:v>
                  </c:pt>
                  <c:pt idx="25">
                    <c:v>1037</c:v>
                  </c:pt>
                  <c:pt idx="26">
                    <c:v>906</c:v>
                  </c:pt>
                  <c:pt idx="27">
                    <c:v>895</c:v>
                  </c:pt>
                  <c:pt idx="28">
                    <c:v>978</c:v>
                  </c:pt>
                  <c:pt idx="29">
                    <c:v>1712</c:v>
                  </c:pt>
                  <c:pt idx="30">
                    <c:v>1165</c:v>
                  </c:pt>
                  <c:pt idx="31">
                    <c:v>1110</c:v>
                  </c:pt>
                  <c:pt idx="32">
                    <c:v>1214</c:v>
                  </c:pt>
                  <c:pt idx="33">
                    <c:v>2111</c:v>
                  </c:pt>
                  <c:pt idx="34">
                    <c:v>2638</c:v>
                  </c:pt>
                  <c:pt idx="35">
                    <c:v>1418</c:v>
                  </c:pt>
                  <c:pt idx="36">
                    <c:v>1042</c:v>
                  </c:pt>
                  <c:pt idx="37">
                    <c:v>1186</c:v>
                  </c:pt>
                  <c:pt idx="38">
                    <c:v>1107</c:v>
                  </c:pt>
                  <c:pt idx="39">
                    <c:v>1197</c:v>
                  </c:pt>
                  <c:pt idx="40">
                    <c:v>4221</c:v>
                  </c:pt>
                  <c:pt idx="41">
                    <c:v>1355</c:v>
                  </c:pt>
                  <c:pt idx="42">
                    <c:v>1118</c:v>
                  </c:pt>
                  <c:pt idx="43">
                    <c:v>1335</c:v>
                  </c:pt>
                  <c:pt idx="44">
                    <c:v>1017</c:v>
                  </c:pt>
                  <c:pt idx="45">
                    <c:v>901</c:v>
                  </c:pt>
                  <c:pt idx="46">
                    <c:v>761</c:v>
                  </c:pt>
                  <c:pt idx="47">
                    <c:v>518</c:v>
                  </c:pt>
                  <c:pt idx="48">
                    <c:v>1649</c:v>
                  </c:pt>
                  <c:pt idx="49">
                    <c:v>977</c:v>
                  </c:pt>
                  <c:pt idx="50">
                    <c:v>1278</c:v>
                  </c:pt>
                  <c:pt idx="51">
                    <c:v>861</c:v>
                  </c:pt>
                  <c:pt idx="52">
                    <c:v>2253</c:v>
                  </c:pt>
                  <c:pt idx="53">
                    <c:v>876</c:v>
                  </c:pt>
                  <c:pt idx="54">
                    <c:v>783</c:v>
                  </c:pt>
                  <c:pt idx="55">
                    <c:v>3304</c:v>
                  </c:pt>
                  <c:pt idx="56">
                    <c:v>3106</c:v>
                  </c:pt>
                  <c:pt idx="57">
                    <c:v>2941</c:v>
                  </c:pt>
                  <c:pt idx="58">
                    <c:v>1172</c:v>
                  </c:pt>
                  <c:pt idx="59">
                    <c:v>909</c:v>
                  </c:pt>
                  <c:pt idx="60">
                    <c:v>1031</c:v>
                  </c:pt>
                  <c:pt idx="61">
                    <c:v>660</c:v>
                  </c:pt>
                  <c:pt idx="62">
                    <c:v>1182</c:v>
                  </c:pt>
                  <c:pt idx="63">
                    <c:v>956</c:v>
                  </c:pt>
                  <c:pt idx="64">
                    <c:v>1095</c:v>
                  </c:pt>
                  <c:pt idx="65">
                    <c:v>1025</c:v>
                  </c:pt>
                  <c:pt idx="66">
                    <c:v>903</c:v>
                  </c:pt>
                  <c:pt idx="67">
                    <c:v>711</c:v>
                  </c:pt>
                  <c:pt idx="68">
                    <c:v>806</c:v>
                  </c:pt>
                  <c:pt idx="69">
                    <c:v>243</c:v>
                  </c:pt>
                  <c:pt idx="70">
                    <c:v>802</c:v>
                  </c:pt>
                  <c:pt idx="71">
                    <c:v>878</c:v>
                  </c:pt>
                  <c:pt idx="72">
                    <c:v>1236</c:v>
                  </c:pt>
                  <c:pt idx="73">
                    <c:v>581</c:v>
                  </c:pt>
                  <c:pt idx="74">
                    <c:v>942</c:v>
                  </c:pt>
                  <c:pt idx="75">
                    <c:v>1052</c:v>
                  </c:pt>
                  <c:pt idx="76">
                    <c:v>1199</c:v>
                  </c:pt>
                  <c:pt idx="77">
                    <c:v>553</c:v>
                  </c:pt>
                  <c:pt idx="78">
                    <c:v>1118</c:v>
                  </c:pt>
                  <c:pt idx="79">
                    <c:v>1124</c:v>
                  </c:pt>
                  <c:pt idx="80">
                    <c:v>912</c:v>
                  </c:pt>
                  <c:pt idx="81">
                    <c:v>779</c:v>
                  </c:pt>
                  <c:pt idx="82">
                    <c:v>885</c:v>
                  </c:pt>
                  <c:pt idx="83">
                    <c:v>1354</c:v>
                  </c:pt>
                  <c:pt idx="84">
                    <c:v>1448</c:v>
                  </c:pt>
                  <c:pt idx="85">
                    <c:v>1235</c:v>
                  </c:pt>
                  <c:pt idx="86">
                    <c:v>969</c:v>
                  </c:pt>
                  <c:pt idx="87">
                    <c:v>1111</c:v>
                  </c:pt>
                  <c:pt idx="88">
                    <c:v>1113</c:v>
                  </c:pt>
                  <c:pt idx="89">
                    <c:v>884</c:v>
                  </c:pt>
                  <c:pt idx="90">
                    <c:v>1008</c:v>
                  </c:pt>
                  <c:pt idx="91">
                    <c:v>1406</c:v>
                  </c:pt>
                  <c:pt idx="92">
                    <c:v>1011</c:v>
                  </c:pt>
                  <c:pt idx="93">
                    <c:v>1490</c:v>
                  </c:pt>
                  <c:pt idx="94">
                    <c:v>965</c:v>
                  </c:pt>
                  <c:pt idx="95">
                    <c:v>1209</c:v>
                  </c:pt>
                </c:numCache>
              </c:numRef>
            </c:plus>
            <c:minus>
              <c:numRef>
                <c:f>Chloride!$AE$6:$AE$101</c:f>
                <c:numCache>
                  <c:formatCode>General</c:formatCode>
                  <c:ptCount val="96"/>
                  <c:pt idx="0">
                    <c:v>1225</c:v>
                  </c:pt>
                  <c:pt idx="1">
                    <c:v>1583</c:v>
                  </c:pt>
                  <c:pt idx="2">
                    <c:v>4511</c:v>
                  </c:pt>
                  <c:pt idx="3">
                    <c:v>4444</c:v>
                  </c:pt>
                  <c:pt idx="4">
                    <c:v>1469</c:v>
                  </c:pt>
                  <c:pt idx="5">
                    <c:v>1462</c:v>
                  </c:pt>
                  <c:pt idx="6">
                    <c:v>1362</c:v>
                  </c:pt>
                  <c:pt idx="7">
                    <c:v>1353</c:v>
                  </c:pt>
                  <c:pt idx="8">
                    <c:v>978</c:v>
                  </c:pt>
                  <c:pt idx="9">
                    <c:v>920</c:v>
                  </c:pt>
                  <c:pt idx="10">
                    <c:v>1594</c:v>
                  </c:pt>
                  <c:pt idx="11">
                    <c:v>1259</c:v>
                  </c:pt>
                  <c:pt idx="12">
                    <c:v>1287</c:v>
                  </c:pt>
                  <c:pt idx="13">
                    <c:v>856</c:v>
                  </c:pt>
                  <c:pt idx="14">
                    <c:v>1138</c:v>
                  </c:pt>
                  <c:pt idx="15">
                    <c:v>895</c:v>
                  </c:pt>
                  <c:pt idx="16">
                    <c:v>992</c:v>
                  </c:pt>
                  <c:pt idx="17">
                    <c:v>743</c:v>
                  </c:pt>
                  <c:pt idx="18">
                    <c:v>1723</c:v>
                  </c:pt>
                  <c:pt idx="19">
                    <c:v>1115</c:v>
                  </c:pt>
                  <c:pt idx="20">
                    <c:v>546</c:v>
                  </c:pt>
                  <c:pt idx="21">
                    <c:v>1485</c:v>
                  </c:pt>
                  <c:pt idx="22">
                    <c:v>1351</c:v>
                  </c:pt>
                  <c:pt idx="23">
                    <c:v>1164</c:v>
                  </c:pt>
                  <c:pt idx="24">
                    <c:v>824</c:v>
                  </c:pt>
                  <c:pt idx="25">
                    <c:v>1037</c:v>
                  </c:pt>
                  <c:pt idx="26">
                    <c:v>906</c:v>
                  </c:pt>
                  <c:pt idx="27">
                    <c:v>895</c:v>
                  </c:pt>
                  <c:pt idx="28">
                    <c:v>978</c:v>
                  </c:pt>
                  <c:pt idx="29">
                    <c:v>1712</c:v>
                  </c:pt>
                  <c:pt idx="30">
                    <c:v>1165</c:v>
                  </c:pt>
                  <c:pt idx="31">
                    <c:v>1110</c:v>
                  </c:pt>
                  <c:pt idx="32">
                    <c:v>1214</c:v>
                  </c:pt>
                  <c:pt idx="33">
                    <c:v>2111</c:v>
                  </c:pt>
                  <c:pt idx="34">
                    <c:v>2638</c:v>
                  </c:pt>
                  <c:pt idx="35">
                    <c:v>1418</c:v>
                  </c:pt>
                  <c:pt idx="36">
                    <c:v>1042</c:v>
                  </c:pt>
                  <c:pt idx="37">
                    <c:v>1186</c:v>
                  </c:pt>
                  <c:pt idx="38">
                    <c:v>1107</c:v>
                  </c:pt>
                  <c:pt idx="39">
                    <c:v>1197</c:v>
                  </c:pt>
                  <c:pt idx="40">
                    <c:v>4221</c:v>
                  </c:pt>
                  <c:pt idx="41">
                    <c:v>1355</c:v>
                  </c:pt>
                  <c:pt idx="42">
                    <c:v>1118</c:v>
                  </c:pt>
                  <c:pt idx="43">
                    <c:v>1335</c:v>
                  </c:pt>
                  <c:pt idx="44">
                    <c:v>1017</c:v>
                  </c:pt>
                  <c:pt idx="45">
                    <c:v>901</c:v>
                  </c:pt>
                  <c:pt idx="46">
                    <c:v>761</c:v>
                  </c:pt>
                  <c:pt idx="47">
                    <c:v>518</c:v>
                  </c:pt>
                  <c:pt idx="48">
                    <c:v>1649</c:v>
                  </c:pt>
                  <c:pt idx="49">
                    <c:v>977</c:v>
                  </c:pt>
                  <c:pt idx="50">
                    <c:v>1278</c:v>
                  </c:pt>
                  <c:pt idx="51">
                    <c:v>861</c:v>
                  </c:pt>
                  <c:pt idx="52">
                    <c:v>2253</c:v>
                  </c:pt>
                  <c:pt idx="53">
                    <c:v>876</c:v>
                  </c:pt>
                  <c:pt idx="54">
                    <c:v>783</c:v>
                  </c:pt>
                  <c:pt idx="55">
                    <c:v>3304</c:v>
                  </c:pt>
                  <c:pt idx="56">
                    <c:v>3106</c:v>
                  </c:pt>
                  <c:pt idx="57">
                    <c:v>2941</c:v>
                  </c:pt>
                  <c:pt idx="58">
                    <c:v>1172</c:v>
                  </c:pt>
                  <c:pt idx="59">
                    <c:v>909</c:v>
                  </c:pt>
                  <c:pt idx="60">
                    <c:v>1031</c:v>
                  </c:pt>
                  <c:pt idx="61">
                    <c:v>660</c:v>
                  </c:pt>
                  <c:pt idx="62">
                    <c:v>1182</c:v>
                  </c:pt>
                  <c:pt idx="63">
                    <c:v>956</c:v>
                  </c:pt>
                  <c:pt idx="64">
                    <c:v>1095</c:v>
                  </c:pt>
                  <c:pt idx="65">
                    <c:v>1025</c:v>
                  </c:pt>
                  <c:pt idx="66">
                    <c:v>903</c:v>
                  </c:pt>
                  <c:pt idx="67">
                    <c:v>711</c:v>
                  </c:pt>
                  <c:pt idx="68">
                    <c:v>806</c:v>
                  </c:pt>
                  <c:pt idx="69">
                    <c:v>243</c:v>
                  </c:pt>
                  <c:pt idx="70">
                    <c:v>802</c:v>
                  </c:pt>
                  <c:pt idx="71">
                    <c:v>878</c:v>
                  </c:pt>
                  <c:pt idx="72">
                    <c:v>1236</c:v>
                  </c:pt>
                  <c:pt idx="73">
                    <c:v>581</c:v>
                  </c:pt>
                  <c:pt idx="74">
                    <c:v>942</c:v>
                  </c:pt>
                  <c:pt idx="75">
                    <c:v>1052</c:v>
                  </c:pt>
                  <c:pt idx="76">
                    <c:v>1199</c:v>
                  </c:pt>
                  <c:pt idx="77">
                    <c:v>553</c:v>
                  </c:pt>
                  <c:pt idx="78">
                    <c:v>1118</c:v>
                  </c:pt>
                  <c:pt idx="79">
                    <c:v>1124</c:v>
                  </c:pt>
                  <c:pt idx="80">
                    <c:v>912</c:v>
                  </c:pt>
                  <c:pt idx="81">
                    <c:v>779</c:v>
                  </c:pt>
                  <c:pt idx="82">
                    <c:v>885</c:v>
                  </c:pt>
                  <c:pt idx="83">
                    <c:v>1354</c:v>
                  </c:pt>
                  <c:pt idx="84">
                    <c:v>1448</c:v>
                  </c:pt>
                  <c:pt idx="85">
                    <c:v>1235</c:v>
                  </c:pt>
                  <c:pt idx="86">
                    <c:v>969</c:v>
                  </c:pt>
                  <c:pt idx="87">
                    <c:v>1111</c:v>
                  </c:pt>
                  <c:pt idx="88">
                    <c:v>1113</c:v>
                  </c:pt>
                  <c:pt idx="89">
                    <c:v>884</c:v>
                  </c:pt>
                  <c:pt idx="90">
                    <c:v>1008</c:v>
                  </c:pt>
                  <c:pt idx="91">
                    <c:v>1406</c:v>
                  </c:pt>
                  <c:pt idx="92">
                    <c:v>1011</c:v>
                  </c:pt>
                  <c:pt idx="93">
                    <c:v>1490</c:v>
                  </c:pt>
                  <c:pt idx="94">
                    <c:v>965</c:v>
                  </c:pt>
                  <c:pt idx="95">
                    <c:v>1209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Chloride!$W$6:$W$101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Chloride!$AA$6:$AA$101</c:f>
              <c:numCache>
                <c:formatCode>General</c:formatCode>
                <c:ptCount val="96"/>
                <c:pt idx="0">
                  <c:v>22099</c:v>
                </c:pt>
                <c:pt idx="1">
                  <c:v>25118</c:v>
                </c:pt>
                <c:pt idx="2">
                  <c:v>32446</c:v>
                </c:pt>
                <c:pt idx="3">
                  <c:v>32220</c:v>
                </c:pt>
                <c:pt idx="4">
                  <c:v>22725</c:v>
                </c:pt>
                <c:pt idx="5">
                  <c:v>21659</c:v>
                </c:pt>
                <c:pt idx="6">
                  <c:v>20744</c:v>
                </c:pt>
                <c:pt idx="7">
                  <c:v>20818</c:v>
                </c:pt>
                <c:pt idx="8">
                  <c:v>17984</c:v>
                </c:pt>
                <c:pt idx="9">
                  <c:v>16909</c:v>
                </c:pt>
                <c:pt idx="10">
                  <c:v>24207</c:v>
                </c:pt>
                <c:pt idx="11">
                  <c:v>19618</c:v>
                </c:pt>
                <c:pt idx="12">
                  <c:v>20022</c:v>
                </c:pt>
                <c:pt idx="13">
                  <c:v>15106</c:v>
                </c:pt>
                <c:pt idx="14">
                  <c:v>19634</c:v>
                </c:pt>
                <c:pt idx="15">
                  <c:v>13451</c:v>
                </c:pt>
                <c:pt idx="16">
                  <c:v>16090</c:v>
                </c:pt>
                <c:pt idx="17">
                  <c:v>11582</c:v>
                </c:pt>
                <c:pt idx="18">
                  <c:v>25243</c:v>
                </c:pt>
                <c:pt idx="19">
                  <c:v>17643</c:v>
                </c:pt>
                <c:pt idx="20">
                  <c:v>7093</c:v>
                </c:pt>
                <c:pt idx="21">
                  <c:v>21998</c:v>
                </c:pt>
                <c:pt idx="22">
                  <c:v>20974</c:v>
                </c:pt>
                <c:pt idx="23">
                  <c:v>19130</c:v>
                </c:pt>
                <c:pt idx="24">
                  <c:v>14175</c:v>
                </c:pt>
                <c:pt idx="25">
                  <c:v>17272</c:v>
                </c:pt>
                <c:pt idx="26">
                  <c:v>14216</c:v>
                </c:pt>
                <c:pt idx="27">
                  <c:v>15394</c:v>
                </c:pt>
                <c:pt idx="28">
                  <c:v>17719</c:v>
                </c:pt>
                <c:pt idx="29">
                  <c:v>25442</c:v>
                </c:pt>
                <c:pt idx="30">
                  <c:v>18595</c:v>
                </c:pt>
                <c:pt idx="31">
                  <c:v>17761</c:v>
                </c:pt>
                <c:pt idx="32">
                  <c:v>21955</c:v>
                </c:pt>
                <c:pt idx="33">
                  <c:v>27246</c:v>
                </c:pt>
                <c:pt idx="34">
                  <c:v>29787</c:v>
                </c:pt>
                <c:pt idx="35">
                  <c:v>21534</c:v>
                </c:pt>
                <c:pt idx="36">
                  <c:v>18012</c:v>
                </c:pt>
                <c:pt idx="37">
                  <c:v>21511</c:v>
                </c:pt>
                <c:pt idx="38">
                  <c:v>20097</c:v>
                </c:pt>
                <c:pt idx="39">
                  <c:v>21069</c:v>
                </c:pt>
                <c:pt idx="40">
                  <c:v>31903</c:v>
                </c:pt>
                <c:pt idx="41">
                  <c:v>21123</c:v>
                </c:pt>
                <c:pt idx="42">
                  <c:v>17571</c:v>
                </c:pt>
                <c:pt idx="43">
                  <c:v>20392</c:v>
                </c:pt>
                <c:pt idx="44">
                  <c:v>16600</c:v>
                </c:pt>
                <c:pt idx="45">
                  <c:v>15551</c:v>
                </c:pt>
                <c:pt idx="46">
                  <c:v>11160</c:v>
                </c:pt>
                <c:pt idx="47">
                  <c:v>6098</c:v>
                </c:pt>
                <c:pt idx="48">
                  <c:v>23604</c:v>
                </c:pt>
                <c:pt idx="49">
                  <c:v>17668</c:v>
                </c:pt>
                <c:pt idx="50">
                  <c:v>20359</c:v>
                </c:pt>
                <c:pt idx="51">
                  <c:v>15210</c:v>
                </c:pt>
                <c:pt idx="52">
                  <c:v>27762</c:v>
                </c:pt>
                <c:pt idx="53">
                  <c:v>13127</c:v>
                </c:pt>
                <c:pt idx="54">
                  <c:v>12649</c:v>
                </c:pt>
                <c:pt idx="55">
                  <c:v>30167</c:v>
                </c:pt>
                <c:pt idx="56">
                  <c:v>30348</c:v>
                </c:pt>
                <c:pt idx="57">
                  <c:v>30311</c:v>
                </c:pt>
                <c:pt idx="58">
                  <c:v>18923</c:v>
                </c:pt>
                <c:pt idx="59">
                  <c:v>15848</c:v>
                </c:pt>
                <c:pt idx="60">
                  <c:v>18480</c:v>
                </c:pt>
                <c:pt idx="61">
                  <c:v>8692</c:v>
                </c:pt>
                <c:pt idx="62">
                  <c:v>18894</c:v>
                </c:pt>
                <c:pt idx="63">
                  <c:v>17101</c:v>
                </c:pt>
                <c:pt idx="64">
                  <c:v>19395</c:v>
                </c:pt>
                <c:pt idx="65">
                  <c:v>15776</c:v>
                </c:pt>
                <c:pt idx="66">
                  <c:v>14369</c:v>
                </c:pt>
                <c:pt idx="67">
                  <c:v>10287</c:v>
                </c:pt>
                <c:pt idx="68">
                  <c:v>10825</c:v>
                </c:pt>
                <c:pt idx="69">
                  <c:v>870</c:v>
                </c:pt>
                <c:pt idx="70">
                  <c:v>13406</c:v>
                </c:pt>
                <c:pt idx="71">
                  <c:v>15044</c:v>
                </c:pt>
                <c:pt idx="72">
                  <c:v>21289</c:v>
                </c:pt>
                <c:pt idx="73">
                  <c:v>7049</c:v>
                </c:pt>
                <c:pt idx="74">
                  <c:v>15353</c:v>
                </c:pt>
                <c:pt idx="75">
                  <c:v>19415</c:v>
                </c:pt>
                <c:pt idx="76">
                  <c:v>19571</c:v>
                </c:pt>
                <c:pt idx="77">
                  <c:v>7083</c:v>
                </c:pt>
                <c:pt idx="78">
                  <c:v>19561</c:v>
                </c:pt>
                <c:pt idx="79">
                  <c:v>20616</c:v>
                </c:pt>
                <c:pt idx="80">
                  <c:v>14183</c:v>
                </c:pt>
                <c:pt idx="81">
                  <c:v>11799</c:v>
                </c:pt>
                <c:pt idx="82">
                  <c:v>12883</c:v>
                </c:pt>
                <c:pt idx="83">
                  <c:v>20621</c:v>
                </c:pt>
                <c:pt idx="84">
                  <c:v>21896</c:v>
                </c:pt>
                <c:pt idx="85">
                  <c:v>22009</c:v>
                </c:pt>
                <c:pt idx="86">
                  <c:v>14353</c:v>
                </c:pt>
                <c:pt idx="87">
                  <c:v>17592</c:v>
                </c:pt>
                <c:pt idx="88">
                  <c:v>18159</c:v>
                </c:pt>
                <c:pt idx="89">
                  <c:v>15816</c:v>
                </c:pt>
                <c:pt idx="90">
                  <c:v>18631</c:v>
                </c:pt>
                <c:pt idx="91">
                  <c:v>22633</c:v>
                </c:pt>
                <c:pt idx="92">
                  <c:v>16531</c:v>
                </c:pt>
                <c:pt idx="93">
                  <c:v>23873</c:v>
                </c:pt>
                <c:pt idx="94">
                  <c:v>14450</c:v>
                </c:pt>
                <c:pt idx="95">
                  <c:v>19131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0-4808-B93E-C159015AAEC7}"/>
            </c:ext>
          </c:extLst>
        </c:ser>
        <c:ser>
          <c:idx val="1"/>
          <c:order val="1"/>
          <c:tx>
            <c:strRef>
              <c:f>Chloride!$AG$2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Chloride!$AK$6:$AK$101</c:f>
                <c:numCache>
                  <c:formatCode>General</c:formatCode>
                  <c:ptCount val="96"/>
                  <c:pt idx="0">
                    <c:v>1224</c:v>
                  </c:pt>
                  <c:pt idx="1">
                    <c:v>1582</c:v>
                  </c:pt>
                  <c:pt idx="2">
                    <c:v>4511</c:v>
                  </c:pt>
                  <c:pt idx="3">
                    <c:v>4444</c:v>
                  </c:pt>
                  <c:pt idx="4">
                    <c:v>1469</c:v>
                  </c:pt>
                  <c:pt idx="5">
                    <c:v>1462</c:v>
                  </c:pt>
                  <c:pt idx="6">
                    <c:v>1361</c:v>
                  </c:pt>
                  <c:pt idx="7">
                    <c:v>1352</c:v>
                  </c:pt>
                  <c:pt idx="8">
                    <c:v>978</c:v>
                  </c:pt>
                  <c:pt idx="9">
                    <c:v>920</c:v>
                  </c:pt>
                  <c:pt idx="10">
                    <c:v>1593</c:v>
                  </c:pt>
                  <c:pt idx="11">
                    <c:v>1258</c:v>
                  </c:pt>
                  <c:pt idx="12">
                    <c:v>1287</c:v>
                  </c:pt>
                  <c:pt idx="13">
                    <c:v>856</c:v>
                  </c:pt>
                  <c:pt idx="14">
                    <c:v>1138</c:v>
                  </c:pt>
                  <c:pt idx="15">
                    <c:v>895</c:v>
                  </c:pt>
                  <c:pt idx="16">
                    <c:v>992</c:v>
                  </c:pt>
                  <c:pt idx="17">
                    <c:v>742</c:v>
                  </c:pt>
                  <c:pt idx="18">
                    <c:v>1722</c:v>
                  </c:pt>
                  <c:pt idx="19">
                    <c:v>1115</c:v>
                  </c:pt>
                  <c:pt idx="20">
                    <c:v>546</c:v>
                  </c:pt>
                  <c:pt idx="21">
                    <c:v>1485</c:v>
                  </c:pt>
                  <c:pt idx="22">
                    <c:v>1351</c:v>
                  </c:pt>
                  <c:pt idx="23">
                    <c:v>1164</c:v>
                  </c:pt>
                  <c:pt idx="24">
                    <c:v>824</c:v>
                  </c:pt>
                  <c:pt idx="25">
                    <c:v>1037</c:v>
                  </c:pt>
                  <c:pt idx="26">
                    <c:v>906</c:v>
                  </c:pt>
                  <c:pt idx="27">
                    <c:v>895</c:v>
                  </c:pt>
                  <c:pt idx="28">
                    <c:v>978</c:v>
                  </c:pt>
                  <c:pt idx="29">
                    <c:v>1711</c:v>
                  </c:pt>
                  <c:pt idx="30">
                    <c:v>1164</c:v>
                  </c:pt>
                  <c:pt idx="31">
                    <c:v>1109</c:v>
                  </c:pt>
                  <c:pt idx="32">
                    <c:v>1213</c:v>
                  </c:pt>
                  <c:pt idx="33">
                    <c:v>2110</c:v>
                  </c:pt>
                  <c:pt idx="34">
                    <c:v>2638</c:v>
                  </c:pt>
                  <c:pt idx="35">
                    <c:v>1417</c:v>
                  </c:pt>
                  <c:pt idx="36">
                    <c:v>1041</c:v>
                  </c:pt>
                  <c:pt idx="37">
                    <c:v>1185</c:v>
                  </c:pt>
                  <c:pt idx="38">
                    <c:v>1107</c:v>
                  </c:pt>
                  <c:pt idx="39">
                    <c:v>1196</c:v>
                  </c:pt>
                  <c:pt idx="40">
                    <c:v>4221</c:v>
                  </c:pt>
                  <c:pt idx="41">
                    <c:v>1355</c:v>
                  </c:pt>
                  <c:pt idx="42">
                    <c:v>1118</c:v>
                  </c:pt>
                  <c:pt idx="43">
                    <c:v>1335</c:v>
                  </c:pt>
                  <c:pt idx="44">
                    <c:v>1017</c:v>
                  </c:pt>
                  <c:pt idx="45">
                    <c:v>900</c:v>
                  </c:pt>
                  <c:pt idx="46">
                    <c:v>761</c:v>
                  </c:pt>
                  <c:pt idx="47">
                    <c:v>518</c:v>
                  </c:pt>
                  <c:pt idx="48">
                    <c:v>1649</c:v>
                  </c:pt>
                  <c:pt idx="49">
                    <c:v>976</c:v>
                  </c:pt>
                  <c:pt idx="50">
                    <c:v>1278</c:v>
                  </c:pt>
                  <c:pt idx="51">
                    <c:v>861</c:v>
                  </c:pt>
                  <c:pt idx="52">
                    <c:v>2252</c:v>
                  </c:pt>
                  <c:pt idx="53">
                    <c:v>876</c:v>
                  </c:pt>
                  <c:pt idx="54">
                    <c:v>783</c:v>
                  </c:pt>
                  <c:pt idx="55">
                    <c:v>3304</c:v>
                  </c:pt>
                  <c:pt idx="56">
                    <c:v>3105</c:v>
                  </c:pt>
                  <c:pt idx="57">
                    <c:v>2941</c:v>
                  </c:pt>
                  <c:pt idx="58">
                    <c:v>1172</c:v>
                  </c:pt>
                  <c:pt idx="59">
                    <c:v>909</c:v>
                  </c:pt>
                  <c:pt idx="60">
                    <c:v>1030</c:v>
                  </c:pt>
                  <c:pt idx="61">
                    <c:v>660</c:v>
                  </c:pt>
                  <c:pt idx="62">
                    <c:v>1181</c:v>
                  </c:pt>
                  <c:pt idx="63">
                    <c:v>956</c:v>
                  </c:pt>
                  <c:pt idx="64">
                    <c:v>1095</c:v>
                  </c:pt>
                  <c:pt idx="65">
                    <c:v>1025</c:v>
                  </c:pt>
                  <c:pt idx="66">
                    <c:v>903</c:v>
                  </c:pt>
                  <c:pt idx="67">
                    <c:v>711</c:v>
                  </c:pt>
                  <c:pt idx="68">
                    <c:v>806</c:v>
                  </c:pt>
                  <c:pt idx="69">
                    <c:v>243.47</c:v>
                  </c:pt>
                  <c:pt idx="70">
                    <c:v>801</c:v>
                  </c:pt>
                  <c:pt idx="71">
                    <c:v>878</c:v>
                  </c:pt>
                  <c:pt idx="72">
                    <c:v>1235</c:v>
                  </c:pt>
                  <c:pt idx="73">
                    <c:v>581</c:v>
                  </c:pt>
                  <c:pt idx="74">
                    <c:v>941</c:v>
                  </c:pt>
                  <c:pt idx="75">
                    <c:v>1051</c:v>
                  </c:pt>
                  <c:pt idx="76">
                    <c:v>1198</c:v>
                  </c:pt>
                  <c:pt idx="77">
                    <c:v>553</c:v>
                  </c:pt>
                  <c:pt idx="78">
                    <c:v>1118</c:v>
                  </c:pt>
                  <c:pt idx="79">
                    <c:v>1124</c:v>
                  </c:pt>
                  <c:pt idx="80">
                    <c:v>912</c:v>
                  </c:pt>
                  <c:pt idx="81">
                    <c:v>779</c:v>
                  </c:pt>
                  <c:pt idx="82">
                    <c:v>884</c:v>
                  </c:pt>
                  <c:pt idx="83">
                    <c:v>1353</c:v>
                  </c:pt>
                  <c:pt idx="84">
                    <c:v>1447</c:v>
                  </c:pt>
                  <c:pt idx="85">
                    <c:v>1234</c:v>
                  </c:pt>
                  <c:pt idx="86">
                    <c:v>969</c:v>
                  </c:pt>
                  <c:pt idx="87">
                    <c:v>1111</c:v>
                  </c:pt>
                  <c:pt idx="88">
                    <c:v>1113</c:v>
                  </c:pt>
                  <c:pt idx="89">
                    <c:v>884</c:v>
                  </c:pt>
                  <c:pt idx="90">
                    <c:v>1008</c:v>
                  </c:pt>
                  <c:pt idx="91">
                    <c:v>1406</c:v>
                  </c:pt>
                  <c:pt idx="92">
                    <c:v>1010</c:v>
                  </c:pt>
                  <c:pt idx="93">
                    <c:v>1489</c:v>
                  </c:pt>
                  <c:pt idx="94">
                    <c:v>965</c:v>
                  </c:pt>
                  <c:pt idx="95">
                    <c:v>1208</c:v>
                  </c:pt>
                </c:numCache>
              </c:numRef>
            </c:plus>
            <c:minus>
              <c:numRef>
                <c:f>Chloride!$AK$6:$AK$101</c:f>
                <c:numCache>
                  <c:formatCode>General</c:formatCode>
                  <c:ptCount val="96"/>
                  <c:pt idx="0">
                    <c:v>1224</c:v>
                  </c:pt>
                  <c:pt idx="1">
                    <c:v>1582</c:v>
                  </c:pt>
                  <c:pt idx="2">
                    <c:v>4511</c:v>
                  </c:pt>
                  <c:pt idx="3">
                    <c:v>4444</c:v>
                  </c:pt>
                  <c:pt idx="4">
                    <c:v>1469</c:v>
                  </c:pt>
                  <c:pt idx="5">
                    <c:v>1462</c:v>
                  </c:pt>
                  <c:pt idx="6">
                    <c:v>1361</c:v>
                  </c:pt>
                  <c:pt idx="7">
                    <c:v>1352</c:v>
                  </c:pt>
                  <c:pt idx="8">
                    <c:v>978</c:v>
                  </c:pt>
                  <c:pt idx="9">
                    <c:v>920</c:v>
                  </c:pt>
                  <c:pt idx="10">
                    <c:v>1593</c:v>
                  </c:pt>
                  <c:pt idx="11">
                    <c:v>1258</c:v>
                  </c:pt>
                  <c:pt idx="12">
                    <c:v>1287</c:v>
                  </c:pt>
                  <c:pt idx="13">
                    <c:v>856</c:v>
                  </c:pt>
                  <c:pt idx="14">
                    <c:v>1138</c:v>
                  </c:pt>
                  <c:pt idx="15">
                    <c:v>895</c:v>
                  </c:pt>
                  <c:pt idx="16">
                    <c:v>992</c:v>
                  </c:pt>
                  <c:pt idx="17">
                    <c:v>742</c:v>
                  </c:pt>
                  <c:pt idx="18">
                    <c:v>1722</c:v>
                  </c:pt>
                  <c:pt idx="19">
                    <c:v>1115</c:v>
                  </c:pt>
                  <c:pt idx="20">
                    <c:v>546</c:v>
                  </c:pt>
                  <c:pt idx="21">
                    <c:v>1485</c:v>
                  </c:pt>
                  <c:pt idx="22">
                    <c:v>1351</c:v>
                  </c:pt>
                  <c:pt idx="23">
                    <c:v>1164</c:v>
                  </c:pt>
                  <c:pt idx="24">
                    <c:v>824</c:v>
                  </c:pt>
                  <c:pt idx="25">
                    <c:v>1037</c:v>
                  </c:pt>
                  <c:pt idx="26">
                    <c:v>906</c:v>
                  </c:pt>
                  <c:pt idx="27">
                    <c:v>895</c:v>
                  </c:pt>
                  <c:pt idx="28">
                    <c:v>978</c:v>
                  </c:pt>
                  <c:pt idx="29">
                    <c:v>1711</c:v>
                  </c:pt>
                  <c:pt idx="30">
                    <c:v>1164</c:v>
                  </c:pt>
                  <c:pt idx="31">
                    <c:v>1109</c:v>
                  </c:pt>
                  <c:pt idx="32">
                    <c:v>1213</c:v>
                  </c:pt>
                  <c:pt idx="33">
                    <c:v>2110</c:v>
                  </c:pt>
                  <c:pt idx="34">
                    <c:v>2638</c:v>
                  </c:pt>
                  <c:pt idx="35">
                    <c:v>1417</c:v>
                  </c:pt>
                  <c:pt idx="36">
                    <c:v>1041</c:v>
                  </c:pt>
                  <c:pt idx="37">
                    <c:v>1185</c:v>
                  </c:pt>
                  <c:pt idx="38">
                    <c:v>1107</c:v>
                  </c:pt>
                  <c:pt idx="39">
                    <c:v>1196</c:v>
                  </c:pt>
                  <c:pt idx="40">
                    <c:v>4221</c:v>
                  </c:pt>
                  <c:pt idx="41">
                    <c:v>1355</c:v>
                  </c:pt>
                  <c:pt idx="42">
                    <c:v>1118</c:v>
                  </c:pt>
                  <c:pt idx="43">
                    <c:v>1335</c:v>
                  </c:pt>
                  <c:pt idx="44">
                    <c:v>1017</c:v>
                  </c:pt>
                  <c:pt idx="45">
                    <c:v>900</c:v>
                  </c:pt>
                  <c:pt idx="46">
                    <c:v>761</c:v>
                  </c:pt>
                  <c:pt idx="47">
                    <c:v>518</c:v>
                  </c:pt>
                  <c:pt idx="48">
                    <c:v>1649</c:v>
                  </c:pt>
                  <c:pt idx="49">
                    <c:v>976</c:v>
                  </c:pt>
                  <c:pt idx="50">
                    <c:v>1278</c:v>
                  </c:pt>
                  <c:pt idx="51">
                    <c:v>861</c:v>
                  </c:pt>
                  <c:pt idx="52">
                    <c:v>2252</c:v>
                  </c:pt>
                  <c:pt idx="53">
                    <c:v>876</c:v>
                  </c:pt>
                  <c:pt idx="54">
                    <c:v>783</c:v>
                  </c:pt>
                  <c:pt idx="55">
                    <c:v>3304</c:v>
                  </c:pt>
                  <c:pt idx="56">
                    <c:v>3105</c:v>
                  </c:pt>
                  <c:pt idx="57">
                    <c:v>2941</c:v>
                  </c:pt>
                  <c:pt idx="58">
                    <c:v>1172</c:v>
                  </c:pt>
                  <c:pt idx="59">
                    <c:v>909</c:v>
                  </c:pt>
                  <c:pt idx="60">
                    <c:v>1030</c:v>
                  </c:pt>
                  <c:pt idx="61">
                    <c:v>660</c:v>
                  </c:pt>
                  <c:pt idx="62">
                    <c:v>1181</c:v>
                  </c:pt>
                  <c:pt idx="63">
                    <c:v>956</c:v>
                  </c:pt>
                  <c:pt idx="64">
                    <c:v>1095</c:v>
                  </c:pt>
                  <c:pt idx="65">
                    <c:v>1025</c:v>
                  </c:pt>
                  <c:pt idx="66">
                    <c:v>903</c:v>
                  </c:pt>
                  <c:pt idx="67">
                    <c:v>711</c:v>
                  </c:pt>
                  <c:pt idx="68">
                    <c:v>806</c:v>
                  </c:pt>
                  <c:pt idx="69">
                    <c:v>243.47</c:v>
                  </c:pt>
                  <c:pt idx="70">
                    <c:v>801</c:v>
                  </c:pt>
                  <c:pt idx="71">
                    <c:v>878</c:v>
                  </c:pt>
                  <c:pt idx="72">
                    <c:v>1235</c:v>
                  </c:pt>
                  <c:pt idx="73">
                    <c:v>581</c:v>
                  </c:pt>
                  <c:pt idx="74">
                    <c:v>941</c:v>
                  </c:pt>
                  <c:pt idx="75">
                    <c:v>1051</c:v>
                  </c:pt>
                  <c:pt idx="76">
                    <c:v>1198</c:v>
                  </c:pt>
                  <c:pt idx="77">
                    <c:v>553</c:v>
                  </c:pt>
                  <c:pt idx="78">
                    <c:v>1118</c:v>
                  </c:pt>
                  <c:pt idx="79">
                    <c:v>1124</c:v>
                  </c:pt>
                  <c:pt idx="80">
                    <c:v>912</c:v>
                  </c:pt>
                  <c:pt idx="81">
                    <c:v>779</c:v>
                  </c:pt>
                  <c:pt idx="82">
                    <c:v>884</c:v>
                  </c:pt>
                  <c:pt idx="83">
                    <c:v>1353</c:v>
                  </c:pt>
                  <c:pt idx="84">
                    <c:v>1447</c:v>
                  </c:pt>
                  <c:pt idx="85">
                    <c:v>1234</c:v>
                  </c:pt>
                  <c:pt idx="86">
                    <c:v>969</c:v>
                  </c:pt>
                  <c:pt idx="87">
                    <c:v>1111</c:v>
                  </c:pt>
                  <c:pt idx="88">
                    <c:v>1113</c:v>
                  </c:pt>
                  <c:pt idx="89">
                    <c:v>884</c:v>
                  </c:pt>
                  <c:pt idx="90">
                    <c:v>1008</c:v>
                  </c:pt>
                  <c:pt idx="91">
                    <c:v>1406</c:v>
                  </c:pt>
                  <c:pt idx="92">
                    <c:v>1010</c:v>
                  </c:pt>
                  <c:pt idx="93">
                    <c:v>1489</c:v>
                  </c:pt>
                  <c:pt idx="94">
                    <c:v>965</c:v>
                  </c:pt>
                  <c:pt idx="95">
                    <c:v>1208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Chloride!$AF$6:$AF$101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Chloride!$AJ$6:$AJ$101</c:f>
              <c:numCache>
                <c:formatCode>General</c:formatCode>
                <c:ptCount val="96"/>
                <c:pt idx="0">
                  <c:v>22099</c:v>
                </c:pt>
                <c:pt idx="1">
                  <c:v>25118</c:v>
                </c:pt>
                <c:pt idx="2">
                  <c:v>32446</c:v>
                </c:pt>
                <c:pt idx="3">
                  <c:v>32220</c:v>
                </c:pt>
                <c:pt idx="4">
                  <c:v>22725</c:v>
                </c:pt>
                <c:pt idx="5">
                  <c:v>21659</c:v>
                </c:pt>
                <c:pt idx="6">
                  <c:v>20744</c:v>
                </c:pt>
                <c:pt idx="7">
                  <c:v>20818</c:v>
                </c:pt>
                <c:pt idx="8">
                  <c:v>17984</c:v>
                </c:pt>
                <c:pt idx="9">
                  <c:v>16909</c:v>
                </c:pt>
                <c:pt idx="10">
                  <c:v>24207</c:v>
                </c:pt>
                <c:pt idx="11">
                  <c:v>19618</c:v>
                </c:pt>
                <c:pt idx="12">
                  <c:v>20022</c:v>
                </c:pt>
                <c:pt idx="13">
                  <c:v>15106</c:v>
                </c:pt>
                <c:pt idx="14">
                  <c:v>19634</c:v>
                </c:pt>
                <c:pt idx="15">
                  <c:v>13451</c:v>
                </c:pt>
                <c:pt idx="16">
                  <c:v>16090</c:v>
                </c:pt>
                <c:pt idx="17">
                  <c:v>11582</c:v>
                </c:pt>
                <c:pt idx="18">
                  <c:v>25243</c:v>
                </c:pt>
                <c:pt idx="19">
                  <c:v>17643</c:v>
                </c:pt>
                <c:pt idx="20">
                  <c:v>7093</c:v>
                </c:pt>
                <c:pt idx="21">
                  <c:v>21998</c:v>
                </c:pt>
                <c:pt idx="22">
                  <c:v>20974</c:v>
                </c:pt>
                <c:pt idx="23">
                  <c:v>19130</c:v>
                </c:pt>
                <c:pt idx="24">
                  <c:v>14175</c:v>
                </c:pt>
                <c:pt idx="25">
                  <c:v>17272</c:v>
                </c:pt>
                <c:pt idx="26">
                  <c:v>14216</c:v>
                </c:pt>
                <c:pt idx="27">
                  <c:v>15394</c:v>
                </c:pt>
                <c:pt idx="28">
                  <c:v>17719</c:v>
                </c:pt>
                <c:pt idx="29">
                  <c:v>25442</c:v>
                </c:pt>
                <c:pt idx="30">
                  <c:v>18595</c:v>
                </c:pt>
                <c:pt idx="31">
                  <c:v>17761</c:v>
                </c:pt>
                <c:pt idx="32">
                  <c:v>21955</c:v>
                </c:pt>
                <c:pt idx="33">
                  <c:v>27246</c:v>
                </c:pt>
                <c:pt idx="34">
                  <c:v>29787</c:v>
                </c:pt>
                <c:pt idx="35">
                  <c:v>21534</c:v>
                </c:pt>
                <c:pt idx="36">
                  <c:v>18012</c:v>
                </c:pt>
                <c:pt idx="37">
                  <c:v>21511</c:v>
                </c:pt>
                <c:pt idx="38">
                  <c:v>20097</c:v>
                </c:pt>
                <c:pt idx="39">
                  <c:v>21069</c:v>
                </c:pt>
                <c:pt idx="40">
                  <c:v>31903</c:v>
                </c:pt>
                <c:pt idx="41">
                  <c:v>21123</c:v>
                </c:pt>
                <c:pt idx="42">
                  <c:v>17571</c:v>
                </c:pt>
                <c:pt idx="43">
                  <c:v>20392</c:v>
                </c:pt>
                <c:pt idx="44">
                  <c:v>16600</c:v>
                </c:pt>
                <c:pt idx="45">
                  <c:v>15551</c:v>
                </c:pt>
                <c:pt idx="46">
                  <c:v>11160</c:v>
                </c:pt>
                <c:pt idx="47">
                  <c:v>6098</c:v>
                </c:pt>
                <c:pt idx="48">
                  <c:v>23604</c:v>
                </c:pt>
                <c:pt idx="49">
                  <c:v>17668</c:v>
                </c:pt>
                <c:pt idx="50">
                  <c:v>20359</c:v>
                </c:pt>
                <c:pt idx="51">
                  <c:v>15210</c:v>
                </c:pt>
                <c:pt idx="52">
                  <c:v>27762</c:v>
                </c:pt>
                <c:pt idx="53">
                  <c:v>13127</c:v>
                </c:pt>
                <c:pt idx="54">
                  <c:v>12649</c:v>
                </c:pt>
                <c:pt idx="55">
                  <c:v>30167</c:v>
                </c:pt>
                <c:pt idx="56">
                  <c:v>30348</c:v>
                </c:pt>
                <c:pt idx="57">
                  <c:v>30311</c:v>
                </c:pt>
                <c:pt idx="58">
                  <c:v>18923</c:v>
                </c:pt>
                <c:pt idx="59">
                  <c:v>15848</c:v>
                </c:pt>
                <c:pt idx="60">
                  <c:v>18480</c:v>
                </c:pt>
                <c:pt idx="61">
                  <c:v>8692</c:v>
                </c:pt>
                <c:pt idx="62">
                  <c:v>18894</c:v>
                </c:pt>
                <c:pt idx="63">
                  <c:v>17101</c:v>
                </c:pt>
                <c:pt idx="64">
                  <c:v>19395</c:v>
                </c:pt>
                <c:pt idx="65">
                  <c:v>15776</c:v>
                </c:pt>
                <c:pt idx="66">
                  <c:v>14369</c:v>
                </c:pt>
                <c:pt idx="67">
                  <c:v>10287</c:v>
                </c:pt>
                <c:pt idx="68">
                  <c:v>10825</c:v>
                </c:pt>
                <c:pt idx="69">
                  <c:v>870.06</c:v>
                </c:pt>
                <c:pt idx="70">
                  <c:v>13406</c:v>
                </c:pt>
                <c:pt idx="71">
                  <c:v>15044</c:v>
                </c:pt>
                <c:pt idx="72">
                  <c:v>21289</c:v>
                </c:pt>
                <c:pt idx="73">
                  <c:v>7049</c:v>
                </c:pt>
                <c:pt idx="74">
                  <c:v>15353</c:v>
                </c:pt>
                <c:pt idx="75">
                  <c:v>19415</c:v>
                </c:pt>
                <c:pt idx="76">
                  <c:v>19571</c:v>
                </c:pt>
                <c:pt idx="77">
                  <c:v>7083</c:v>
                </c:pt>
                <c:pt idx="78">
                  <c:v>19561</c:v>
                </c:pt>
                <c:pt idx="79">
                  <c:v>20616</c:v>
                </c:pt>
                <c:pt idx="80">
                  <c:v>14183</c:v>
                </c:pt>
                <c:pt idx="81">
                  <c:v>11799</c:v>
                </c:pt>
                <c:pt idx="82">
                  <c:v>12883</c:v>
                </c:pt>
                <c:pt idx="83">
                  <c:v>20621</c:v>
                </c:pt>
                <c:pt idx="84">
                  <c:v>21896</c:v>
                </c:pt>
                <c:pt idx="85">
                  <c:v>22009</c:v>
                </c:pt>
                <c:pt idx="86">
                  <c:v>14353</c:v>
                </c:pt>
                <c:pt idx="87">
                  <c:v>17592</c:v>
                </c:pt>
                <c:pt idx="88">
                  <c:v>18159</c:v>
                </c:pt>
                <c:pt idx="89">
                  <c:v>15816</c:v>
                </c:pt>
                <c:pt idx="90">
                  <c:v>18631</c:v>
                </c:pt>
                <c:pt idx="91">
                  <c:v>22633</c:v>
                </c:pt>
                <c:pt idx="92">
                  <c:v>16531</c:v>
                </c:pt>
                <c:pt idx="93">
                  <c:v>23873</c:v>
                </c:pt>
                <c:pt idx="94">
                  <c:v>14450</c:v>
                </c:pt>
                <c:pt idx="95">
                  <c:v>19131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0-4808-B93E-C159015AAEC7}"/>
            </c:ext>
          </c:extLst>
        </c:ser>
        <c:ser>
          <c:idx val="2"/>
          <c:order val="2"/>
          <c:tx>
            <c:strRef>
              <c:f>Chloride!$AM$2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Chloride!$AQ$6:$AQ$101</c:f>
                <c:numCache>
                  <c:formatCode>General</c:formatCode>
                  <c:ptCount val="96"/>
                  <c:pt idx="0">
                    <c:v>928</c:v>
                  </c:pt>
                  <c:pt idx="1">
                    <c:v>2246</c:v>
                  </c:pt>
                  <c:pt idx="2">
                    <c:v>10398</c:v>
                  </c:pt>
                  <c:pt idx="3">
                    <c:v>10413</c:v>
                  </c:pt>
                  <c:pt idx="4">
                    <c:v>1649</c:v>
                  </c:pt>
                  <c:pt idx="5">
                    <c:v>1568</c:v>
                  </c:pt>
                  <c:pt idx="6">
                    <c:v>779</c:v>
                  </c:pt>
                  <c:pt idx="7">
                    <c:v>677</c:v>
                  </c:pt>
                  <c:pt idx="8">
                    <c:v>542</c:v>
                  </c:pt>
                  <c:pt idx="9">
                    <c:v>507</c:v>
                  </c:pt>
                  <c:pt idx="10">
                    <c:v>2779</c:v>
                  </c:pt>
                  <c:pt idx="11">
                    <c:v>972</c:v>
                  </c:pt>
                  <c:pt idx="12">
                    <c:v>656</c:v>
                  </c:pt>
                  <c:pt idx="13">
                    <c:v>538</c:v>
                  </c:pt>
                  <c:pt idx="14">
                    <c:v>929</c:v>
                  </c:pt>
                  <c:pt idx="15">
                    <c:v>744</c:v>
                  </c:pt>
                  <c:pt idx="16">
                    <c:v>496</c:v>
                  </c:pt>
                  <c:pt idx="17">
                    <c:v>566</c:v>
                  </c:pt>
                  <c:pt idx="18">
                    <c:v>3108</c:v>
                  </c:pt>
                  <c:pt idx="19">
                    <c:v>829</c:v>
                  </c:pt>
                  <c:pt idx="20">
                    <c:v>513</c:v>
                  </c:pt>
                  <c:pt idx="21">
                    <c:v>966</c:v>
                  </c:pt>
                  <c:pt idx="22">
                    <c:v>626</c:v>
                  </c:pt>
                  <c:pt idx="23">
                    <c:v>474</c:v>
                  </c:pt>
                  <c:pt idx="24">
                    <c:v>505</c:v>
                  </c:pt>
                  <c:pt idx="25">
                    <c:v>710</c:v>
                  </c:pt>
                  <c:pt idx="26">
                    <c:v>720</c:v>
                  </c:pt>
                  <c:pt idx="27">
                    <c:v>461</c:v>
                  </c:pt>
                  <c:pt idx="28">
                    <c:v>600</c:v>
                  </c:pt>
                  <c:pt idx="29">
                    <c:v>2964</c:v>
                  </c:pt>
                  <c:pt idx="30">
                    <c:v>879</c:v>
                  </c:pt>
                  <c:pt idx="31">
                    <c:v>561</c:v>
                  </c:pt>
                  <c:pt idx="32">
                    <c:v>830</c:v>
                  </c:pt>
                  <c:pt idx="33">
                    <c:v>4129</c:v>
                  </c:pt>
                  <c:pt idx="34">
                    <c:v>3929</c:v>
                  </c:pt>
                  <c:pt idx="35">
                    <c:v>718</c:v>
                  </c:pt>
                  <c:pt idx="36">
                    <c:v>433</c:v>
                  </c:pt>
                  <c:pt idx="37">
                    <c:v>695</c:v>
                  </c:pt>
                  <c:pt idx="38">
                    <c:v>794</c:v>
                  </c:pt>
                  <c:pt idx="39">
                    <c:v>1155</c:v>
                  </c:pt>
                  <c:pt idx="40">
                    <c:v>9855</c:v>
                  </c:pt>
                  <c:pt idx="41">
                    <c:v>1154</c:v>
                  </c:pt>
                  <c:pt idx="42">
                    <c:v>856</c:v>
                  </c:pt>
                  <c:pt idx="43">
                    <c:v>911</c:v>
                  </c:pt>
                  <c:pt idx="44">
                    <c:v>485</c:v>
                  </c:pt>
                  <c:pt idx="45">
                    <c:v>459</c:v>
                  </c:pt>
                  <c:pt idx="46">
                    <c:v>603</c:v>
                  </c:pt>
                  <c:pt idx="47">
                    <c:v>600</c:v>
                  </c:pt>
                  <c:pt idx="48">
                    <c:v>1038</c:v>
                  </c:pt>
                  <c:pt idx="49">
                    <c:v>470</c:v>
                  </c:pt>
                  <c:pt idx="50">
                    <c:v>543</c:v>
                  </c:pt>
                  <c:pt idx="51">
                    <c:v>505</c:v>
                  </c:pt>
                  <c:pt idx="52">
                    <c:v>4526</c:v>
                  </c:pt>
                  <c:pt idx="53">
                    <c:v>728</c:v>
                  </c:pt>
                  <c:pt idx="54">
                    <c:v>578</c:v>
                  </c:pt>
                  <c:pt idx="55">
                    <c:v>7558</c:v>
                  </c:pt>
                  <c:pt idx="56">
                    <c:v>6518</c:v>
                  </c:pt>
                  <c:pt idx="57">
                    <c:v>5621</c:v>
                  </c:pt>
                  <c:pt idx="58">
                    <c:v>513</c:v>
                  </c:pt>
                  <c:pt idx="59">
                    <c:v>459</c:v>
                  </c:pt>
                  <c:pt idx="60">
                    <c:v>666</c:v>
                  </c:pt>
                  <c:pt idx="61">
                    <c:v>559</c:v>
                  </c:pt>
                  <c:pt idx="62">
                    <c:v>547</c:v>
                  </c:pt>
                  <c:pt idx="63">
                    <c:v>604</c:v>
                  </c:pt>
                  <c:pt idx="64">
                    <c:v>801</c:v>
                  </c:pt>
                  <c:pt idx="65">
                    <c:v>824</c:v>
                  </c:pt>
                  <c:pt idx="66">
                    <c:v>529</c:v>
                  </c:pt>
                  <c:pt idx="67">
                    <c:v>576</c:v>
                  </c:pt>
                  <c:pt idx="68">
                    <c:v>654</c:v>
                  </c:pt>
                  <c:pt idx="69">
                    <c:v>338.89</c:v>
                  </c:pt>
                  <c:pt idx="70">
                    <c:v>506</c:v>
                  </c:pt>
                  <c:pt idx="71">
                    <c:v>605</c:v>
                  </c:pt>
                  <c:pt idx="72">
                    <c:v>1319</c:v>
                  </c:pt>
                  <c:pt idx="73">
                    <c:v>525</c:v>
                  </c:pt>
                  <c:pt idx="74">
                    <c:v>477</c:v>
                  </c:pt>
                  <c:pt idx="75">
                    <c:v>614</c:v>
                  </c:pt>
                  <c:pt idx="76">
                    <c:v>986</c:v>
                  </c:pt>
                  <c:pt idx="77">
                    <c:v>538</c:v>
                  </c:pt>
                  <c:pt idx="78">
                    <c:v>446</c:v>
                  </c:pt>
                  <c:pt idx="79">
                    <c:v>766</c:v>
                  </c:pt>
                  <c:pt idx="80">
                    <c:v>746</c:v>
                  </c:pt>
                  <c:pt idx="81">
                    <c:v>606</c:v>
                  </c:pt>
                  <c:pt idx="82">
                    <c:v>738</c:v>
                  </c:pt>
                  <c:pt idx="83">
                    <c:v>958</c:v>
                  </c:pt>
                  <c:pt idx="84">
                    <c:v>723</c:v>
                  </c:pt>
                  <c:pt idx="85">
                    <c:v>1176</c:v>
                  </c:pt>
                  <c:pt idx="86">
                    <c:v>787</c:v>
                  </c:pt>
                  <c:pt idx="87">
                    <c:v>718</c:v>
                  </c:pt>
                  <c:pt idx="88">
                    <c:v>489</c:v>
                  </c:pt>
                  <c:pt idx="89">
                    <c:v>537</c:v>
                  </c:pt>
                  <c:pt idx="90">
                    <c:v>868</c:v>
                  </c:pt>
                  <c:pt idx="91">
                    <c:v>1806</c:v>
                  </c:pt>
                  <c:pt idx="92">
                    <c:v>479</c:v>
                  </c:pt>
                  <c:pt idx="93">
                    <c:v>2306</c:v>
                  </c:pt>
                  <c:pt idx="94">
                    <c:v>790</c:v>
                  </c:pt>
                  <c:pt idx="95">
                    <c:v>588</c:v>
                  </c:pt>
                </c:numCache>
              </c:numRef>
            </c:plus>
            <c:minus>
              <c:numRef>
                <c:f>Chloride!$AQ$6:$AQ$101</c:f>
                <c:numCache>
                  <c:formatCode>General</c:formatCode>
                  <c:ptCount val="96"/>
                  <c:pt idx="0">
                    <c:v>928</c:v>
                  </c:pt>
                  <c:pt idx="1">
                    <c:v>2246</c:v>
                  </c:pt>
                  <c:pt idx="2">
                    <c:v>10398</c:v>
                  </c:pt>
                  <c:pt idx="3">
                    <c:v>10413</c:v>
                  </c:pt>
                  <c:pt idx="4">
                    <c:v>1649</c:v>
                  </c:pt>
                  <c:pt idx="5">
                    <c:v>1568</c:v>
                  </c:pt>
                  <c:pt idx="6">
                    <c:v>779</c:v>
                  </c:pt>
                  <c:pt idx="7">
                    <c:v>677</c:v>
                  </c:pt>
                  <c:pt idx="8">
                    <c:v>542</c:v>
                  </c:pt>
                  <c:pt idx="9">
                    <c:v>507</c:v>
                  </c:pt>
                  <c:pt idx="10">
                    <c:v>2779</c:v>
                  </c:pt>
                  <c:pt idx="11">
                    <c:v>972</c:v>
                  </c:pt>
                  <c:pt idx="12">
                    <c:v>656</c:v>
                  </c:pt>
                  <c:pt idx="13">
                    <c:v>538</c:v>
                  </c:pt>
                  <c:pt idx="14">
                    <c:v>929</c:v>
                  </c:pt>
                  <c:pt idx="15">
                    <c:v>744</c:v>
                  </c:pt>
                  <c:pt idx="16">
                    <c:v>496</c:v>
                  </c:pt>
                  <c:pt idx="17">
                    <c:v>566</c:v>
                  </c:pt>
                  <c:pt idx="18">
                    <c:v>3108</c:v>
                  </c:pt>
                  <c:pt idx="19">
                    <c:v>829</c:v>
                  </c:pt>
                  <c:pt idx="20">
                    <c:v>513</c:v>
                  </c:pt>
                  <c:pt idx="21">
                    <c:v>966</c:v>
                  </c:pt>
                  <c:pt idx="22">
                    <c:v>626</c:v>
                  </c:pt>
                  <c:pt idx="23">
                    <c:v>474</c:v>
                  </c:pt>
                  <c:pt idx="24">
                    <c:v>505</c:v>
                  </c:pt>
                  <c:pt idx="25">
                    <c:v>710</c:v>
                  </c:pt>
                  <c:pt idx="26">
                    <c:v>720</c:v>
                  </c:pt>
                  <c:pt idx="27">
                    <c:v>461</c:v>
                  </c:pt>
                  <c:pt idx="28">
                    <c:v>600</c:v>
                  </c:pt>
                  <c:pt idx="29">
                    <c:v>2964</c:v>
                  </c:pt>
                  <c:pt idx="30">
                    <c:v>879</c:v>
                  </c:pt>
                  <c:pt idx="31">
                    <c:v>561</c:v>
                  </c:pt>
                  <c:pt idx="32">
                    <c:v>830</c:v>
                  </c:pt>
                  <c:pt idx="33">
                    <c:v>4129</c:v>
                  </c:pt>
                  <c:pt idx="34">
                    <c:v>3929</c:v>
                  </c:pt>
                  <c:pt idx="35">
                    <c:v>718</c:v>
                  </c:pt>
                  <c:pt idx="36">
                    <c:v>433</c:v>
                  </c:pt>
                  <c:pt idx="37">
                    <c:v>695</c:v>
                  </c:pt>
                  <c:pt idx="38">
                    <c:v>794</c:v>
                  </c:pt>
                  <c:pt idx="39">
                    <c:v>1155</c:v>
                  </c:pt>
                  <c:pt idx="40">
                    <c:v>9855</c:v>
                  </c:pt>
                  <c:pt idx="41">
                    <c:v>1154</c:v>
                  </c:pt>
                  <c:pt idx="42">
                    <c:v>856</c:v>
                  </c:pt>
                  <c:pt idx="43">
                    <c:v>911</c:v>
                  </c:pt>
                  <c:pt idx="44">
                    <c:v>485</c:v>
                  </c:pt>
                  <c:pt idx="45">
                    <c:v>459</c:v>
                  </c:pt>
                  <c:pt idx="46">
                    <c:v>603</c:v>
                  </c:pt>
                  <c:pt idx="47">
                    <c:v>600</c:v>
                  </c:pt>
                  <c:pt idx="48">
                    <c:v>1038</c:v>
                  </c:pt>
                  <c:pt idx="49">
                    <c:v>470</c:v>
                  </c:pt>
                  <c:pt idx="50">
                    <c:v>543</c:v>
                  </c:pt>
                  <c:pt idx="51">
                    <c:v>505</c:v>
                  </c:pt>
                  <c:pt idx="52">
                    <c:v>4526</c:v>
                  </c:pt>
                  <c:pt idx="53">
                    <c:v>728</c:v>
                  </c:pt>
                  <c:pt idx="54">
                    <c:v>578</c:v>
                  </c:pt>
                  <c:pt idx="55">
                    <c:v>7558</c:v>
                  </c:pt>
                  <c:pt idx="56">
                    <c:v>6518</c:v>
                  </c:pt>
                  <c:pt idx="57">
                    <c:v>5621</c:v>
                  </c:pt>
                  <c:pt idx="58">
                    <c:v>513</c:v>
                  </c:pt>
                  <c:pt idx="59">
                    <c:v>459</c:v>
                  </c:pt>
                  <c:pt idx="60">
                    <c:v>666</c:v>
                  </c:pt>
                  <c:pt idx="61">
                    <c:v>559</c:v>
                  </c:pt>
                  <c:pt idx="62">
                    <c:v>547</c:v>
                  </c:pt>
                  <c:pt idx="63">
                    <c:v>604</c:v>
                  </c:pt>
                  <c:pt idx="64">
                    <c:v>801</c:v>
                  </c:pt>
                  <c:pt idx="65">
                    <c:v>824</c:v>
                  </c:pt>
                  <c:pt idx="66">
                    <c:v>529</c:v>
                  </c:pt>
                  <c:pt idx="67">
                    <c:v>576</c:v>
                  </c:pt>
                  <c:pt idx="68">
                    <c:v>654</c:v>
                  </c:pt>
                  <c:pt idx="69">
                    <c:v>338.89</c:v>
                  </c:pt>
                  <c:pt idx="70">
                    <c:v>506</c:v>
                  </c:pt>
                  <c:pt idx="71">
                    <c:v>605</c:v>
                  </c:pt>
                  <c:pt idx="72">
                    <c:v>1319</c:v>
                  </c:pt>
                  <c:pt idx="73">
                    <c:v>525</c:v>
                  </c:pt>
                  <c:pt idx="74">
                    <c:v>477</c:v>
                  </c:pt>
                  <c:pt idx="75">
                    <c:v>614</c:v>
                  </c:pt>
                  <c:pt idx="76">
                    <c:v>986</c:v>
                  </c:pt>
                  <c:pt idx="77">
                    <c:v>538</c:v>
                  </c:pt>
                  <c:pt idx="78">
                    <c:v>446</c:v>
                  </c:pt>
                  <c:pt idx="79">
                    <c:v>766</c:v>
                  </c:pt>
                  <c:pt idx="80">
                    <c:v>746</c:v>
                  </c:pt>
                  <c:pt idx="81">
                    <c:v>606</c:v>
                  </c:pt>
                  <c:pt idx="82">
                    <c:v>738</c:v>
                  </c:pt>
                  <c:pt idx="83">
                    <c:v>958</c:v>
                  </c:pt>
                  <c:pt idx="84">
                    <c:v>723</c:v>
                  </c:pt>
                  <c:pt idx="85">
                    <c:v>1176</c:v>
                  </c:pt>
                  <c:pt idx="86">
                    <c:v>787</c:v>
                  </c:pt>
                  <c:pt idx="87">
                    <c:v>718</c:v>
                  </c:pt>
                  <c:pt idx="88">
                    <c:v>489</c:v>
                  </c:pt>
                  <c:pt idx="89">
                    <c:v>537</c:v>
                  </c:pt>
                  <c:pt idx="90">
                    <c:v>868</c:v>
                  </c:pt>
                  <c:pt idx="91">
                    <c:v>1806</c:v>
                  </c:pt>
                  <c:pt idx="92">
                    <c:v>479</c:v>
                  </c:pt>
                  <c:pt idx="93">
                    <c:v>2306</c:v>
                  </c:pt>
                  <c:pt idx="94">
                    <c:v>790</c:v>
                  </c:pt>
                  <c:pt idx="95">
                    <c:v>588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Chloride!$AL$6:$AL$101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Chloride!$AP$6:$AP$101</c:f>
              <c:numCache>
                <c:formatCode>General</c:formatCode>
                <c:ptCount val="96"/>
                <c:pt idx="0">
                  <c:v>21804</c:v>
                </c:pt>
                <c:pt idx="1">
                  <c:v>25850</c:v>
                </c:pt>
                <c:pt idx="2">
                  <c:v>36605</c:v>
                </c:pt>
                <c:pt idx="3">
                  <c:v>36946</c:v>
                </c:pt>
                <c:pt idx="4">
                  <c:v>24399</c:v>
                </c:pt>
                <c:pt idx="5">
                  <c:v>22913</c:v>
                </c:pt>
                <c:pt idx="6">
                  <c:v>20176</c:v>
                </c:pt>
                <c:pt idx="7">
                  <c:v>19950</c:v>
                </c:pt>
                <c:pt idx="8">
                  <c:v>17130</c:v>
                </c:pt>
                <c:pt idx="9">
                  <c:v>16163</c:v>
                </c:pt>
                <c:pt idx="10">
                  <c:v>25908</c:v>
                </c:pt>
                <c:pt idx="11">
                  <c:v>20322</c:v>
                </c:pt>
                <c:pt idx="12">
                  <c:v>19167</c:v>
                </c:pt>
                <c:pt idx="13">
                  <c:v>14129</c:v>
                </c:pt>
                <c:pt idx="14">
                  <c:v>20404</c:v>
                </c:pt>
                <c:pt idx="15">
                  <c:v>13652</c:v>
                </c:pt>
                <c:pt idx="16">
                  <c:v>14980</c:v>
                </c:pt>
                <c:pt idx="17">
                  <c:v>10732</c:v>
                </c:pt>
                <c:pt idx="18">
                  <c:v>27167</c:v>
                </c:pt>
                <c:pt idx="19">
                  <c:v>18527</c:v>
                </c:pt>
                <c:pt idx="20">
                  <c:v>6932</c:v>
                </c:pt>
                <c:pt idx="21">
                  <c:v>21866</c:v>
                </c:pt>
                <c:pt idx="22">
                  <c:v>19968</c:v>
                </c:pt>
                <c:pt idx="23">
                  <c:v>17903</c:v>
                </c:pt>
                <c:pt idx="24">
                  <c:v>13044</c:v>
                </c:pt>
                <c:pt idx="25">
                  <c:v>17569</c:v>
                </c:pt>
                <c:pt idx="26">
                  <c:v>14194</c:v>
                </c:pt>
                <c:pt idx="27">
                  <c:v>14145</c:v>
                </c:pt>
                <c:pt idx="28">
                  <c:v>17158</c:v>
                </c:pt>
                <c:pt idx="29">
                  <c:v>26981</c:v>
                </c:pt>
                <c:pt idx="30">
                  <c:v>19332</c:v>
                </c:pt>
                <c:pt idx="31">
                  <c:v>16790</c:v>
                </c:pt>
                <c:pt idx="32">
                  <c:v>21471</c:v>
                </c:pt>
                <c:pt idx="33">
                  <c:v>29178</c:v>
                </c:pt>
                <c:pt idx="34">
                  <c:v>32163</c:v>
                </c:pt>
                <c:pt idx="35">
                  <c:v>20695</c:v>
                </c:pt>
                <c:pt idx="36">
                  <c:v>16733</c:v>
                </c:pt>
                <c:pt idx="37">
                  <c:v>20799</c:v>
                </c:pt>
                <c:pt idx="38">
                  <c:v>20097</c:v>
                </c:pt>
                <c:pt idx="39">
                  <c:v>21795</c:v>
                </c:pt>
                <c:pt idx="40">
                  <c:v>36449</c:v>
                </c:pt>
                <c:pt idx="41">
                  <c:v>22297</c:v>
                </c:pt>
                <c:pt idx="42">
                  <c:v>17850</c:v>
                </c:pt>
                <c:pt idx="43">
                  <c:v>20392</c:v>
                </c:pt>
                <c:pt idx="44">
                  <c:v>15447</c:v>
                </c:pt>
                <c:pt idx="45">
                  <c:v>14302</c:v>
                </c:pt>
                <c:pt idx="46">
                  <c:v>10588</c:v>
                </c:pt>
                <c:pt idx="47">
                  <c:v>5790</c:v>
                </c:pt>
                <c:pt idx="48">
                  <c:v>23301</c:v>
                </c:pt>
                <c:pt idx="49">
                  <c:v>16518</c:v>
                </c:pt>
                <c:pt idx="50">
                  <c:v>19217</c:v>
                </c:pt>
                <c:pt idx="51">
                  <c:v>14108</c:v>
                </c:pt>
                <c:pt idx="52">
                  <c:v>29828</c:v>
                </c:pt>
                <c:pt idx="53">
                  <c:v>13292</c:v>
                </c:pt>
                <c:pt idx="54">
                  <c:v>11844</c:v>
                </c:pt>
                <c:pt idx="55">
                  <c:v>33768</c:v>
                </c:pt>
                <c:pt idx="56">
                  <c:v>34072</c:v>
                </c:pt>
                <c:pt idx="57">
                  <c:v>33670</c:v>
                </c:pt>
                <c:pt idx="58">
                  <c:v>17782</c:v>
                </c:pt>
                <c:pt idx="59">
                  <c:v>14608</c:v>
                </c:pt>
                <c:pt idx="60">
                  <c:v>18294</c:v>
                </c:pt>
                <c:pt idx="61">
                  <c:v>8636</c:v>
                </c:pt>
                <c:pt idx="62">
                  <c:v>17833</c:v>
                </c:pt>
                <c:pt idx="63">
                  <c:v>16546</c:v>
                </c:pt>
                <c:pt idx="64">
                  <c:v>19690</c:v>
                </c:pt>
                <c:pt idx="65">
                  <c:v>16245</c:v>
                </c:pt>
                <c:pt idx="66">
                  <c:v>13420</c:v>
                </c:pt>
                <c:pt idx="67">
                  <c:v>9575</c:v>
                </c:pt>
                <c:pt idx="68">
                  <c:v>10677</c:v>
                </c:pt>
                <c:pt idx="69">
                  <c:v>803.48</c:v>
                </c:pt>
                <c:pt idx="70">
                  <c:v>12250</c:v>
                </c:pt>
                <c:pt idx="71">
                  <c:v>14377</c:v>
                </c:pt>
                <c:pt idx="72">
                  <c:v>22384</c:v>
                </c:pt>
                <c:pt idx="73">
                  <c:v>6928</c:v>
                </c:pt>
                <c:pt idx="74">
                  <c:v>14173</c:v>
                </c:pt>
                <c:pt idx="75">
                  <c:v>18834</c:v>
                </c:pt>
                <c:pt idx="76">
                  <c:v>20759</c:v>
                </c:pt>
                <c:pt idx="77">
                  <c:v>6893</c:v>
                </c:pt>
                <c:pt idx="78">
                  <c:v>18322</c:v>
                </c:pt>
                <c:pt idx="79">
                  <c:v>20351</c:v>
                </c:pt>
                <c:pt idx="80">
                  <c:v>14381</c:v>
                </c:pt>
                <c:pt idx="81">
                  <c:v>11192</c:v>
                </c:pt>
                <c:pt idx="82">
                  <c:v>13125</c:v>
                </c:pt>
                <c:pt idx="83">
                  <c:v>20805</c:v>
                </c:pt>
                <c:pt idx="84">
                  <c:v>21026</c:v>
                </c:pt>
                <c:pt idx="85">
                  <c:v>22317</c:v>
                </c:pt>
                <c:pt idx="86">
                  <c:v>14785</c:v>
                </c:pt>
                <c:pt idx="87">
                  <c:v>17158</c:v>
                </c:pt>
                <c:pt idx="88">
                  <c:v>16986</c:v>
                </c:pt>
                <c:pt idx="89">
                  <c:v>14857</c:v>
                </c:pt>
                <c:pt idx="90">
                  <c:v>18920</c:v>
                </c:pt>
                <c:pt idx="91">
                  <c:v>24381</c:v>
                </c:pt>
                <c:pt idx="92">
                  <c:v>15361</c:v>
                </c:pt>
                <c:pt idx="93">
                  <c:v>25393</c:v>
                </c:pt>
                <c:pt idx="94">
                  <c:v>14846</c:v>
                </c:pt>
                <c:pt idx="95">
                  <c:v>18161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0-4808-B93E-C159015A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88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Carbonate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Carbonate!$X$2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Carbonate!$AE$6:$AE$101</c:f>
                <c:numCache>
                  <c:formatCode>General</c:formatCode>
                  <c:ptCount val="96"/>
                  <c:pt idx="0">
                    <c:v>6144</c:v>
                  </c:pt>
                  <c:pt idx="1">
                    <c:v>12565</c:v>
                  </c:pt>
                  <c:pt idx="2">
                    <c:v>60498</c:v>
                  </c:pt>
                  <c:pt idx="3">
                    <c:v>59647</c:v>
                  </c:pt>
                  <c:pt idx="4">
                    <c:v>9251</c:v>
                  </c:pt>
                  <c:pt idx="5">
                    <c:v>7817</c:v>
                  </c:pt>
                  <c:pt idx="6">
                    <c:v>2642</c:v>
                  </c:pt>
                  <c:pt idx="7">
                    <c:v>2490</c:v>
                  </c:pt>
                  <c:pt idx="8">
                    <c:v>2506</c:v>
                  </c:pt>
                  <c:pt idx="9">
                    <c:v>2401</c:v>
                  </c:pt>
                  <c:pt idx="10">
                    <c:v>14393</c:v>
                  </c:pt>
                  <c:pt idx="11">
                    <c:v>3444</c:v>
                  </c:pt>
                  <c:pt idx="12">
                    <c:v>1959</c:v>
                  </c:pt>
                  <c:pt idx="13">
                    <c:v>1488</c:v>
                  </c:pt>
                  <c:pt idx="14">
                    <c:v>5098</c:v>
                  </c:pt>
                  <c:pt idx="15">
                    <c:v>1402</c:v>
                  </c:pt>
                  <c:pt idx="16">
                    <c:v>1180</c:v>
                  </c:pt>
                  <c:pt idx="17">
                    <c:v>1037</c:v>
                  </c:pt>
                  <c:pt idx="18">
                    <c:v>12046</c:v>
                  </c:pt>
                  <c:pt idx="19">
                    <c:v>2884</c:v>
                  </c:pt>
                  <c:pt idx="20">
                    <c:v>821</c:v>
                  </c:pt>
                  <c:pt idx="21">
                    <c:v>2134</c:v>
                  </c:pt>
                  <c:pt idx="22">
                    <c:v>1517</c:v>
                  </c:pt>
                  <c:pt idx="23">
                    <c:v>1250</c:v>
                  </c:pt>
                  <c:pt idx="24">
                    <c:v>964</c:v>
                  </c:pt>
                  <c:pt idx="25">
                    <c:v>2362</c:v>
                  </c:pt>
                  <c:pt idx="26">
                    <c:v>959</c:v>
                  </c:pt>
                  <c:pt idx="27">
                    <c:v>850</c:v>
                  </c:pt>
                  <c:pt idx="28">
                    <c:v>1482</c:v>
                  </c:pt>
                  <c:pt idx="29">
                    <c:v>8889</c:v>
                  </c:pt>
                  <c:pt idx="30">
                    <c:v>1867</c:v>
                  </c:pt>
                  <c:pt idx="31">
                    <c:v>821</c:v>
                  </c:pt>
                  <c:pt idx="32">
                    <c:v>2340</c:v>
                  </c:pt>
                  <c:pt idx="33">
                    <c:v>10642</c:v>
                  </c:pt>
                  <c:pt idx="34">
                    <c:v>7628</c:v>
                  </c:pt>
                  <c:pt idx="35">
                    <c:v>879</c:v>
                  </c:pt>
                  <c:pt idx="36">
                    <c:v>620</c:v>
                  </c:pt>
                  <c:pt idx="37">
                    <c:v>1457</c:v>
                  </c:pt>
                  <c:pt idx="38">
                    <c:v>1804</c:v>
                  </c:pt>
                  <c:pt idx="39">
                    <c:v>2791</c:v>
                  </c:pt>
                  <c:pt idx="40">
                    <c:v>22070</c:v>
                  </c:pt>
                  <c:pt idx="41">
                    <c:v>1977</c:v>
                  </c:pt>
                  <c:pt idx="42">
                    <c:v>753</c:v>
                  </c:pt>
                  <c:pt idx="43">
                    <c:v>882</c:v>
                  </c:pt>
                  <c:pt idx="44">
                    <c:v>492</c:v>
                  </c:pt>
                  <c:pt idx="45">
                    <c:v>482</c:v>
                  </c:pt>
                  <c:pt idx="46">
                    <c:v>461</c:v>
                  </c:pt>
                  <c:pt idx="47">
                    <c:v>390</c:v>
                  </c:pt>
                  <c:pt idx="48">
                    <c:v>1008</c:v>
                  </c:pt>
                  <c:pt idx="49">
                    <c:v>495</c:v>
                  </c:pt>
                  <c:pt idx="50">
                    <c:v>484</c:v>
                  </c:pt>
                  <c:pt idx="51">
                    <c:v>381</c:v>
                  </c:pt>
                  <c:pt idx="52">
                    <c:v>6535</c:v>
                  </c:pt>
                  <c:pt idx="53">
                    <c:v>364</c:v>
                  </c:pt>
                  <c:pt idx="54">
                    <c:v>334</c:v>
                  </c:pt>
                  <c:pt idx="55">
                    <c:v>10371</c:v>
                  </c:pt>
                  <c:pt idx="56">
                    <c:v>7879</c:v>
                  </c:pt>
                  <c:pt idx="57">
                    <c:v>6278</c:v>
                  </c:pt>
                  <c:pt idx="58">
                    <c:v>343</c:v>
                  </c:pt>
                  <c:pt idx="59">
                    <c:v>311</c:v>
                  </c:pt>
                  <c:pt idx="60">
                    <c:v>697</c:v>
                  </c:pt>
                  <c:pt idx="61">
                    <c:v>294</c:v>
                  </c:pt>
                  <c:pt idx="62">
                    <c:v>315</c:v>
                  </c:pt>
                  <c:pt idx="63">
                    <c:v>416</c:v>
                  </c:pt>
                  <c:pt idx="64">
                    <c:v>920</c:v>
                  </c:pt>
                  <c:pt idx="65">
                    <c:v>370</c:v>
                  </c:pt>
                  <c:pt idx="66">
                    <c:v>263</c:v>
                  </c:pt>
                  <c:pt idx="67">
                    <c:v>255</c:v>
                  </c:pt>
                  <c:pt idx="68">
                    <c:v>256</c:v>
                  </c:pt>
                  <c:pt idx="69">
                    <c:v>88.14</c:v>
                  </c:pt>
                  <c:pt idx="70">
                    <c:v>240</c:v>
                  </c:pt>
                  <c:pt idx="71">
                    <c:v>273</c:v>
                  </c:pt>
                  <c:pt idx="72">
                    <c:v>1302</c:v>
                  </c:pt>
                  <c:pt idx="73">
                    <c:v>219</c:v>
                  </c:pt>
                  <c:pt idx="74">
                    <c:v>228</c:v>
                  </c:pt>
                  <c:pt idx="75">
                    <c:v>447</c:v>
                  </c:pt>
                  <c:pt idx="76">
                    <c:v>802</c:v>
                  </c:pt>
                  <c:pt idx="77">
                    <c:v>194</c:v>
                  </c:pt>
                  <c:pt idx="78">
                    <c:v>280</c:v>
                  </c:pt>
                  <c:pt idx="79">
                    <c:v>579</c:v>
                  </c:pt>
                  <c:pt idx="80">
                    <c:v>231</c:v>
                  </c:pt>
                  <c:pt idx="81">
                    <c:v>198</c:v>
                  </c:pt>
                  <c:pt idx="82">
                    <c:v>213</c:v>
                  </c:pt>
                  <c:pt idx="83">
                    <c:v>346</c:v>
                  </c:pt>
                  <c:pt idx="84">
                    <c:v>291</c:v>
                  </c:pt>
                  <c:pt idx="85">
                    <c:v>761</c:v>
                  </c:pt>
                  <c:pt idx="86">
                    <c:v>241</c:v>
                  </c:pt>
                  <c:pt idx="87">
                    <c:v>203</c:v>
                  </c:pt>
                  <c:pt idx="88">
                    <c:v>192</c:v>
                  </c:pt>
                  <c:pt idx="89">
                    <c:v>196</c:v>
                  </c:pt>
                  <c:pt idx="90">
                    <c:v>540</c:v>
                  </c:pt>
                  <c:pt idx="91">
                    <c:v>931</c:v>
                  </c:pt>
                  <c:pt idx="92">
                    <c:v>167</c:v>
                  </c:pt>
                  <c:pt idx="93">
                    <c:v>1062</c:v>
                  </c:pt>
                  <c:pt idx="94">
                    <c:v>202</c:v>
                  </c:pt>
                  <c:pt idx="95">
                    <c:v>179</c:v>
                  </c:pt>
                </c:numCache>
              </c:numRef>
            </c:plus>
            <c:minus>
              <c:numRef>
                <c:f>Carbonate!$AE$6:$AE$101</c:f>
                <c:numCache>
                  <c:formatCode>General</c:formatCode>
                  <c:ptCount val="96"/>
                  <c:pt idx="0">
                    <c:v>6144</c:v>
                  </c:pt>
                  <c:pt idx="1">
                    <c:v>12565</c:v>
                  </c:pt>
                  <c:pt idx="2">
                    <c:v>60498</c:v>
                  </c:pt>
                  <c:pt idx="3">
                    <c:v>59647</c:v>
                  </c:pt>
                  <c:pt idx="4">
                    <c:v>9251</c:v>
                  </c:pt>
                  <c:pt idx="5">
                    <c:v>7817</c:v>
                  </c:pt>
                  <c:pt idx="6">
                    <c:v>2642</c:v>
                  </c:pt>
                  <c:pt idx="7">
                    <c:v>2490</c:v>
                  </c:pt>
                  <c:pt idx="8">
                    <c:v>2506</c:v>
                  </c:pt>
                  <c:pt idx="9">
                    <c:v>2401</c:v>
                  </c:pt>
                  <c:pt idx="10">
                    <c:v>14393</c:v>
                  </c:pt>
                  <c:pt idx="11">
                    <c:v>3444</c:v>
                  </c:pt>
                  <c:pt idx="12">
                    <c:v>1959</c:v>
                  </c:pt>
                  <c:pt idx="13">
                    <c:v>1488</c:v>
                  </c:pt>
                  <c:pt idx="14">
                    <c:v>5098</c:v>
                  </c:pt>
                  <c:pt idx="15">
                    <c:v>1402</c:v>
                  </c:pt>
                  <c:pt idx="16">
                    <c:v>1180</c:v>
                  </c:pt>
                  <c:pt idx="17">
                    <c:v>1037</c:v>
                  </c:pt>
                  <c:pt idx="18">
                    <c:v>12046</c:v>
                  </c:pt>
                  <c:pt idx="19">
                    <c:v>2884</c:v>
                  </c:pt>
                  <c:pt idx="20">
                    <c:v>821</c:v>
                  </c:pt>
                  <c:pt idx="21">
                    <c:v>2134</c:v>
                  </c:pt>
                  <c:pt idx="22">
                    <c:v>1517</c:v>
                  </c:pt>
                  <c:pt idx="23">
                    <c:v>1250</c:v>
                  </c:pt>
                  <c:pt idx="24">
                    <c:v>964</c:v>
                  </c:pt>
                  <c:pt idx="25">
                    <c:v>2362</c:v>
                  </c:pt>
                  <c:pt idx="26">
                    <c:v>959</c:v>
                  </c:pt>
                  <c:pt idx="27">
                    <c:v>850</c:v>
                  </c:pt>
                  <c:pt idx="28">
                    <c:v>1482</c:v>
                  </c:pt>
                  <c:pt idx="29">
                    <c:v>8889</c:v>
                  </c:pt>
                  <c:pt idx="30">
                    <c:v>1867</c:v>
                  </c:pt>
                  <c:pt idx="31">
                    <c:v>821</c:v>
                  </c:pt>
                  <c:pt idx="32">
                    <c:v>2340</c:v>
                  </c:pt>
                  <c:pt idx="33">
                    <c:v>10642</c:v>
                  </c:pt>
                  <c:pt idx="34">
                    <c:v>7628</c:v>
                  </c:pt>
                  <c:pt idx="35">
                    <c:v>879</c:v>
                  </c:pt>
                  <c:pt idx="36">
                    <c:v>620</c:v>
                  </c:pt>
                  <c:pt idx="37">
                    <c:v>1457</c:v>
                  </c:pt>
                  <c:pt idx="38">
                    <c:v>1804</c:v>
                  </c:pt>
                  <c:pt idx="39">
                    <c:v>2791</c:v>
                  </c:pt>
                  <c:pt idx="40">
                    <c:v>22070</c:v>
                  </c:pt>
                  <c:pt idx="41">
                    <c:v>1977</c:v>
                  </c:pt>
                  <c:pt idx="42">
                    <c:v>753</c:v>
                  </c:pt>
                  <c:pt idx="43">
                    <c:v>882</c:v>
                  </c:pt>
                  <c:pt idx="44">
                    <c:v>492</c:v>
                  </c:pt>
                  <c:pt idx="45">
                    <c:v>482</c:v>
                  </c:pt>
                  <c:pt idx="46">
                    <c:v>461</c:v>
                  </c:pt>
                  <c:pt idx="47">
                    <c:v>390</c:v>
                  </c:pt>
                  <c:pt idx="48">
                    <c:v>1008</c:v>
                  </c:pt>
                  <c:pt idx="49">
                    <c:v>495</c:v>
                  </c:pt>
                  <c:pt idx="50">
                    <c:v>484</c:v>
                  </c:pt>
                  <c:pt idx="51">
                    <c:v>381</c:v>
                  </c:pt>
                  <c:pt idx="52">
                    <c:v>6535</c:v>
                  </c:pt>
                  <c:pt idx="53">
                    <c:v>364</c:v>
                  </c:pt>
                  <c:pt idx="54">
                    <c:v>334</c:v>
                  </c:pt>
                  <c:pt idx="55">
                    <c:v>10371</c:v>
                  </c:pt>
                  <c:pt idx="56">
                    <c:v>7879</c:v>
                  </c:pt>
                  <c:pt idx="57">
                    <c:v>6278</c:v>
                  </c:pt>
                  <c:pt idx="58">
                    <c:v>343</c:v>
                  </c:pt>
                  <c:pt idx="59">
                    <c:v>311</c:v>
                  </c:pt>
                  <c:pt idx="60">
                    <c:v>697</c:v>
                  </c:pt>
                  <c:pt idx="61">
                    <c:v>294</c:v>
                  </c:pt>
                  <c:pt idx="62">
                    <c:v>315</c:v>
                  </c:pt>
                  <c:pt idx="63">
                    <c:v>416</c:v>
                  </c:pt>
                  <c:pt idx="64">
                    <c:v>920</c:v>
                  </c:pt>
                  <c:pt idx="65">
                    <c:v>370</c:v>
                  </c:pt>
                  <c:pt idx="66">
                    <c:v>263</c:v>
                  </c:pt>
                  <c:pt idx="67">
                    <c:v>255</c:v>
                  </c:pt>
                  <c:pt idx="68">
                    <c:v>256</c:v>
                  </c:pt>
                  <c:pt idx="69">
                    <c:v>88.14</c:v>
                  </c:pt>
                  <c:pt idx="70">
                    <c:v>240</c:v>
                  </c:pt>
                  <c:pt idx="71">
                    <c:v>273</c:v>
                  </c:pt>
                  <c:pt idx="72">
                    <c:v>1302</c:v>
                  </c:pt>
                  <c:pt idx="73">
                    <c:v>219</c:v>
                  </c:pt>
                  <c:pt idx="74">
                    <c:v>228</c:v>
                  </c:pt>
                  <c:pt idx="75">
                    <c:v>447</c:v>
                  </c:pt>
                  <c:pt idx="76">
                    <c:v>802</c:v>
                  </c:pt>
                  <c:pt idx="77">
                    <c:v>194</c:v>
                  </c:pt>
                  <c:pt idx="78">
                    <c:v>280</c:v>
                  </c:pt>
                  <c:pt idx="79">
                    <c:v>579</c:v>
                  </c:pt>
                  <c:pt idx="80">
                    <c:v>231</c:v>
                  </c:pt>
                  <c:pt idx="81">
                    <c:v>198</c:v>
                  </c:pt>
                  <c:pt idx="82">
                    <c:v>213</c:v>
                  </c:pt>
                  <c:pt idx="83">
                    <c:v>346</c:v>
                  </c:pt>
                  <c:pt idx="84">
                    <c:v>291</c:v>
                  </c:pt>
                  <c:pt idx="85">
                    <c:v>761</c:v>
                  </c:pt>
                  <c:pt idx="86">
                    <c:v>241</c:v>
                  </c:pt>
                  <c:pt idx="87">
                    <c:v>203</c:v>
                  </c:pt>
                  <c:pt idx="88">
                    <c:v>192</c:v>
                  </c:pt>
                  <c:pt idx="89">
                    <c:v>196</c:v>
                  </c:pt>
                  <c:pt idx="90">
                    <c:v>540</c:v>
                  </c:pt>
                  <c:pt idx="91">
                    <c:v>931</c:v>
                  </c:pt>
                  <c:pt idx="92">
                    <c:v>167</c:v>
                  </c:pt>
                  <c:pt idx="93">
                    <c:v>1062</c:v>
                  </c:pt>
                  <c:pt idx="94">
                    <c:v>202</c:v>
                  </c:pt>
                  <c:pt idx="95">
                    <c:v>179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Carbonate!$AA$6:$AA$101</c:f>
              <c:numCache>
                <c:formatCode>General</c:formatCode>
                <c:ptCount val="96"/>
                <c:pt idx="0">
                  <c:v>24908</c:v>
                </c:pt>
                <c:pt idx="1">
                  <c:v>38055</c:v>
                </c:pt>
                <c:pt idx="2">
                  <c:v>98920</c:v>
                </c:pt>
                <c:pt idx="3">
                  <c:v>97802</c:v>
                </c:pt>
                <c:pt idx="4">
                  <c:v>31271</c:v>
                </c:pt>
                <c:pt idx="5">
                  <c:v>26546</c:v>
                </c:pt>
                <c:pt idx="6">
                  <c:v>14446</c:v>
                </c:pt>
                <c:pt idx="7">
                  <c:v>13835</c:v>
                </c:pt>
                <c:pt idx="8">
                  <c:v>13958</c:v>
                </c:pt>
                <c:pt idx="9">
                  <c:v>13390</c:v>
                </c:pt>
                <c:pt idx="10">
                  <c:v>39094</c:v>
                </c:pt>
                <c:pt idx="11">
                  <c:v>17177</c:v>
                </c:pt>
                <c:pt idx="12">
                  <c:v>11741</c:v>
                </c:pt>
                <c:pt idx="13">
                  <c:v>9180</c:v>
                </c:pt>
                <c:pt idx="14">
                  <c:v>21289</c:v>
                </c:pt>
                <c:pt idx="15">
                  <c:v>8909</c:v>
                </c:pt>
                <c:pt idx="16">
                  <c:v>7293</c:v>
                </c:pt>
                <c:pt idx="17">
                  <c:v>5830</c:v>
                </c:pt>
                <c:pt idx="18">
                  <c:v>33816</c:v>
                </c:pt>
                <c:pt idx="19">
                  <c:v>15005</c:v>
                </c:pt>
                <c:pt idx="20">
                  <c:v>3298</c:v>
                </c:pt>
                <c:pt idx="21">
                  <c:v>12540</c:v>
                </c:pt>
                <c:pt idx="22">
                  <c:v>10069</c:v>
                </c:pt>
                <c:pt idx="23">
                  <c:v>8636</c:v>
                </c:pt>
                <c:pt idx="24">
                  <c:v>6201</c:v>
                </c:pt>
                <c:pt idx="25">
                  <c:v>13172</c:v>
                </c:pt>
                <c:pt idx="26">
                  <c:v>6787</c:v>
                </c:pt>
                <c:pt idx="27">
                  <c:v>5850</c:v>
                </c:pt>
                <c:pt idx="28">
                  <c:v>9921</c:v>
                </c:pt>
                <c:pt idx="29">
                  <c:v>26554</c:v>
                </c:pt>
                <c:pt idx="30">
                  <c:v>11078</c:v>
                </c:pt>
                <c:pt idx="31">
                  <c:v>6293</c:v>
                </c:pt>
                <c:pt idx="32">
                  <c:v>12463</c:v>
                </c:pt>
                <c:pt idx="33">
                  <c:v>28417</c:v>
                </c:pt>
                <c:pt idx="34">
                  <c:v>23202</c:v>
                </c:pt>
                <c:pt idx="35">
                  <c:v>7016</c:v>
                </c:pt>
                <c:pt idx="36">
                  <c:v>5357</c:v>
                </c:pt>
                <c:pt idx="37">
                  <c:v>9130</c:v>
                </c:pt>
                <c:pt idx="38">
                  <c:v>10122</c:v>
                </c:pt>
                <c:pt idx="39">
                  <c:v>12601</c:v>
                </c:pt>
                <c:pt idx="40">
                  <c:v>40480</c:v>
                </c:pt>
                <c:pt idx="41">
                  <c:v>10453</c:v>
                </c:pt>
                <c:pt idx="42">
                  <c:v>6313</c:v>
                </c:pt>
                <c:pt idx="43">
                  <c:v>6901</c:v>
                </c:pt>
                <c:pt idx="44">
                  <c:v>4050</c:v>
                </c:pt>
                <c:pt idx="45">
                  <c:v>3905</c:v>
                </c:pt>
                <c:pt idx="46">
                  <c:v>3319</c:v>
                </c:pt>
                <c:pt idx="47">
                  <c:v>1240</c:v>
                </c:pt>
                <c:pt idx="48">
                  <c:v>7121</c:v>
                </c:pt>
                <c:pt idx="49">
                  <c:v>4630</c:v>
                </c:pt>
                <c:pt idx="50">
                  <c:v>4546</c:v>
                </c:pt>
                <c:pt idx="51">
                  <c:v>3368</c:v>
                </c:pt>
                <c:pt idx="52">
                  <c:v>17663</c:v>
                </c:pt>
                <c:pt idx="53">
                  <c:v>3295</c:v>
                </c:pt>
                <c:pt idx="54">
                  <c:v>2626</c:v>
                </c:pt>
                <c:pt idx="55">
                  <c:v>22134</c:v>
                </c:pt>
                <c:pt idx="56">
                  <c:v>18721</c:v>
                </c:pt>
                <c:pt idx="57">
                  <c:v>16378</c:v>
                </c:pt>
                <c:pt idx="58">
                  <c:v>3258</c:v>
                </c:pt>
                <c:pt idx="59">
                  <c:v>2660</c:v>
                </c:pt>
                <c:pt idx="60">
                  <c:v>5035</c:v>
                </c:pt>
                <c:pt idx="61">
                  <c:v>1587</c:v>
                </c:pt>
                <c:pt idx="62">
                  <c:v>2935</c:v>
                </c:pt>
                <c:pt idx="63">
                  <c:v>3635</c:v>
                </c:pt>
                <c:pt idx="64">
                  <c:v>5432</c:v>
                </c:pt>
                <c:pt idx="65">
                  <c:v>3305</c:v>
                </c:pt>
                <c:pt idx="66">
                  <c:v>1761</c:v>
                </c:pt>
                <c:pt idx="67">
                  <c:v>1461</c:v>
                </c:pt>
                <c:pt idx="68">
                  <c:v>1915</c:v>
                </c:pt>
                <c:pt idx="69">
                  <c:v>93.44</c:v>
                </c:pt>
                <c:pt idx="70">
                  <c:v>1548</c:v>
                </c:pt>
                <c:pt idx="71">
                  <c:v>2343</c:v>
                </c:pt>
                <c:pt idx="72">
                  <c:v>5764</c:v>
                </c:pt>
                <c:pt idx="73">
                  <c:v>895</c:v>
                </c:pt>
                <c:pt idx="74">
                  <c:v>1531</c:v>
                </c:pt>
                <c:pt idx="75">
                  <c:v>3150</c:v>
                </c:pt>
                <c:pt idx="76">
                  <c:v>4204</c:v>
                </c:pt>
                <c:pt idx="77">
                  <c:v>714</c:v>
                </c:pt>
                <c:pt idx="78">
                  <c:v>2183</c:v>
                </c:pt>
                <c:pt idx="79">
                  <c:v>3385</c:v>
                </c:pt>
                <c:pt idx="80">
                  <c:v>1719</c:v>
                </c:pt>
                <c:pt idx="81">
                  <c:v>1218</c:v>
                </c:pt>
                <c:pt idx="82">
                  <c:v>1464</c:v>
                </c:pt>
                <c:pt idx="83">
                  <c:v>2274</c:v>
                </c:pt>
                <c:pt idx="84">
                  <c:v>1997</c:v>
                </c:pt>
                <c:pt idx="85">
                  <c:v>3455</c:v>
                </c:pt>
                <c:pt idx="86">
                  <c:v>1631</c:v>
                </c:pt>
                <c:pt idx="87">
                  <c:v>1260</c:v>
                </c:pt>
                <c:pt idx="88">
                  <c:v>1161</c:v>
                </c:pt>
                <c:pt idx="89">
                  <c:v>1181</c:v>
                </c:pt>
                <c:pt idx="90">
                  <c:v>2352</c:v>
                </c:pt>
                <c:pt idx="91">
                  <c:v>3403</c:v>
                </c:pt>
                <c:pt idx="92">
                  <c:v>898</c:v>
                </c:pt>
                <c:pt idx="93">
                  <c:v>3496</c:v>
                </c:pt>
                <c:pt idx="94">
                  <c:v>1141</c:v>
                </c:pt>
                <c:pt idx="95">
                  <c:v>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C-43F0-AD5C-F2913A8958CF}"/>
            </c:ext>
          </c:extLst>
        </c:ser>
        <c:ser>
          <c:idx val="1"/>
          <c:order val="1"/>
          <c:tx>
            <c:strRef>
              <c:f>Carbonate!$AG$2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Carbonate!$AK$6:$AK$101</c:f>
                <c:numCache>
                  <c:formatCode>General</c:formatCode>
                  <c:ptCount val="96"/>
                  <c:pt idx="0">
                    <c:v>6138</c:v>
                  </c:pt>
                  <c:pt idx="1">
                    <c:v>12560</c:v>
                  </c:pt>
                  <c:pt idx="2">
                    <c:v>60497</c:v>
                  </c:pt>
                  <c:pt idx="3">
                    <c:v>59646</c:v>
                  </c:pt>
                  <c:pt idx="4">
                    <c:v>9246</c:v>
                  </c:pt>
                  <c:pt idx="5">
                    <c:v>7813</c:v>
                  </c:pt>
                  <c:pt idx="6">
                    <c:v>2637</c:v>
                  </c:pt>
                  <c:pt idx="7">
                    <c:v>2485</c:v>
                  </c:pt>
                  <c:pt idx="8">
                    <c:v>2501</c:v>
                  </c:pt>
                  <c:pt idx="9">
                    <c:v>2396</c:v>
                  </c:pt>
                  <c:pt idx="10">
                    <c:v>14389</c:v>
                  </c:pt>
                  <c:pt idx="11">
                    <c:v>3439</c:v>
                  </c:pt>
                  <c:pt idx="12">
                    <c:v>1955</c:v>
                  </c:pt>
                  <c:pt idx="13">
                    <c:v>1484</c:v>
                  </c:pt>
                  <c:pt idx="14">
                    <c:v>5092</c:v>
                  </c:pt>
                  <c:pt idx="15">
                    <c:v>1398</c:v>
                  </c:pt>
                  <c:pt idx="16">
                    <c:v>1177</c:v>
                  </c:pt>
                  <c:pt idx="17">
                    <c:v>1035</c:v>
                  </c:pt>
                  <c:pt idx="18">
                    <c:v>12042</c:v>
                  </c:pt>
                  <c:pt idx="19">
                    <c:v>2879</c:v>
                  </c:pt>
                  <c:pt idx="20">
                    <c:v>820</c:v>
                  </c:pt>
                  <c:pt idx="21">
                    <c:v>2129</c:v>
                  </c:pt>
                  <c:pt idx="22">
                    <c:v>1513</c:v>
                  </c:pt>
                  <c:pt idx="23">
                    <c:v>1246</c:v>
                  </c:pt>
                  <c:pt idx="24">
                    <c:v>961</c:v>
                  </c:pt>
                  <c:pt idx="25">
                    <c:v>2358</c:v>
                  </c:pt>
                  <c:pt idx="26">
                    <c:v>955</c:v>
                  </c:pt>
                  <c:pt idx="27">
                    <c:v>848</c:v>
                  </c:pt>
                  <c:pt idx="28">
                    <c:v>1478</c:v>
                  </c:pt>
                  <c:pt idx="29">
                    <c:v>8886</c:v>
                  </c:pt>
                  <c:pt idx="30">
                    <c:v>1863</c:v>
                  </c:pt>
                  <c:pt idx="31">
                    <c:v>818</c:v>
                  </c:pt>
                  <c:pt idx="32">
                    <c:v>2336</c:v>
                  </c:pt>
                  <c:pt idx="33">
                    <c:v>10639</c:v>
                  </c:pt>
                  <c:pt idx="34">
                    <c:v>7625</c:v>
                  </c:pt>
                  <c:pt idx="35">
                    <c:v>875</c:v>
                  </c:pt>
                  <c:pt idx="36">
                    <c:v>617</c:v>
                  </c:pt>
                  <c:pt idx="37">
                    <c:v>1454</c:v>
                  </c:pt>
                  <c:pt idx="38">
                    <c:v>1800</c:v>
                  </c:pt>
                  <c:pt idx="39">
                    <c:v>2787</c:v>
                  </c:pt>
                  <c:pt idx="40">
                    <c:v>22069</c:v>
                  </c:pt>
                  <c:pt idx="41">
                    <c:v>1973</c:v>
                  </c:pt>
                  <c:pt idx="42">
                    <c:v>750</c:v>
                  </c:pt>
                  <c:pt idx="43">
                    <c:v>878</c:v>
                  </c:pt>
                  <c:pt idx="44">
                    <c:v>490</c:v>
                  </c:pt>
                  <c:pt idx="45">
                    <c:v>479</c:v>
                  </c:pt>
                  <c:pt idx="46">
                    <c:v>459</c:v>
                  </c:pt>
                  <c:pt idx="47">
                    <c:v>390</c:v>
                  </c:pt>
                  <c:pt idx="48">
                    <c:v>1005</c:v>
                  </c:pt>
                  <c:pt idx="49">
                    <c:v>492</c:v>
                  </c:pt>
                  <c:pt idx="50">
                    <c:v>481</c:v>
                  </c:pt>
                  <c:pt idx="51">
                    <c:v>379</c:v>
                  </c:pt>
                  <c:pt idx="52">
                    <c:v>6533</c:v>
                  </c:pt>
                  <c:pt idx="53">
                    <c:v>362</c:v>
                  </c:pt>
                  <c:pt idx="54">
                    <c:v>332</c:v>
                  </c:pt>
                  <c:pt idx="55">
                    <c:v>10370</c:v>
                  </c:pt>
                  <c:pt idx="56">
                    <c:v>7878</c:v>
                  </c:pt>
                  <c:pt idx="57">
                    <c:v>6277</c:v>
                  </c:pt>
                  <c:pt idx="58">
                    <c:v>341</c:v>
                  </c:pt>
                  <c:pt idx="59">
                    <c:v>310</c:v>
                  </c:pt>
                  <c:pt idx="60">
                    <c:v>695</c:v>
                  </c:pt>
                  <c:pt idx="61">
                    <c:v>294</c:v>
                  </c:pt>
                  <c:pt idx="62">
                    <c:v>313</c:v>
                  </c:pt>
                  <c:pt idx="63">
                    <c:v>414</c:v>
                  </c:pt>
                  <c:pt idx="64">
                    <c:v>918</c:v>
                  </c:pt>
                  <c:pt idx="65">
                    <c:v>368</c:v>
                  </c:pt>
                  <c:pt idx="66">
                    <c:v>263</c:v>
                  </c:pt>
                  <c:pt idx="67">
                    <c:v>255</c:v>
                  </c:pt>
                  <c:pt idx="68">
                    <c:v>255</c:v>
                  </c:pt>
                  <c:pt idx="69">
                    <c:v>88.14</c:v>
                  </c:pt>
                  <c:pt idx="70">
                    <c:v>239</c:v>
                  </c:pt>
                  <c:pt idx="71">
                    <c:v>272</c:v>
                  </c:pt>
                  <c:pt idx="72">
                    <c:v>1301</c:v>
                  </c:pt>
                  <c:pt idx="73">
                    <c:v>219.01</c:v>
                  </c:pt>
                  <c:pt idx="74">
                    <c:v>227</c:v>
                  </c:pt>
                  <c:pt idx="75">
                    <c:v>446</c:v>
                  </c:pt>
                  <c:pt idx="76">
                    <c:v>801</c:v>
                  </c:pt>
                  <c:pt idx="77">
                    <c:v>194.25</c:v>
                  </c:pt>
                  <c:pt idx="78">
                    <c:v>278</c:v>
                  </c:pt>
                  <c:pt idx="79">
                    <c:v>577</c:v>
                  </c:pt>
                  <c:pt idx="80">
                    <c:v>230</c:v>
                  </c:pt>
                  <c:pt idx="81">
                    <c:v>198</c:v>
                  </c:pt>
                  <c:pt idx="82">
                    <c:v>212</c:v>
                  </c:pt>
                  <c:pt idx="83">
                    <c:v>345</c:v>
                  </c:pt>
                  <c:pt idx="84">
                    <c:v>290</c:v>
                  </c:pt>
                  <c:pt idx="85">
                    <c:v>760</c:v>
                  </c:pt>
                  <c:pt idx="86">
                    <c:v>240</c:v>
                  </c:pt>
                  <c:pt idx="87">
                    <c:v>203</c:v>
                  </c:pt>
                  <c:pt idx="88">
                    <c:v>192</c:v>
                  </c:pt>
                  <c:pt idx="89">
                    <c:v>195</c:v>
                  </c:pt>
                  <c:pt idx="90">
                    <c:v>540</c:v>
                  </c:pt>
                  <c:pt idx="91">
                    <c:v>930</c:v>
                  </c:pt>
                  <c:pt idx="92">
                    <c:v>167.15</c:v>
                  </c:pt>
                  <c:pt idx="93">
                    <c:v>1061</c:v>
                  </c:pt>
                  <c:pt idx="94">
                    <c:v>202</c:v>
                  </c:pt>
                  <c:pt idx="95">
                    <c:v>178.26</c:v>
                  </c:pt>
                </c:numCache>
              </c:numRef>
            </c:plus>
            <c:minus>
              <c:numRef>
                <c:f>Carbonate!$AK$6:$AK$101</c:f>
                <c:numCache>
                  <c:formatCode>General</c:formatCode>
                  <c:ptCount val="96"/>
                  <c:pt idx="0">
                    <c:v>6138</c:v>
                  </c:pt>
                  <c:pt idx="1">
                    <c:v>12560</c:v>
                  </c:pt>
                  <c:pt idx="2">
                    <c:v>60497</c:v>
                  </c:pt>
                  <c:pt idx="3">
                    <c:v>59646</c:v>
                  </c:pt>
                  <c:pt idx="4">
                    <c:v>9246</c:v>
                  </c:pt>
                  <c:pt idx="5">
                    <c:v>7813</c:v>
                  </c:pt>
                  <c:pt idx="6">
                    <c:v>2637</c:v>
                  </c:pt>
                  <c:pt idx="7">
                    <c:v>2485</c:v>
                  </c:pt>
                  <c:pt idx="8">
                    <c:v>2501</c:v>
                  </c:pt>
                  <c:pt idx="9">
                    <c:v>2396</c:v>
                  </c:pt>
                  <c:pt idx="10">
                    <c:v>14389</c:v>
                  </c:pt>
                  <c:pt idx="11">
                    <c:v>3439</c:v>
                  </c:pt>
                  <c:pt idx="12">
                    <c:v>1955</c:v>
                  </c:pt>
                  <c:pt idx="13">
                    <c:v>1484</c:v>
                  </c:pt>
                  <c:pt idx="14">
                    <c:v>5092</c:v>
                  </c:pt>
                  <c:pt idx="15">
                    <c:v>1398</c:v>
                  </c:pt>
                  <c:pt idx="16">
                    <c:v>1177</c:v>
                  </c:pt>
                  <c:pt idx="17">
                    <c:v>1035</c:v>
                  </c:pt>
                  <c:pt idx="18">
                    <c:v>12042</c:v>
                  </c:pt>
                  <c:pt idx="19">
                    <c:v>2879</c:v>
                  </c:pt>
                  <c:pt idx="20">
                    <c:v>820</c:v>
                  </c:pt>
                  <c:pt idx="21">
                    <c:v>2129</c:v>
                  </c:pt>
                  <c:pt idx="22">
                    <c:v>1513</c:v>
                  </c:pt>
                  <c:pt idx="23">
                    <c:v>1246</c:v>
                  </c:pt>
                  <c:pt idx="24">
                    <c:v>961</c:v>
                  </c:pt>
                  <c:pt idx="25">
                    <c:v>2358</c:v>
                  </c:pt>
                  <c:pt idx="26">
                    <c:v>955</c:v>
                  </c:pt>
                  <c:pt idx="27">
                    <c:v>848</c:v>
                  </c:pt>
                  <c:pt idx="28">
                    <c:v>1478</c:v>
                  </c:pt>
                  <c:pt idx="29">
                    <c:v>8886</c:v>
                  </c:pt>
                  <c:pt idx="30">
                    <c:v>1863</c:v>
                  </c:pt>
                  <c:pt idx="31">
                    <c:v>818</c:v>
                  </c:pt>
                  <c:pt idx="32">
                    <c:v>2336</c:v>
                  </c:pt>
                  <c:pt idx="33">
                    <c:v>10639</c:v>
                  </c:pt>
                  <c:pt idx="34">
                    <c:v>7625</c:v>
                  </c:pt>
                  <c:pt idx="35">
                    <c:v>875</c:v>
                  </c:pt>
                  <c:pt idx="36">
                    <c:v>617</c:v>
                  </c:pt>
                  <c:pt idx="37">
                    <c:v>1454</c:v>
                  </c:pt>
                  <c:pt idx="38">
                    <c:v>1800</c:v>
                  </c:pt>
                  <c:pt idx="39">
                    <c:v>2787</c:v>
                  </c:pt>
                  <c:pt idx="40">
                    <c:v>22069</c:v>
                  </c:pt>
                  <c:pt idx="41">
                    <c:v>1973</c:v>
                  </c:pt>
                  <c:pt idx="42">
                    <c:v>750</c:v>
                  </c:pt>
                  <c:pt idx="43">
                    <c:v>878</c:v>
                  </c:pt>
                  <c:pt idx="44">
                    <c:v>490</c:v>
                  </c:pt>
                  <c:pt idx="45">
                    <c:v>479</c:v>
                  </c:pt>
                  <c:pt idx="46">
                    <c:v>459</c:v>
                  </c:pt>
                  <c:pt idx="47">
                    <c:v>390</c:v>
                  </c:pt>
                  <c:pt idx="48">
                    <c:v>1005</c:v>
                  </c:pt>
                  <c:pt idx="49">
                    <c:v>492</c:v>
                  </c:pt>
                  <c:pt idx="50">
                    <c:v>481</c:v>
                  </c:pt>
                  <c:pt idx="51">
                    <c:v>379</c:v>
                  </c:pt>
                  <c:pt idx="52">
                    <c:v>6533</c:v>
                  </c:pt>
                  <c:pt idx="53">
                    <c:v>362</c:v>
                  </c:pt>
                  <c:pt idx="54">
                    <c:v>332</c:v>
                  </c:pt>
                  <c:pt idx="55">
                    <c:v>10370</c:v>
                  </c:pt>
                  <c:pt idx="56">
                    <c:v>7878</c:v>
                  </c:pt>
                  <c:pt idx="57">
                    <c:v>6277</c:v>
                  </c:pt>
                  <c:pt idx="58">
                    <c:v>341</c:v>
                  </c:pt>
                  <c:pt idx="59">
                    <c:v>310</c:v>
                  </c:pt>
                  <c:pt idx="60">
                    <c:v>695</c:v>
                  </c:pt>
                  <c:pt idx="61">
                    <c:v>294</c:v>
                  </c:pt>
                  <c:pt idx="62">
                    <c:v>313</c:v>
                  </c:pt>
                  <c:pt idx="63">
                    <c:v>414</c:v>
                  </c:pt>
                  <c:pt idx="64">
                    <c:v>918</c:v>
                  </c:pt>
                  <c:pt idx="65">
                    <c:v>368</c:v>
                  </c:pt>
                  <c:pt idx="66">
                    <c:v>263</c:v>
                  </c:pt>
                  <c:pt idx="67">
                    <c:v>255</c:v>
                  </c:pt>
                  <c:pt idx="68">
                    <c:v>255</c:v>
                  </c:pt>
                  <c:pt idx="69">
                    <c:v>88.14</c:v>
                  </c:pt>
                  <c:pt idx="70">
                    <c:v>239</c:v>
                  </c:pt>
                  <c:pt idx="71">
                    <c:v>272</c:v>
                  </c:pt>
                  <c:pt idx="72">
                    <c:v>1301</c:v>
                  </c:pt>
                  <c:pt idx="73">
                    <c:v>219.01</c:v>
                  </c:pt>
                  <c:pt idx="74">
                    <c:v>227</c:v>
                  </c:pt>
                  <c:pt idx="75">
                    <c:v>446</c:v>
                  </c:pt>
                  <c:pt idx="76">
                    <c:v>801</c:v>
                  </c:pt>
                  <c:pt idx="77">
                    <c:v>194.25</c:v>
                  </c:pt>
                  <c:pt idx="78">
                    <c:v>278</c:v>
                  </c:pt>
                  <c:pt idx="79">
                    <c:v>577</c:v>
                  </c:pt>
                  <c:pt idx="80">
                    <c:v>230</c:v>
                  </c:pt>
                  <c:pt idx="81">
                    <c:v>198</c:v>
                  </c:pt>
                  <c:pt idx="82">
                    <c:v>212</c:v>
                  </c:pt>
                  <c:pt idx="83">
                    <c:v>345</c:v>
                  </c:pt>
                  <c:pt idx="84">
                    <c:v>290</c:v>
                  </c:pt>
                  <c:pt idx="85">
                    <c:v>760</c:v>
                  </c:pt>
                  <c:pt idx="86">
                    <c:v>240</c:v>
                  </c:pt>
                  <c:pt idx="87">
                    <c:v>203</c:v>
                  </c:pt>
                  <c:pt idx="88">
                    <c:v>192</c:v>
                  </c:pt>
                  <c:pt idx="89">
                    <c:v>195</c:v>
                  </c:pt>
                  <c:pt idx="90">
                    <c:v>540</c:v>
                  </c:pt>
                  <c:pt idx="91">
                    <c:v>930</c:v>
                  </c:pt>
                  <c:pt idx="92">
                    <c:v>167.15</c:v>
                  </c:pt>
                  <c:pt idx="93">
                    <c:v>1061</c:v>
                  </c:pt>
                  <c:pt idx="94">
                    <c:v>202</c:v>
                  </c:pt>
                  <c:pt idx="95">
                    <c:v>178.26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Carbonate!$AJ$6:$AJ$101</c:f>
              <c:numCache>
                <c:formatCode>General</c:formatCode>
                <c:ptCount val="96"/>
                <c:pt idx="0">
                  <c:v>24909</c:v>
                </c:pt>
                <c:pt idx="1">
                  <c:v>38057</c:v>
                </c:pt>
                <c:pt idx="2">
                  <c:v>98921</c:v>
                </c:pt>
                <c:pt idx="3">
                  <c:v>97803</c:v>
                </c:pt>
                <c:pt idx="4">
                  <c:v>31272</c:v>
                </c:pt>
                <c:pt idx="5">
                  <c:v>26547</c:v>
                </c:pt>
                <c:pt idx="6">
                  <c:v>14446</c:v>
                </c:pt>
                <c:pt idx="7">
                  <c:v>13835</c:v>
                </c:pt>
                <c:pt idx="8">
                  <c:v>13958</c:v>
                </c:pt>
                <c:pt idx="9">
                  <c:v>13390</c:v>
                </c:pt>
                <c:pt idx="10">
                  <c:v>39095</c:v>
                </c:pt>
                <c:pt idx="11">
                  <c:v>17177</c:v>
                </c:pt>
                <c:pt idx="12">
                  <c:v>11741</c:v>
                </c:pt>
                <c:pt idx="13">
                  <c:v>9181</c:v>
                </c:pt>
                <c:pt idx="14">
                  <c:v>21290</c:v>
                </c:pt>
                <c:pt idx="15">
                  <c:v>8910</c:v>
                </c:pt>
                <c:pt idx="16">
                  <c:v>7293</c:v>
                </c:pt>
                <c:pt idx="17">
                  <c:v>5831</c:v>
                </c:pt>
                <c:pt idx="18">
                  <c:v>33817</c:v>
                </c:pt>
                <c:pt idx="19">
                  <c:v>15005</c:v>
                </c:pt>
                <c:pt idx="20">
                  <c:v>3299</c:v>
                </c:pt>
                <c:pt idx="21">
                  <c:v>12541</c:v>
                </c:pt>
                <c:pt idx="22">
                  <c:v>10069</c:v>
                </c:pt>
                <c:pt idx="23">
                  <c:v>8637</c:v>
                </c:pt>
                <c:pt idx="24">
                  <c:v>6201</c:v>
                </c:pt>
                <c:pt idx="25">
                  <c:v>13172</c:v>
                </c:pt>
                <c:pt idx="26">
                  <c:v>6787</c:v>
                </c:pt>
                <c:pt idx="27">
                  <c:v>5850</c:v>
                </c:pt>
                <c:pt idx="28">
                  <c:v>9922</c:v>
                </c:pt>
                <c:pt idx="29">
                  <c:v>26555</c:v>
                </c:pt>
                <c:pt idx="30">
                  <c:v>11079</c:v>
                </c:pt>
                <c:pt idx="31">
                  <c:v>6293</c:v>
                </c:pt>
                <c:pt idx="32">
                  <c:v>12463</c:v>
                </c:pt>
                <c:pt idx="33">
                  <c:v>28418</c:v>
                </c:pt>
                <c:pt idx="34">
                  <c:v>23203</c:v>
                </c:pt>
                <c:pt idx="35">
                  <c:v>7016</c:v>
                </c:pt>
                <c:pt idx="36">
                  <c:v>5358</c:v>
                </c:pt>
                <c:pt idx="37">
                  <c:v>9130</c:v>
                </c:pt>
                <c:pt idx="38">
                  <c:v>10123</c:v>
                </c:pt>
                <c:pt idx="39">
                  <c:v>12601</c:v>
                </c:pt>
                <c:pt idx="40">
                  <c:v>40481</c:v>
                </c:pt>
                <c:pt idx="41">
                  <c:v>10453</c:v>
                </c:pt>
                <c:pt idx="42">
                  <c:v>6313</c:v>
                </c:pt>
                <c:pt idx="43">
                  <c:v>6902</c:v>
                </c:pt>
                <c:pt idx="44">
                  <c:v>4051</c:v>
                </c:pt>
                <c:pt idx="45">
                  <c:v>3905</c:v>
                </c:pt>
                <c:pt idx="46">
                  <c:v>3319</c:v>
                </c:pt>
                <c:pt idx="47">
                  <c:v>1240</c:v>
                </c:pt>
                <c:pt idx="48">
                  <c:v>7122</c:v>
                </c:pt>
                <c:pt idx="49">
                  <c:v>4630</c:v>
                </c:pt>
                <c:pt idx="50">
                  <c:v>4546</c:v>
                </c:pt>
                <c:pt idx="51">
                  <c:v>3369</c:v>
                </c:pt>
                <c:pt idx="52">
                  <c:v>17663</c:v>
                </c:pt>
                <c:pt idx="53">
                  <c:v>3295</c:v>
                </c:pt>
                <c:pt idx="54">
                  <c:v>2626</c:v>
                </c:pt>
                <c:pt idx="55">
                  <c:v>22135</c:v>
                </c:pt>
                <c:pt idx="56">
                  <c:v>18722</c:v>
                </c:pt>
                <c:pt idx="57">
                  <c:v>16378</c:v>
                </c:pt>
                <c:pt idx="58">
                  <c:v>3258</c:v>
                </c:pt>
                <c:pt idx="59">
                  <c:v>2660</c:v>
                </c:pt>
                <c:pt idx="60">
                  <c:v>5035</c:v>
                </c:pt>
                <c:pt idx="61">
                  <c:v>1587</c:v>
                </c:pt>
                <c:pt idx="62">
                  <c:v>2935</c:v>
                </c:pt>
                <c:pt idx="63">
                  <c:v>3636</c:v>
                </c:pt>
                <c:pt idx="64">
                  <c:v>5433</c:v>
                </c:pt>
                <c:pt idx="65">
                  <c:v>3305</c:v>
                </c:pt>
                <c:pt idx="66">
                  <c:v>1761</c:v>
                </c:pt>
                <c:pt idx="67">
                  <c:v>1461</c:v>
                </c:pt>
                <c:pt idx="68">
                  <c:v>1915</c:v>
                </c:pt>
                <c:pt idx="69">
                  <c:v>93.44</c:v>
                </c:pt>
                <c:pt idx="70">
                  <c:v>1548</c:v>
                </c:pt>
                <c:pt idx="71">
                  <c:v>2343</c:v>
                </c:pt>
                <c:pt idx="72">
                  <c:v>5764</c:v>
                </c:pt>
                <c:pt idx="73">
                  <c:v>895.37</c:v>
                </c:pt>
                <c:pt idx="74">
                  <c:v>1531</c:v>
                </c:pt>
                <c:pt idx="75">
                  <c:v>3150</c:v>
                </c:pt>
                <c:pt idx="76">
                  <c:v>4205</c:v>
                </c:pt>
                <c:pt idx="77">
                  <c:v>714.05</c:v>
                </c:pt>
                <c:pt idx="78">
                  <c:v>2183</c:v>
                </c:pt>
                <c:pt idx="79">
                  <c:v>3385</c:v>
                </c:pt>
                <c:pt idx="80">
                  <c:v>1719</c:v>
                </c:pt>
                <c:pt idx="81">
                  <c:v>1218</c:v>
                </c:pt>
                <c:pt idx="82">
                  <c:v>1464</c:v>
                </c:pt>
                <c:pt idx="83">
                  <c:v>2274</c:v>
                </c:pt>
                <c:pt idx="84">
                  <c:v>1998</c:v>
                </c:pt>
                <c:pt idx="85">
                  <c:v>3455</c:v>
                </c:pt>
                <c:pt idx="86">
                  <c:v>1631</c:v>
                </c:pt>
                <c:pt idx="87">
                  <c:v>1260</c:v>
                </c:pt>
                <c:pt idx="88">
                  <c:v>1161</c:v>
                </c:pt>
                <c:pt idx="89">
                  <c:v>1181</c:v>
                </c:pt>
                <c:pt idx="90">
                  <c:v>2353</c:v>
                </c:pt>
                <c:pt idx="91">
                  <c:v>3404</c:v>
                </c:pt>
                <c:pt idx="92">
                  <c:v>898.53</c:v>
                </c:pt>
                <c:pt idx="93">
                  <c:v>3496</c:v>
                </c:pt>
                <c:pt idx="94">
                  <c:v>1141</c:v>
                </c:pt>
                <c:pt idx="95">
                  <c:v>926.68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7C-43F0-AD5C-F2913A8958CF}"/>
            </c:ext>
          </c:extLst>
        </c:ser>
        <c:ser>
          <c:idx val="2"/>
          <c:order val="2"/>
          <c:tx>
            <c:strRef>
              <c:f>Carbonate!$AM$2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Carbonate!$AQ$6:$AQ$101</c:f>
                <c:numCache>
                  <c:formatCode>General</c:formatCode>
                  <c:ptCount val="96"/>
                  <c:pt idx="0">
                    <c:v>12465</c:v>
                  </c:pt>
                  <c:pt idx="1">
                    <c:v>31093</c:v>
                  </c:pt>
                  <c:pt idx="2">
                    <c:v>160257</c:v>
                  </c:pt>
                  <c:pt idx="3">
                    <c:v>158171</c:v>
                  </c:pt>
                  <c:pt idx="4">
                    <c:v>22007</c:v>
                  </c:pt>
                  <c:pt idx="5">
                    <c:v>18241</c:v>
                  </c:pt>
                  <c:pt idx="6">
                    <c:v>3010</c:v>
                  </c:pt>
                  <c:pt idx="7">
                    <c:v>2705</c:v>
                  </c:pt>
                  <c:pt idx="8">
                    <c:v>2877</c:v>
                  </c:pt>
                  <c:pt idx="9">
                    <c:v>2732</c:v>
                  </c:pt>
                  <c:pt idx="10">
                    <c:v>37669</c:v>
                  </c:pt>
                  <c:pt idx="11">
                    <c:v>5977</c:v>
                  </c:pt>
                  <c:pt idx="12">
                    <c:v>2043</c:v>
                  </c:pt>
                  <c:pt idx="13">
                    <c:v>1988</c:v>
                  </c:pt>
                  <c:pt idx="14">
                    <c:v>11706</c:v>
                  </c:pt>
                  <c:pt idx="15">
                    <c:v>1802</c:v>
                  </c:pt>
                  <c:pt idx="16">
                    <c:v>2160</c:v>
                  </c:pt>
                  <c:pt idx="17">
                    <c:v>2536</c:v>
                  </c:pt>
                  <c:pt idx="18">
                    <c:v>33038</c:v>
                  </c:pt>
                  <c:pt idx="19">
                    <c:v>5809</c:v>
                  </c:pt>
                  <c:pt idx="20">
                    <c:v>2739</c:v>
                  </c:pt>
                  <c:pt idx="21">
                    <c:v>3600</c:v>
                  </c:pt>
                  <c:pt idx="22">
                    <c:v>1756</c:v>
                  </c:pt>
                  <c:pt idx="23">
                    <c:v>1312</c:v>
                  </c:pt>
                  <c:pt idx="24">
                    <c:v>1917</c:v>
                  </c:pt>
                  <c:pt idx="25">
                    <c:v>4721</c:v>
                  </c:pt>
                  <c:pt idx="26">
                    <c:v>1397</c:v>
                  </c:pt>
                  <c:pt idx="27">
                    <c:v>1585</c:v>
                  </c:pt>
                  <c:pt idx="28">
                    <c:v>2311</c:v>
                  </c:pt>
                  <c:pt idx="29">
                    <c:v>25224</c:v>
                  </c:pt>
                  <c:pt idx="30">
                    <c:v>3885</c:v>
                  </c:pt>
                  <c:pt idx="31">
                    <c:v>1045</c:v>
                  </c:pt>
                  <c:pt idx="32">
                    <c:v>5699</c:v>
                  </c:pt>
                  <c:pt idx="33">
                    <c:v>30852</c:v>
                  </c:pt>
                  <c:pt idx="34">
                    <c:v>22160</c:v>
                  </c:pt>
                  <c:pt idx="35">
                    <c:v>1349</c:v>
                  </c:pt>
                  <c:pt idx="36">
                    <c:v>649</c:v>
                  </c:pt>
                  <c:pt idx="37">
                    <c:v>3548</c:v>
                  </c:pt>
                  <c:pt idx="38">
                    <c:v>4759</c:v>
                  </c:pt>
                  <c:pt idx="39">
                    <c:v>7993</c:v>
                  </c:pt>
                  <c:pt idx="40">
                    <c:v>63615</c:v>
                  </c:pt>
                  <c:pt idx="41">
                    <c:v>5438</c:v>
                  </c:pt>
                  <c:pt idx="42">
                    <c:v>1136</c:v>
                  </c:pt>
                  <c:pt idx="43">
                    <c:v>1664</c:v>
                  </c:pt>
                  <c:pt idx="44">
                    <c:v>827</c:v>
                  </c:pt>
                  <c:pt idx="45">
                    <c:v>858</c:v>
                  </c:pt>
                  <c:pt idx="46">
                    <c:v>1056</c:v>
                  </c:pt>
                  <c:pt idx="47">
                    <c:v>1378</c:v>
                  </c:pt>
                  <c:pt idx="48">
                    <c:v>2441</c:v>
                  </c:pt>
                  <c:pt idx="49">
                    <c:v>495</c:v>
                  </c:pt>
                  <c:pt idx="50">
                    <c:v>603</c:v>
                  </c:pt>
                  <c:pt idx="51">
                    <c:v>529</c:v>
                  </c:pt>
                  <c:pt idx="52">
                    <c:v>20075</c:v>
                  </c:pt>
                  <c:pt idx="53">
                    <c:v>448</c:v>
                  </c:pt>
                  <c:pt idx="54">
                    <c:v>626</c:v>
                  </c:pt>
                  <c:pt idx="55">
                    <c:v>31299</c:v>
                  </c:pt>
                  <c:pt idx="56">
                    <c:v>24116</c:v>
                  </c:pt>
                  <c:pt idx="57">
                    <c:v>19410</c:v>
                  </c:pt>
                  <c:pt idx="58">
                    <c:v>307</c:v>
                  </c:pt>
                  <c:pt idx="59">
                    <c:v>432</c:v>
                  </c:pt>
                  <c:pt idx="60">
                    <c:v>1862</c:v>
                  </c:pt>
                  <c:pt idx="61">
                    <c:v>799</c:v>
                  </c:pt>
                  <c:pt idx="62">
                    <c:v>278</c:v>
                  </c:pt>
                  <c:pt idx="63">
                    <c:v>803</c:v>
                  </c:pt>
                  <c:pt idx="64">
                    <c:v>2762</c:v>
                  </c:pt>
                  <c:pt idx="65">
                    <c:v>619</c:v>
                  </c:pt>
                  <c:pt idx="66">
                    <c:v>536</c:v>
                  </c:pt>
                  <c:pt idx="67">
                    <c:v>609</c:v>
                  </c:pt>
                  <c:pt idx="68">
                    <c:v>390</c:v>
                  </c:pt>
                  <c:pt idx="69">
                    <c:v>333.56</c:v>
                  </c:pt>
                  <c:pt idx="70">
                    <c:v>461</c:v>
                  </c:pt>
                  <c:pt idx="71">
                    <c:v>253</c:v>
                  </c:pt>
                  <c:pt idx="72">
                    <c:v>4153</c:v>
                  </c:pt>
                  <c:pt idx="73">
                    <c:v>620.76</c:v>
                  </c:pt>
                  <c:pt idx="74">
                    <c:v>360</c:v>
                  </c:pt>
                  <c:pt idx="75">
                    <c:v>1131</c:v>
                  </c:pt>
                  <c:pt idx="76">
                    <c:v>2466</c:v>
                  </c:pt>
                  <c:pt idx="77">
                    <c:v>556.66</c:v>
                  </c:pt>
                  <c:pt idx="78">
                    <c:v>401</c:v>
                  </c:pt>
                  <c:pt idx="79">
                    <c:v>1669</c:v>
                  </c:pt>
                  <c:pt idx="80">
                    <c:v>195</c:v>
                  </c:pt>
                  <c:pt idx="81">
                    <c:v>263</c:v>
                  </c:pt>
                  <c:pt idx="82">
                    <c:v>172</c:v>
                  </c:pt>
                  <c:pt idx="83">
                    <c:v>776</c:v>
                  </c:pt>
                  <c:pt idx="84">
                    <c:v>534</c:v>
                  </c:pt>
                  <c:pt idx="85">
                    <c:v>2337</c:v>
                  </c:pt>
                  <c:pt idx="86">
                    <c:v>314</c:v>
                  </c:pt>
                  <c:pt idx="87">
                    <c:v>187</c:v>
                  </c:pt>
                  <c:pt idx="88">
                    <c:v>158</c:v>
                  </c:pt>
                  <c:pt idx="89">
                    <c:v>171</c:v>
                  </c:pt>
                  <c:pt idx="90">
                    <c:v>1574</c:v>
                  </c:pt>
                  <c:pt idx="91">
                    <c:v>2894</c:v>
                  </c:pt>
                  <c:pt idx="92">
                    <c:v>151.65</c:v>
                  </c:pt>
                  <c:pt idx="93">
                    <c:v>3307</c:v>
                  </c:pt>
                  <c:pt idx="94">
                    <c:v>237</c:v>
                  </c:pt>
                  <c:pt idx="95">
                    <c:v>178.95</c:v>
                  </c:pt>
                </c:numCache>
              </c:numRef>
            </c:plus>
            <c:minus>
              <c:numRef>
                <c:f>Carbonate!$AQ$6:$AQ$101</c:f>
                <c:numCache>
                  <c:formatCode>General</c:formatCode>
                  <c:ptCount val="96"/>
                  <c:pt idx="0">
                    <c:v>12465</c:v>
                  </c:pt>
                  <c:pt idx="1">
                    <c:v>31093</c:v>
                  </c:pt>
                  <c:pt idx="2">
                    <c:v>160257</c:v>
                  </c:pt>
                  <c:pt idx="3">
                    <c:v>158171</c:v>
                  </c:pt>
                  <c:pt idx="4">
                    <c:v>22007</c:v>
                  </c:pt>
                  <c:pt idx="5">
                    <c:v>18241</c:v>
                  </c:pt>
                  <c:pt idx="6">
                    <c:v>3010</c:v>
                  </c:pt>
                  <c:pt idx="7">
                    <c:v>2705</c:v>
                  </c:pt>
                  <c:pt idx="8">
                    <c:v>2877</c:v>
                  </c:pt>
                  <c:pt idx="9">
                    <c:v>2732</c:v>
                  </c:pt>
                  <c:pt idx="10">
                    <c:v>37669</c:v>
                  </c:pt>
                  <c:pt idx="11">
                    <c:v>5977</c:v>
                  </c:pt>
                  <c:pt idx="12">
                    <c:v>2043</c:v>
                  </c:pt>
                  <c:pt idx="13">
                    <c:v>1988</c:v>
                  </c:pt>
                  <c:pt idx="14">
                    <c:v>11706</c:v>
                  </c:pt>
                  <c:pt idx="15">
                    <c:v>1802</c:v>
                  </c:pt>
                  <c:pt idx="16">
                    <c:v>2160</c:v>
                  </c:pt>
                  <c:pt idx="17">
                    <c:v>2536</c:v>
                  </c:pt>
                  <c:pt idx="18">
                    <c:v>33038</c:v>
                  </c:pt>
                  <c:pt idx="19">
                    <c:v>5809</c:v>
                  </c:pt>
                  <c:pt idx="20">
                    <c:v>2739</c:v>
                  </c:pt>
                  <c:pt idx="21">
                    <c:v>3600</c:v>
                  </c:pt>
                  <c:pt idx="22">
                    <c:v>1756</c:v>
                  </c:pt>
                  <c:pt idx="23">
                    <c:v>1312</c:v>
                  </c:pt>
                  <c:pt idx="24">
                    <c:v>1917</c:v>
                  </c:pt>
                  <c:pt idx="25">
                    <c:v>4721</c:v>
                  </c:pt>
                  <c:pt idx="26">
                    <c:v>1397</c:v>
                  </c:pt>
                  <c:pt idx="27">
                    <c:v>1585</c:v>
                  </c:pt>
                  <c:pt idx="28">
                    <c:v>2311</c:v>
                  </c:pt>
                  <c:pt idx="29">
                    <c:v>25224</c:v>
                  </c:pt>
                  <c:pt idx="30">
                    <c:v>3885</c:v>
                  </c:pt>
                  <c:pt idx="31">
                    <c:v>1045</c:v>
                  </c:pt>
                  <c:pt idx="32">
                    <c:v>5699</c:v>
                  </c:pt>
                  <c:pt idx="33">
                    <c:v>30852</c:v>
                  </c:pt>
                  <c:pt idx="34">
                    <c:v>22160</c:v>
                  </c:pt>
                  <c:pt idx="35">
                    <c:v>1349</c:v>
                  </c:pt>
                  <c:pt idx="36">
                    <c:v>649</c:v>
                  </c:pt>
                  <c:pt idx="37">
                    <c:v>3548</c:v>
                  </c:pt>
                  <c:pt idx="38">
                    <c:v>4759</c:v>
                  </c:pt>
                  <c:pt idx="39">
                    <c:v>7993</c:v>
                  </c:pt>
                  <c:pt idx="40">
                    <c:v>63615</c:v>
                  </c:pt>
                  <c:pt idx="41">
                    <c:v>5438</c:v>
                  </c:pt>
                  <c:pt idx="42">
                    <c:v>1136</c:v>
                  </c:pt>
                  <c:pt idx="43">
                    <c:v>1664</c:v>
                  </c:pt>
                  <c:pt idx="44">
                    <c:v>827</c:v>
                  </c:pt>
                  <c:pt idx="45">
                    <c:v>858</c:v>
                  </c:pt>
                  <c:pt idx="46">
                    <c:v>1056</c:v>
                  </c:pt>
                  <c:pt idx="47">
                    <c:v>1378</c:v>
                  </c:pt>
                  <c:pt idx="48">
                    <c:v>2441</c:v>
                  </c:pt>
                  <c:pt idx="49">
                    <c:v>495</c:v>
                  </c:pt>
                  <c:pt idx="50">
                    <c:v>603</c:v>
                  </c:pt>
                  <c:pt idx="51">
                    <c:v>529</c:v>
                  </c:pt>
                  <c:pt idx="52">
                    <c:v>20075</c:v>
                  </c:pt>
                  <c:pt idx="53">
                    <c:v>448</c:v>
                  </c:pt>
                  <c:pt idx="54">
                    <c:v>626</c:v>
                  </c:pt>
                  <c:pt idx="55">
                    <c:v>31299</c:v>
                  </c:pt>
                  <c:pt idx="56">
                    <c:v>24116</c:v>
                  </c:pt>
                  <c:pt idx="57">
                    <c:v>19410</c:v>
                  </c:pt>
                  <c:pt idx="58">
                    <c:v>307</c:v>
                  </c:pt>
                  <c:pt idx="59">
                    <c:v>432</c:v>
                  </c:pt>
                  <c:pt idx="60">
                    <c:v>1862</c:v>
                  </c:pt>
                  <c:pt idx="61">
                    <c:v>799</c:v>
                  </c:pt>
                  <c:pt idx="62">
                    <c:v>278</c:v>
                  </c:pt>
                  <c:pt idx="63">
                    <c:v>803</c:v>
                  </c:pt>
                  <c:pt idx="64">
                    <c:v>2762</c:v>
                  </c:pt>
                  <c:pt idx="65">
                    <c:v>619</c:v>
                  </c:pt>
                  <c:pt idx="66">
                    <c:v>536</c:v>
                  </c:pt>
                  <c:pt idx="67">
                    <c:v>609</c:v>
                  </c:pt>
                  <c:pt idx="68">
                    <c:v>390</c:v>
                  </c:pt>
                  <c:pt idx="69">
                    <c:v>333.56</c:v>
                  </c:pt>
                  <c:pt idx="70">
                    <c:v>461</c:v>
                  </c:pt>
                  <c:pt idx="71">
                    <c:v>253</c:v>
                  </c:pt>
                  <c:pt idx="72">
                    <c:v>4153</c:v>
                  </c:pt>
                  <c:pt idx="73">
                    <c:v>620.76</c:v>
                  </c:pt>
                  <c:pt idx="74">
                    <c:v>360</c:v>
                  </c:pt>
                  <c:pt idx="75">
                    <c:v>1131</c:v>
                  </c:pt>
                  <c:pt idx="76">
                    <c:v>2466</c:v>
                  </c:pt>
                  <c:pt idx="77">
                    <c:v>556.66</c:v>
                  </c:pt>
                  <c:pt idx="78">
                    <c:v>401</c:v>
                  </c:pt>
                  <c:pt idx="79">
                    <c:v>1669</c:v>
                  </c:pt>
                  <c:pt idx="80">
                    <c:v>195</c:v>
                  </c:pt>
                  <c:pt idx="81">
                    <c:v>263</c:v>
                  </c:pt>
                  <c:pt idx="82">
                    <c:v>172</c:v>
                  </c:pt>
                  <c:pt idx="83">
                    <c:v>776</c:v>
                  </c:pt>
                  <c:pt idx="84">
                    <c:v>534</c:v>
                  </c:pt>
                  <c:pt idx="85">
                    <c:v>2337</c:v>
                  </c:pt>
                  <c:pt idx="86">
                    <c:v>314</c:v>
                  </c:pt>
                  <c:pt idx="87">
                    <c:v>187</c:v>
                  </c:pt>
                  <c:pt idx="88">
                    <c:v>158</c:v>
                  </c:pt>
                  <c:pt idx="89">
                    <c:v>171</c:v>
                  </c:pt>
                  <c:pt idx="90">
                    <c:v>1574</c:v>
                  </c:pt>
                  <c:pt idx="91">
                    <c:v>2894</c:v>
                  </c:pt>
                  <c:pt idx="92">
                    <c:v>151.65</c:v>
                  </c:pt>
                  <c:pt idx="93">
                    <c:v>3307</c:v>
                  </c:pt>
                  <c:pt idx="94">
                    <c:v>237</c:v>
                  </c:pt>
                  <c:pt idx="95">
                    <c:v>178.95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Carbonate!$AP$6:$AP$101</c:f>
              <c:numCache>
                <c:formatCode>General</c:formatCode>
                <c:ptCount val="96"/>
                <c:pt idx="0">
                  <c:v>25778</c:v>
                </c:pt>
                <c:pt idx="1">
                  <c:v>41330</c:v>
                </c:pt>
                <c:pt idx="2">
                  <c:v>124451</c:v>
                </c:pt>
                <c:pt idx="3">
                  <c:v>122974</c:v>
                </c:pt>
                <c:pt idx="4">
                  <c:v>33379</c:v>
                </c:pt>
                <c:pt idx="5">
                  <c:v>28440</c:v>
                </c:pt>
                <c:pt idx="6">
                  <c:v>14331</c:v>
                </c:pt>
                <c:pt idx="7">
                  <c:v>13686</c:v>
                </c:pt>
                <c:pt idx="8">
                  <c:v>13847</c:v>
                </c:pt>
                <c:pt idx="9">
                  <c:v>13302</c:v>
                </c:pt>
                <c:pt idx="10">
                  <c:v>43595</c:v>
                </c:pt>
                <c:pt idx="11">
                  <c:v>17406</c:v>
                </c:pt>
                <c:pt idx="12">
                  <c:v>11564</c:v>
                </c:pt>
                <c:pt idx="13">
                  <c:v>8915</c:v>
                </c:pt>
                <c:pt idx="14">
                  <c:v>22182</c:v>
                </c:pt>
                <c:pt idx="15">
                  <c:v>8663</c:v>
                </c:pt>
                <c:pt idx="16">
                  <c:v>7024</c:v>
                </c:pt>
                <c:pt idx="17">
                  <c:v>5563</c:v>
                </c:pt>
                <c:pt idx="18">
                  <c:v>37691</c:v>
                </c:pt>
                <c:pt idx="19">
                  <c:v>15290</c:v>
                </c:pt>
                <c:pt idx="20">
                  <c:v>3104</c:v>
                </c:pt>
                <c:pt idx="21">
                  <c:v>12614</c:v>
                </c:pt>
                <c:pt idx="22">
                  <c:v>9966</c:v>
                </c:pt>
                <c:pt idx="23">
                  <c:v>8461</c:v>
                </c:pt>
                <c:pt idx="24">
                  <c:v>5964</c:v>
                </c:pt>
                <c:pt idx="25">
                  <c:v>13375</c:v>
                </c:pt>
                <c:pt idx="26">
                  <c:v>6585</c:v>
                </c:pt>
                <c:pt idx="27">
                  <c:v>5643</c:v>
                </c:pt>
                <c:pt idx="28">
                  <c:v>9918</c:v>
                </c:pt>
                <c:pt idx="29">
                  <c:v>29457</c:v>
                </c:pt>
                <c:pt idx="30">
                  <c:v>11261</c:v>
                </c:pt>
                <c:pt idx="31">
                  <c:v>6129</c:v>
                </c:pt>
                <c:pt idx="32">
                  <c:v>12827</c:v>
                </c:pt>
                <c:pt idx="33">
                  <c:v>32281</c:v>
                </c:pt>
                <c:pt idx="34">
                  <c:v>25763</c:v>
                </c:pt>
                <c:pt idx="35">
                  <c:v>6994</c:v>
                </c:pt>
                <c:pt idx="36">
                  <c:v>5249</c:v>
                </c:pt>
                <c:pt idx="37">
                  <c:v>9322</c:v>
                </c:pt>
                <c:pt idx="38">
                  <c:v>10446</c:v>
                </c:pt>
                <c:pt idx="39">
                  <c:v>13304</c:v>
                </c:pt>
                <c:pt idx="40">
                  <c:v>50455</c:v>
                </c:pt>
                <c:pt idx="41">
                  <c:v>10861</c:v>
                </c:pt>
                <c:pt idx="42">
                  <c:v>6288</c:v>
                </c:pt>
                <c:pt idx="43">
                  <c:v>6925</c:v>
                </c:pt>
                <c:pt idx="44">
                  <c:v>3931</c:v>
                </c:pt>
                <c:pt idx="45">
                  <c:v>3785</c:v>
                </c:pt>
                <c:pt idx="46">
                  <c:v>3197</c:v>
                </c:pt>
                <c:pt idx="47">
                  <c:v>1167</c:v>
                </c:pt>
                <c:pt idx="48">
                  <c:v>7239</c:v>
                </c:pt>
                <c:pt idx="49">
                  <c:v>4569</c:v>
                </c:pt>
                <c:pt idx="50">
                  <c:v>4513</c:v>
                </c:pt>
                <c:pt idx="51">
                  <c:v>3288</c:v>
                </c:pt>
                <c:pt idx="52">
                  <c:v>20281</c:v>
                </c:pt>
                <c:pt idx="53">
                  <c:v>3224</c:v>
                </c:pt>
                <c:pt idx="54">
                  <c:v>2551</c:v>
                </c:pt>
                <c:pt idx="55">
                  <c:v>26790</c:v>
                </c:pt>
                <c:pt idx="56">
                  <c:v>22122</c:v>
                </c:pt>
                <c:pt idx="57">
                  <c:v>18986</c:v>
                </c:pt>
                <c:pt idx="58">
                  <c:v>3220</c:v>
                </c:pt>
                <c:pt idx="59">
                  <c:v>2601</c:v>
                </c:pt>
                <c:pt idx="60">
                  <c:v>5152</c:v>
                </c:pt>
                <c:pt idx="61">
                  <c:v>1523</c:v>
                </c:pt>
                <c:pt idx="62">
                  <c:v>2906</c:v>
                </c:pt>
                <c:pt idx="63">
                  <c:v>3661</c:v>
                </c:pt>
                <c:pt idx="64">
                  <c:v>5662</c:v>
                </c:pt>
                <c:pt idx="65">
                  <c:v>3318</c:v>
                </c:pt>
                <c:pt idx="66">
                  <c:v>1711</c:v>
                </c:pt>
                <c:pt idx="67">
                  <c:v>1412</c:v>
                </c:pt>
                <c:pt idx="68">
                  <c:v>1874</c:v>
                </c:pt>
                <c:pt idx="69">
                  <c:v>95.03</c:v>
                </c:pt>
                <c:pt idx="70">
                  <c:v>1508</c:v>
                </c:pt>
                <c:pt idx="71">
                  <c:v>2334</c:v>
                </c:pt>
                <c:pt idx="72">
                  <c:v>6203</c:v>
                </c:pt>
                <c:pt idx="73">
                  <c:v>859.95</c:v>
                </c:pt>
                <c:pt idx="74">
                  <c:v>1500</c:v>
                </c:pt>
                <c:pt idx="75">
                  <c:v>3236</c:v>
                </c:pt>
                <c:pt idx="76">
                  <c:v>4446</c:v>
                </c:pt>
                <c:pt idx="77">
                  <c:v>686.57</c:v>
                </c:pt>
                <c:pt idx="78">
                  <c:v>2202</c:v>
                </c:pt>
                <c:pt idx="79">
                  <c:v>3539</c:v>
                </c:pt>
                <c:pt idx="80">
                  <c:v>1719</c:v>
                </c:pt>
                <c:pt idx="81">
                  <c:v>1201</c:v>
                </c:pt>
                <c:pt idx="82">
                  <c:v>1462</c:v>
                </c:pt>
                <c:pt idx="83">
                  <c:v>2341</c:v>
                </c:pt>
                <c:pt idx="84">
                  <c:v>2040</c:v>
                </c:pt>
                <c:pt idx="85">
                  <c:v>3714</c:v>
                </c:pt>
                <c:pt idx="86">
                  <c:v>1654</c:v>
                </c:pt>
                <c:pt idx="87">
                  <c:v>1273</c:v>
                </c:pt>
                <c:pt idx="88">
                  <c:v>1169</c:v>
                </c:pt>
                <c:pt idx="89">
                  <c:v>1192</c:v>
                </c:pt>
                <c:pt idx="90">
                  <c:v>2553</c:v>
                </c:pt>
                <c:pt idx="91">
                  <c:v>3769</c:v>
                </c:pt>
                <c:pt idx="92">
                  <c:v>900.73</c:v>
                </c:pt>
                <c:pt idx="93">
                  <c:v>3938</c:v>
                </c:pt>
                <c:pt idx="94">
                  <c:v>1166</c:v>
                </c:pt>
                <c:pt idx="95">
                  <c:v>947.4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7C-43F0-AD5C-F2913A895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88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Calcium!$X$2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Calcium!$AE$6:$AE$101</c:f>
                <c:numCache>
                  <c:formatCode>General</c:formatCode>
                  <c:ptCount val="96"/>
                  <c:pt idx="0">
                    <c:v>3570</c:v>
                  </c:pt>
                  <c:pt idx="1">
                    <c:v>5612</c:v>
                  </c:pt>
                  <c:pt idx="2">
                    <c:v>26591</c:v>
                  </c:pt>
                  <c:pt idx="3">
                    <c:v>25423</c:v>
                  </c:pt>
                  <c:pt idx="4">
                    <c:v>4466</c:v>
                  </c:pt>
                  <c:pt idx="5">
                    <c:v>4388</c:v>
                  </c:pt>
                  <c:pt idx="6">
                    <c:v>2890</c:v>
                  </c:pt>
                  <c:pt idx="7">
                    <c:v>2860</c:v>
                  </c:pt>
                  <c:pt idx="8">
                    <c:v>2363</c:v>
                  </c:pt>
                  <c:pt idx="9">
                    <c:v>2230</c:v>
                  </c:pt>
                  <c:pt idx="10">
                    <c:v>6242</c:v>
                  </c:pt>
                  <c:pt idx="11">
                    <c:v>3014</c:v>
                  </c:pt>
                  <c:pt idx="12">
                    <c:v>2665</c:v>
                  </c:pt>
                  <c:pt idx="13">
                    <c:v>1869</c:v>
                  </c:pt>
                  <c:pt idx="14">
                    <c:v>3427</c:v>
                  </c:pt>
                  <c:pt idx="15">
                    <c:v>1824</c:v>
                  </c:pt>
                  <c:pt idx="16">
                    <c:v>1869</c:v>
                  </c:pt>
                  <c:pt idx="17">
                    <c:v>1499</c:v>
                  </c:pt>
                  <c:pt idx="18">
                    <c:v>6662</c:v>
                  </c:pt>
                  <c:pt idx="19">
                    <c:v>2920</c:v>
                  </c:pt>
                  <c:pt idx="20">
                    <c:v>915</c:v>
                  </c:pt>
                  <c:pt idx="21">
                    <c:v>3331</c:v>
                  </c:pt>
                  <c:pt idx="22">
                    <c:v>2879</c:v>
                  </c:pt>
                  <c:pt idx="23">
                    <c:v>2418</c:v>
                  </c:pt>
                  <c:pt idx="24">
                    <c:v>1671</c:v>
                  </c:pt>
                  <c:pt idx="25">
                    <c:v>2830</c:v>
                  </c:pt>
                  <c:pt idx="26">
                    <c:v>1763</c:v>
                  </c:pt>
                  <c:pt idx="27">
                    <c:v>1784</c:v>
                  </c:pt>
                  <c:pt idx="28">
                    <c:v>2472</c:v>
                  </c:pt>
                  <c:pt idx="29">
                    <c:v>6568</c:v>
                  </c:pt>
                  <c:pt idx="30">
                    <c:v>2831</c:v>
                  </c:pt>
                  <c:pt idx="31">
                    <c:v>2168</c:v>
                  </c:pt>
                  <c:pt idx="32">
                    <c:v>3427</c:v>
                  </c:pt>
                  <c:pt idx="33">
                    <c:v>8829</c:v>
                  </c:pt>
                  <c:pt idx="34">
                    <c:v>8893</c:v>
                  </c:pt>
                  <c:pt idx="35">
                    <c:v>3054</c:v>
                  </c:pt>
                  <c:pt idx="36">
                    <c:v>2194</c:v>
                  </c:pt>
                  <c:pt idx="37">
                    <c:v>3189</c:v>
                  </c:pt>
                  <c:pt idx="38">
                    <c:v>3196</c:v>
                  </c:pt>
                  <c:pt idx="39">
                    <c:v>3782</c:v>
                  </c:pt>
                  <c:pt idx="40">
                    <c:v>23557</c:v>
                  </c:pt>
                  <c:pt idx="41">
                    <c:v>3613</c:v>
                  </c:pt>
                  <c:pt idx="42">
                    <c:v>2420</c:v>
                  </c:pt>
                  <c:pt idx="43">
                    <c:v>2929</c:v>
                  </c:pt>
                  <c:pt idx="44">
                    <c:v>1951</c:v>
                  </c:pt>
                  <c:pt idx="45">
                    <c:v>1806</c:v>
                  </c:pt>
                  <c:pt idx="46">
                    <c:v>1597</c:v>
                  </c:pt>
                  <c:pt idx="47">
                    <c:v>792</c:v>
                  </c:pt>
                  <c:pt idx="48">
                    <c:v>3797</c:v>
                  </c:pt>
                  <c:pt idx="49">
                    <c:v>2178</c:v>
                  </c:pt>
                  <c:pt idx="50">
                    <c:v>2707</c:v>
                  </c:pt>
                  <c:pt idx="51">
                    <c:v>1821</c:v>
                  </c:pt>
                  <c:pt idx="52">
                    <c:v>9677</c:v>
                  </c:pt>
                  <c:pt idx="53">
                    <c:v>1762</c:v>
                  </c:pt>
                  <c:pt idx="54">
                    <c:v>1651</c:v>
                  </c:pt>
                  <c:pt idx="55">
                    <c:v>16761</c:v>
                  </c:pt>
                  <c:pt idx="56">
                    <c:v>13623</c:v>
                  </c:pt>
                  <c:pt idx="57">
                    <c:v>11778</c:v>
                  </c:pt>
                  <c:pt idx="58">
                    <c:v>2385</c:v>
                  </c:pt>
                  <c:pt idx="59">
                    <c:v>1853</c:v>
                  </c:pt>
                  <c:pt idx="60">
                    <c:v>2793</c:v>
                  </c:pt>
                  <c:pt idx="61">
                    <c:v>1201</c:v>
                  </c:pt>
                  <c:pt idx="62">
                    <c:v>2387</c:v>
                  </c:pt>
                  <c:pt idx="63">
                    <c:v>2380</c:v>
                  </c:pt>
                  <c:pt idx="64">
                    <c:v>3192</c:v>
                  </c:pt>
                  <c:pt idx="65">
                    <c:v>2283</c:v>
                  </c:pt>
                  <c:pt idx="66">
                    <c:v>1616</c:v>
                  </c:pt>
                  <c:pt idx="67">
                    <c:v>1416</c:v>
                  </c:pt>
                  <c:pt idx="68">
                    <c:v>1732</c:v>
                  </c:pt>
                  <c:pt idx="69">
                    <c:v>360</c:v>
                  </c:pt>
                  <c:pt idx="70">
                    <c:v>1565</c:v>
                  </c:pt>
                  <c:pt idx="71">
                    <c:v>2034</c:v>
                  </c:pt>
                  <c:pt idx="72">
                    <c:v>3991</c:v>
                  </c:pt>
                  <c:pt idx="73">
                    <c:v>1021</c:v>
                  </c:pt>
                  <c:pt idx="74">
                    <c:v>1760</c:v>
                  </c:pt>
                  <c:pt idx="75">
                    <c:v>2761</c:v>
                  </c:pt>
                  <c:pt idx="76">
                    <c:v>3418</c:v>
                  </c:pt>
                  <c:pt idx="77">
                    <c:v>910</c:v>
                  </c:pt>
                  <c:pt idx="78">
                    <c:v>2514</c:v>
                  </c:pt>
                  <c:pt idx="79">
                    <c:v>3180</c:v>
                  </c:pt>
                  <c:pt idx="80">
                    <c:v>1878</c:v>
                  </c:pt>
                  <c:pt idx="81">
                    <c:v>1659</c:v>
                  </c:pt>
                  <c:pt idx="82">
                    <c:v>1836</c:v>
                  </c:pt>
                  <c:pt idx="83">
                    <c:v>3041</c:v>
                  </c:pt>
                  <c:pt idx="84">
                    <c:v>3150</c:v>
                  </c:pt>
                  <c:pt idx="85">
                    <c:v>3870</c:v>
                  </c:pt>
                  <c:pt idx="86">
                    <c:v>2171</c:v>
                  </c:pt>
                  <c:pt idx="87">
                    <c:v>2204</c:v>
                  </c:pt>
                  <c:pt idx="88">
                    <c:v>2228</c:v>
                  </c:pt>
                  <c:pt idx="89">
                    <c:v>1976</c:v>
                  </c:pt>
                  <c:pt idx="90">
                    <c:v>3114</c:v>
                  </c:pt>
                  <c:pt idx="91">
                    <c:v>4632</c:v>
                  </c:pt>
                  <c:pt idx="92">
                    <c:v>1939</c:v>
                  </c:pt>
                  <c:pt idx="93">
                    <c:v>5389</c:v>
                  </c:pt>
                  <c:pt idx="94">
                    <c:v>2111</c:v>
                  </c:pt>
                  <c:pt idx="95">
                    <c:v>2447</c:v>
                  </c:pt>
                </c:numCache>
              </c:numRef>
            </c:plus>
            <c:minus>
              <c:numRef>
                <c:f>Calcium!$AE$6:$AE$101</c:f>
                <c:numCache>
                  <c:formatCode>General</c:formatCode>
                  <c:ptCount val="96"/>
                  <c:pt idx="0">
                    <c:v>3570</c:v>
                  </c:pt>
                  <c:pt idx="1">
                    <c:v>5612</c:v>
                  </c:pt>
                  <c:pt idx="2">
                    <c:v>26591</c:v>
                  </c:pt>
                  <c:pt idx="3">
                    <c:v>25423</c:v>
                  </c:pt>
                  <c:pt idx="4">
                    <c:v>4466</c:v>
                  </c:pt>
                  <c:pt idx="5">
                    <c:v>4388</c:v>
                  </c:pt>
                  <c:pt idx="6">
                    <c:v>2890</c:v>
                  </c:pt>
                  <c:pt idx="7">
                    <c:v>2860</c:v>
                  </c:pt>
                  <c:pt idx="8">
                    <c:v>2363</c:v>
                  </c:pt>
                  <c:pt idx="9">
                    <c:v>2230</c:v>
                  </c:pt>
                  <c:pt idx="10">
                    <c:v>6242</c:v>
                  </c:pt>
                  <c:pt idx="11">
                    <c:v>3014</c:v>
                  </c:pt>
                  <c:pt idx="12">
                    <c:v>2665</c:v>
                  </c:pt>
                  <c:pt idx="13">
                    <c:v>1869</c:v>
                  </c:pt>
                  <c:pt idx="14">
                    <c:v>3427</c:v>
                  </c:pt>
                  <c:pt idx="15">
                    <c:v>1824</c:v>
                  </c:pt>
                  <c:pt idx="16">
                    <c:v>1869</c:v>
                  </c:pt>
                  <c:pt idx="17">
                    <c:v>1499</c:v>
                  </c:pt>
                  <c:pt idx="18">
                    <c:v>6662</c:v>
                  </c:pt>
                  <c:pt idx="19">
                    <c:v>2920</c:v>
                  </c:pt>
                  <c:pt idx="20">
                    <c:v>915</c:v>
                  </c:pt>
                  <c:pt idx="21">
                    <c:v>3331</c:v>
                  </c:pt>
                  <c:pt idx="22">
                    <c:v>2879</c:v>
                  </c:pt>
                  <c:pt idx="23">
                    <c:v>2418</c:v>
                  </c:pt>
                  <c:pt idx="24">
                    <c:v>1671</c:v>
                  </c:pt>
                  <c:pt idx="25">
                    <c:v>2830</c:v>
                  </c:pt>
                  <c:pt idx="26">
                    <c:v>1763</c:v>
                  </c:pt>
                  <c:pt idx="27">
                    <c:v>1784</c:v>
                  </c:pt>
                  <c:pt idx="28">
                    <c:v>2472</c:v>
                  </c:pt>
                  <c:pt idx="29">
                    <c:v>6568</c:v>
                  </c:pt>
                  <c:pt idx="30">
                    <c:v>2831</c:v>
                  </c:pt>
                  <c:pt idx="31">
                    <c:v>2168</c:v>
                  </c:pt>
                  <c:pt idx="32">
                    <c:v>3427</c:v>
                  </c:pt>
                  <c:pt idx="33">
                    <c:v>8829</c:v>
                  </c:pt>
                  <c:pt idx="34">
                    <c:v>8893</c:v>
                  </c:pt>
                  <c:pt idx="35">
                    <c:v>3054</c:v>
                  </c:pt>
                  <c:pt idx="36">
                    <c:v>2194</c:v>
                  </c:pt>
                  <c:pt idx="37">
                    <c:v>3189</c:v>
                  </c:pt>
                  <c:pt idx="38">
                    <c:v>3196</c:v>
                  </c:pt>
                  <c:pt idx="39">
                    <c:v>3782</c:v>
                  </c:pt>
                  <c:pt idx="40">
                    <c:v>23557</c:v>
                  </c:pt>
                  <c:pt idx="41">
                    <c:v>3613</c:v>
                  </c:pt>
                  <c:pt idx="42">
                    <c:v>2420</c:v>
                  </c:pt>
                  <c:pt idx="43">
                    <c:v>2929</c:v>
                  </c:pt>
                  <c:pt idx="44">
                    <c:v>1951</c:v>
                  </c:pt>
                  <c:pt idx="45">
                    <c:v>1806</c:v>
                  </c:pt>
                  <c:pt idx="46">
                    <c:v>1597</c:v>
                  </c:pt>
                  <c:pt idx="47">
                    <c:v>792</c:v>
                  </c:pt>
                  <c:pt idx="48">
                    <c:v>3797</c:v>
                  </c:pt>
                  <c:pt idx="49">
                    <c:v>2178</c:v>
                  </c:pt>
                  <c:pt idx="50">
                    <c:v>2707</c:v>
                  </c:pt>
                  <c:pt idx="51">
                    <c:v>1821</c:v>
                  </c:pt>
                  <c:pt idx="52">
                    <c:v>9677</c:v>
                  </c:pt>
                  <c:pt idx="53">
                    <c:v>1762</c:v>
                  </c:pt>
                  <c:pt idx="54">
                    <c:v>1651</c:v>
                  </c:pt>
                  <c:pt idx="55">
                    <c:v>16761</c:v>
                  </c:pt>
                  <c:pt idx="56">
                    <c:v>13623</c:v>
                  </c:pt>
                  <c:pt idx="57">
                    <c:v>11778</c:v>
                  </c:pt>
                  <c:pt idx="58">
                    <c:v>2385</c:v>
                  </c:pt>
                  <c:pt idx="59">
                    <c:v>1853</c:v>
                  </c:pt>
                  <c:pt idx="60">
                    <c:v>2793</c:v>
                  </c:pt>
                  <c:pt idx="61">
                    <c:v>1201</c:v>
                  </c:pt>
                  <c:pt idx="62">
                    <c:v>2387</c:v>
                  </c:pt>
                  <c:pt idx="63">
                    <c:v>2380</c:v>
                  </c:pt>
                  <c:pt idx="64">
                    <c:v>3192</c:v>
                  </c:pt>
                  <c:pt idx="65">
                    <c:v>2283</c:v>
                  </c:pt>
                  <c:pt idx="66">
                    <c:v>1616</c:v>
                  </c:pt>
                  <c:pt idx="67">
                    <c:v>1416</c:v>
                  </c:pt>
                  <c:pt idx="68">
                    <c:v>1732</c:v>
                  </c:pt>
                  <c:pt idx="69">
                    <c:v>360</c:v>
                  </c:pt>
                  <c:pt idx="70">
                    <c:v>1565</c:v>
                  </c:pt>
                  <c:pt idx="71">
                    <c:v>2034</c:v>
                  </c:pt>
                  <c:pt idx="72">
                    <c:v>3991</c:v>
                  </c:pt>
                  <c:pt idx="73">
                    <c:v>1021</c:v>
                  </c:pt>
                  <c:pt idx="74">
                    <c:v>1760</c:v>
                  </c:pt>
                  <c:pt idx="75">
                    <c:v>2761</c:v>
                  </c:pt>
                  <c:pt idx="76">
                    <c:v>3418</c:v>
                  </c:pt>
                  <c:pt idx="77">
                    <c:v>910</c:v>
                  </c:pt>
                  <c:pt idx="78">
                    <c:v>2514</c:v>
                  </c:pt>
                  <c:pt idx="79">
                    <c:v>3180</c:v>
                  </c:pt>
                  <c:pt idx="80">
                    <c:v>1878</c:v>
                  </c:pt>
                  <c:pt idx="81">
                    <c:v>1659</c:v>
                  </c:pt>
                  <c:pt idx="82">
                    <c:v>1836</c:v>
                  </c:pt>
                  <c:pt idx="83">
                    <c:v>3041</c:v>
                  </c:pt>
                  <c:pt idx="84">
                    <c:v>3150</c:v>
                  </c:pt>
                  <c:pt idx="85">
                    <c:v>3870</c:v>
                  </c:pt>
                  <c:pt idx="86">
                    <c:v>2171</c:v>
                  </c:pt>
                  <c:pt idx="87">
                    <c:v>2204</c:v>
                  </c:pt>
                  <c:pt idx="88">
                    <c:v>2228</c:v>
                  </c:pt>
                  <c:pt idx="89">
                    <c:v>1976</c:v>
                  </c:pt>
                  <c:pt idx="90">
                    <c:v>3114</c:v>
                  </c:pt>
                  <c:pt idx="91">
                    <c:v>4632</c:v>
                  </c:pt>
                  <c:pt idx="92">
                    <c:v>1939</c:v>
                  </c:pt>
                  <c:pt idx="93">
                    <c:v>5389</c:v>
                  </c:pt>
                  <c:pt idx="94">
                    <c:v>2111</c:v>
                  </c:pt>
                  <c:pt idx="95">
                    <c:v>2447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Calcium!$AA$6:$AA$101</c:f>
              <c:numCache>
                <c:formatCode>General</c:formatCode>
                <c:ptCount val="96"/>
                <c:pt idx="0">
                  <c:v>130428</c:v>
                </c:pt>
                <c:pt idx="1">
                  <c:v>180188</c:v>
                </c:pt>
                <c:pt idx="2">
                  <c:v>388569</c:v>
                </c:pt>
                <c:pt idx="3">
                  <c:v>374399</c:v>
                </c:pt>
                <c:pt idx="4">
                  <c:v>139291</c:v>
                </c:pt>
                <c:pt idx="5">
                  <c:v>125575</c:v>
                </c:pt>
                <c:pt idx="6">
                  <c:v>89029</c:v>
                </c:pt>
                <c:pt idx="7">
                  <c:v>89006</c:v>
                </c:pt>
                <c:pt idx="8">
                  <c:v>87991</c:v>
                </c:pt>
                <c:pt idx="9">
                  <c:v>83194</c:v>
                </c:pt>
                <c:pt idx="10">
                  <c:v>186490</c:v>
                </c:pt>
                <c:pt idx="11">
                  <c:v>94981</c:v>
                </c:pt>
                <c:pt idx="12">
                  <c:v>83825</c:v>
                </c:pt>
                <c:pt idx="13">
                  <c:v>66726</c:v>
                </c:pt>
                <c:pt idx="14">
                  <c:v>119664</c:v>
                </c:pt>
                <c:pt idx="15">
                  <c:v>55420</c:v>
                </c:pt>
                <c:pt idx="16">
                  <c:v>61339</c:v>
                </c:pt>
                <c:pt idx="17">
                  <c:v>47279</c:v>
                </c:pt>
                <c:pt idx="18">
                  <c:v>197401</c:v>
                </c:pt>
                <c:pt idx="19">
                  <c:v>93447</c:v>
                </c:pt>
                <c:pt idx="20">
                  <c:v>24143</c:v>
                </c:pt>
                <c:pt idx="21">
                  <c:v>99784</c:v>
                </c:pt>
                <c:pt idx="22">
                  <c:v>90389</c:v>
                </c:pt>
                <c:pt idx="23">
                  <c:v>80398</c:v>
                </c:pt>
                <c:pt idx="24">
                  <c:v>58188</c:v>
                </c:pt>
                <c:pt idx="25">
                  <c:v>95334</c:v>
                </c:pt>
                <c:pt idx="26">
                  <c:v>55938</c:v>
                </c:pt>
                <c:pt idx="27">
                  <c:v>62067</c:v>
                </c:pt>
                <c:pt idx="28">
                  <c:v>90655</c:v>
                </c:pt>
                <c:pt idx="29">
                  <c:v>197366</c:v>
                </c:pt>
                <c:pt idx="30">
                  <c:v>91329</c:v>
                </c:pt>
                <c:pt idx="31">
                  <c:v>70182</c:v>
                </c:pt>
                <c:pt idx="32">
                  <c:v>125494</c:v>
                </c:pt>
                <c:pt idx="33">
                  <c:v>230390</c:v>
                </c:pt>
                <c:pt idx="34">
                  <c:v>203022</c:v>
                </c:pt>
                <c:pt idx="35">
                  <c:v>93809</c:v>
                </c:pt>
                <c:pt idx="36">
                  <c:v>76774</c:v>
                </c:pt>
                <c:pt idx="37">
                  <c:v>117126</c:v>
                </c:pt>
                <c:pt idx="38">
                  <c:v>117461</c:v>
                </c:pt>
                <c:pt idx="39">
                  <c:v>134785</c:v>
                </c:pt>
                <c:pt idx="40">
                  <c:v>360285</c:v>
                </c:pt>
                <c:pt idx="41">
                  <c:v>113886</c:v>
                </c:pt>
                <c:pt idx="42">
                  <c:v>76905</c:v>
                </c:pt>
                <c:pt idx="43">
                  <c:v>90444</c:v>
                </c:pt>
                <c:pt idx="44">
                  <c:v>64394</c:v>
                </c:pt>
                <c:pt idx="45">
                  <c:v>63108</c:v>
                </c:pt>
                <c:pt idx="46">
                  <c:v>47351</c:v>
                </c:pt>
                <c:pt idx="47">
                  <c:v>18835</c:v>
                </c:pt>
                <c:pt idx="48">
                  <c:v>109887</c:v>
                </c:pt>
                <c:pt idx="49">
                  <c:v>79763</c:v>
                </c:pt>
                <c:pt idx="50">
                  <c:v>87222</c:v>
                </c:pt>
                <c:pt idx="51">
                  <c:v>65122</c:v>
                </c:pt>
                <c:pt idx="52">
                  <c:v>241091</c:v>
                </c:pt>
                <c:pt idx="53">
                  <c:v>53372</c:v>
                </c:pt>
                <c:pt idx="54">
                  <c:v>53954</c:v>
                </c:pt>
                <c:pt idx="55">
                  <c:v>309835</c:v>
                </c:pt>
                <c:pt idx="56">
                  <c:v>269415</c:v>
                </c:pt>
                <c:pt idx="57">
                  <c:v>245546</c:v>
                </c:pt>
                <c:pt idx="58">
                  <c:v>77888</c:v>
                </c:pt>
                <c:pt idx="59">
                  <c:v>65401</c:v>
                </c:pt>
                <c:pt idx="60">
                  <c:v>101385</c:v>
                </c:pt>
                <c:pt idx="61">
                  <c:v>31964</c:v>
                </c:pt>
                <c:pt idx="62">
                  <c:v>77182</c:v>
                </c:pt>
                <c:pt idx="63">
                  <c:v>86191</c:v>
                </c:pt>
                <c:pt idx="64">
                  <c:v>114403</c:v>
                </c:pt>
                <c:pt idx="65">
                  <c:v>71044</c:v>
                </c:pt>
                <c:pt idx="66">
                  <c:v>52027</c:v>
                </c:pt>
                <c:pt idx="67">
                  <c:v>41434</c:v>
                </c:pt>
                <c:pt idx="68">
                  <c:v>47016</c:v>
                </c:pt>
                <c:pt idx="69">
                  <c:v>2690</c:v>
                </c:pt>
                <c:pt idx="70">
                  <c:v>52947</c:v>
                </c:pt>
                <c:pt idx="71">
                  <c:v>70530</c:v>
                </c:pt>
                <c:pt idx="72">
                  <c:v>139138</c:v>
                </c:pt>
                <c:pt idx="73">
                  <c:v>25040</c:v>
                </c:pt>
                <c:pt idx="74">
                  <c:v>58041</c:v>
                </c:pt>
                <c:pt idx="75">
                  <c:v>103204</c:v>
                </c:pt>
                <c:pt idx="76">
                  <c:v>112905</c:v>
                </c:pt>
                <c:pt idx="77">
                  <c:v>23562</c:v>
                </c:pt>
                <c:pt idx="78">
                  <c:v>89016</c:v>
                </c:pt>
                <c:pt idx="79">
                  <c:v>118098</c:v>
                </c:pt>
                <c:pt idx="80">
                  <c:v>59044</c:v>
                </c:pt>
                <c:pt idx="81">
                  <c:v>50797</c:v>
                </c:pt>
                <c:pt idx="82">
                  <c:v>54080</c:v>
                </c:pt>
                <c:pt idx="83">
                  <c:v>93691</c:v>
                </c:pt>
                <c:pt idx="84">
                  <c:v>96345</c:v>
                </c:pt>
                <c:pt idx="85">
                  <c:v>139664</c:v>
                </c:pt>
                <c:pt idx="86">
                  <c:v>65009</c:v>
                </c:pt>
                <c:pt idx="87">
                  <c:v>70566</c:v>
                </c:pt>
                <c:pt idx="88">
                  <c:v>73531</c:v>
                </c:pt>
                <c:pt idx="89">
                  <c:v>71552</c:v>
                </c:pt>
                <c:pt idx="90">
                  <c:v>115042</c:v>
                </c:pt>
                <c:pt idx="91">
                  <c:v>150776</c:v>
                </c:pt>
                <c:pt idx="92">
                  <c:v>64169</c:v>
                </c:pt>
                <c:pt idx="93">
                  <c:v>174678</c:v>
                </c:pt>
                <c:pt idx="94">
                  <c:v>63928</c:v>
                </c:pt>
                <c:pt idx="95">
                  <c:v>78353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F-4285-89A1-6BE39EE0C479}"/>
            </c:ext>
          </c:extLst>
        </c:ser>
        <c:ser>
          <c:idx val="1"/>
          <c:order val="1"/>
          <c:tx>
            <c:strRef>
              <c:f>Calcium!$AG$2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Calcium!$AK$6:$AK$101</c:f>
                <c:numCache>
                  <c:formatCode>General</c:formatCode>
                  <c:ptCount val="96"/>
                  <c:pt idx="0">
                    <c:v>3569</c:v>
                  </c:pt>
                  <c:pt idx="1">
                    <c:v>5612</c:v>
                  </c:pt>
                  <c:pt idx="2">
                    <c:v>26591</c:v>
                  </c:pt>
                  <c:pt idx="3">
                    <c:v>25423</c:v>
                  </c:pt>
                  <c:pt idx="4">
                    <c:v>4465</c:v>
                  </c:pt>
                  <c:pt idx="5">
                    <c:v>4388</c:v>
                  </c:pt>
                  <c:pt idx="6">
                    <c:v>2890</c:v>
                  </c:pt>
                  <c:pt idx="7">
                    <c:v>2860</c:v>
                  </c:pt>
                  <c:pt idx="8">
                    <c:v>2363</c:v>
                  </c:pt>
                  <c:pt idx="9">
                    <c:v>2229</c:v>
                  </c:pt>
                  <c:pt idx="10">
                    <c:v>6242</c:v>
                  </c:pt>
                  <c:pt idx="11">
                    <c:v>3013</c:v>
                  </c:pt>
                  <c:pt idx="12">
                    <c:v>2665</c:v>
                  </c:pt>
                  <c:pt idx="13">
                    <c:v>1869</c:v>
                  </c:pt>
                  <c:pt idx="14">
                    <c:v>3427</c:v>
                  </c:pt>
                  <c:pt idx="15">
                    <c:v>1824</c:v>
                  </c:pt>
                  <c:pt idx="16">
                    <c:v>1869</c:v>
                  </c:pt>
                  <c:pt idx="17">
                    <c:v>1499</c:v>
                  </c:pt>
                  <c:pt idx="18">
                    <c:v>6662</c:v>
                  </c:pt>
                  <c:pt idx="19">
                    <c:v>2919</c:v>
                  </c:pt>
                  <c:pt idx="20">
                    <c:v>915</c:v>
                  </c:pt>
                  <c:pt idx="21">
                    <c:v>3331</c:v>
                  </c:pt>
                  <c:pt idx="22">
                    <c:v>2879</c:v>
                  </c:pt>
                  <c:pt idx="23">
                    <c:v>2418</c:v>
                  </c:pt>
                  <c:pt idx="24">
                    <c:v>1671</c:v>
                  </c:pt>
                  <c:pt idx="25">
                    <c:v>2830</c:v>
                  </c:pt>
                  <c:pt idx="26">
                    <c:v>1763</c:v>
                  </c:pt>
                  <c:pt idx="27">
                    <c:v>1783</c:v>
                  </c:pt>
                  <c:pt idx="28">
                    <c:v>2471</c:v>
                  </c:pt>
                  <c:pt idx="29">
                    <c:v>6567</c:v>
                  </c:pt>
                  <c:pt idx="30">
                    <c:v>2831</c:v>
                  </c:pt>
                  <c:pt idx="31">
                    <c:v>2167</c:v>
                  </c:pt>
                  <c:pt idx="32">
                    <c:v>3426</c:v>
                  </c:pt>
                  <c:pt idx="33">
                    <c:v>8828</c:v>
                  </c:pt>
                  <c:pt idx="34">
                    <c:v>8893</c:v>
                  </c:pt>
                  <c:pt idx="35">
                    <c:v>3054</c:v>
                  </c:pt>
                  <c:pt idx="36">
                    <c:v>2194</c:v>
                  </c:pt>
                  <c:pt idx="37">
                    <c:v>3188</c:v>
                  </c:pt>
                  <c:pt idx="38">
                    <c:v>3196</c:v>
                  </c:pt>
                  <c:pt idx="39">
                    <c:v>3782</c:v>
                  </c:pt>
                  <c:pt idx="40">
                    <c:v>23557</c:v>
                  </c:pt>
                  <c:pt idx="41">
                    <c:v>3613</c:v>
                  </c:pt>
                  <c:pt idx="42">
                    <c:v>2420</c:v>
                  </c:pt>
                  <c:pt idx="43">
                    <c:v>2929</c:v>
                  </c:pt>
                  <c:pt idx="44">
                    <c:v>1950</c:v>
                  </c:pt>
                  <c:pt idx="45">
                    <c:v>1806</c:v>
                  </c:pt>
                  <c:pt idx="46">
                    <c:v>1597</c:v>
                  </c:pt>
                  <c:pt idx="47">
                    <c:v>792</c:v>
                  </c:pt>
                  <c:pt idx="48">
                    <c:v>3797</c:v>
                  </c:pt>
                  <c:pt idx="49">
                    <c:v>2178</c:v>
                  </c:pt>
                  <c:pt idx="50">
                    <c:v>2707</c:v>
                  </c:pt>
                  <c:pt idx="51">
                    <c:v>1821</c:v>
                  </c:pt>
                  <c:pt idx="52">
                    <c:v>9676</c:v>
                  </c:pt>
                  <c:pt idx="53">
                    <c:v>1762</c:v>
                  </c:pt>
                  <c:pt idx="54">
                    <c:v>1651</c:v>
                  </c:pt>
                  <c:pt idx="55">
                    <c:v>16760</c:v>
                  </c:pt>
                  <c:pt idx="56">
                    <c:v>13623</c:v>
                  </c:pt>
                  <c:pt idx="57">
                    <c:v>11777</c:v>
                  </c:pt>
                  <c:pt idx="58">
                    <c:v>2384</c:v>
                  </c:pt>
                  <c:pt idx="59">
                    <c:v>1853</c:v>
                  </c:pt>
                  <c:pt idx="60">
                    <c:v>2793</c:v>
                  </c:pt>
                  <c:pt idx="61">
                    <c:v>1201</c:v>
                  </c:pt>
                  <c:pt idx="62">
                    <c:v>2386</c:v>
                  </c:pt>
                  <c:pt idx="63">
                    <c:v>2380</c:v>
                  </c:pt>
                  <c:pt idx="64">
                    <c:v>3191</c:v>
                  </c:pt>
                  <c:pt idx="65">
                    <c:v>2283</c:v>
                  </c:pt>
                  <c:pt idx="66">
                    <c:v>1616</c:v>
                  </c:pt>
                  <c:pt idx="67">
                    <c:v>1416</c:v>
                  </c:pt>
                  <c:pt idx="68">
                    <c:v>1732</c:v>
                  </c:pt>
                  <c:pt idx="69">
                    <c:v>360</c:v>
                  </c:pt>
                  <c:pt idx="70">
                    <c:v>1565</c:v>
                  </c:pt>
                  <c:pt idx="71">
                    <c:v>2034</c:v>
                  </c:pt>
                  <c:pt idx="72">
                    <c:v>3991</c:v>
                  </c:pt>
                  <c:pt idx="73">
                    <c:v>1021</c:v>
                  </c:pt>
                  <c:pt idx="74">
                    <c:v>1760</c:v>
                  </c:pt>
                  <c:pt idx="75">
                    <c:v>2760</c:v>
                  </c:pt>
                  <c:pt idx="76">
                    <c:v>3417</c:v>
                  </c:pt>
                  <c:pt idx="77">
                    <c:v>910</c:v>
                  </c:pt>
                  <c:pt idx="78">
                    <c:v>2514</c:v>
                  </c:pt>
                  <c:pt idx="79">
                    <c:v>3180</c:v>
                  </c:pt>
                  <c:pt idx="80">
                    <c:v>1878</c:v>
                  </c:pt>
                  <c:pt idx="81">
                    <c:v>1659</c:v>
                  </c:pt>
                  <c:pt idx="82">
                    <c:v>1836</c:v>
                  </c:pt>
                  <c:pt idx="83">
                    <c:v>3041</c:v>
                  </c:pt>
                  <c:pt idx="84">
                    <c:v>3150</c:v>
                  </c:pt>
                  <c:pt idx="85">
                    <c:v>3869</c:v>
                  </c:pt>
                  <c:pt idx="86">
                    <c:v>2171</c:v>
                  </c:pt>
                  <c:pt idx="87">
                    <c:v>2204</c:v>
                  </c:pt>
                  <c:pt idx="88">
                    <c:v>2228</c:v>
                  </c:pt>
                  <c:pt idx="89">
                    <c:v>1975</c:v>
                  </c:pt>
                  <c:pt idx="90">
                    <c:v>3113</c:v>
                  </c:pt>
                  <c:pt idx="91">
                    <c:v>4631</c:v>
                  </c:pt>
                  <c:pt idx="92">
                    <c:v>1939</c:v>
                  </c:pt>
                  <c:pt idx="93">
                    <c:v>5389</c:v>
                  </c:pt>
                  <c:pt idx="94">
                    <c:v>2111</c:v>
                  </c:pt>
                  <c:pt idx="95">
                    <c:v>2447</c:v>
                  </c:pt>
                </c:numCache>
              </c:numRef>
            </c:plus>
            <c:minus>
              <c:numRef>
                <c:f>Calcium!$AK$6:$AK$101</c:f>
                <c:numCache>
                  <c:formatCode>General</c:formatCode>
                  <c:ptCount val="96"/>
                  <c:pt idx="0">
                    <c:v>3569</c:v>
                  </c:pt>
                  <c:pt idx="1">
                    <c:v>5612</c:v>
                  </c:pt>
                  <c:pt idx="2">
                    <c:v>26591</c:v>
                  </c:pt>
                  <c:pt idx="3">
                    <c:v>25423</c:v>
                  </c:pt>
                  <c:pt idx="4">
                    <c:v>4465</c:v>
                  </c:pt>
                  <c:pt idx="5">
                    <c:v>4388</c:v>
                  </c:pt>
                  <c:pt idx="6">
                    <c:v>2890</c:v>
                  </c:pt>
                  <c:pt idx="7">
                    <c:v>2860</c:v>
                  </c:pt>
                  <c:pt idx="8">
                    <c:v>2363</c:v>
                  </c:pt>
                  <c:pt idx="9">
                    <c:v>2229</c:v>
                  </c:pt>
                  <c:pt idx="10">
                    <c:v>6242</c:v>
                  </c:pt>
                  <c:pt idx="11">
                    <c:v>3013</c:v>
                  </c:pt>
                  <c:pt idx="12">
                    <c:v>2665</c:v>
                  </c:pt>
                  <c:pt idx="13">
                    <c:v>1869</c:v>
                  </c:pt>
                  <c:pt idx="14">
                    <c:v>3427</c:v>
                  </c:pt>
                  <c:pt idx="15">
                    <c:v>1824</c:v>
                  </c:pt>
                  <c:pt idx="16">
                    <c:v>1869</c:v>
                  </c:pt>
                  <c:pt idx="17">
                    <c:v>1499</c:v>
                  </c:pt>
                  <c:pt idx="18">
                    <c:v>6662</c:v>
                  </c:pt>
                  <c:pt idx="19">
                    <c:v>2919</c:v>
                  </c:pt>
                  <c:pt idx="20">
                    <c:v>915</c:v>
                  </c:pt>
                  <c:pt idx="21">
                    <c:v>3331</c:v>
                  </c:pt>
                  <c:pt idx="22">
                    <c:v>2879</c:v>
                  </c:pt>
                  <c:pt idx="23">
                    <c:v>2418</c:v>
                  </c:pt>
                  <c:pt idx="24">
                    <c:v>1671</c:v>
                  </c:pt>
                  <c:pt idx="25">
                    <c:v>2830</c:v>
                  </c:pt>
                  <c:pt idx="26">
                    <c:v>1763</c:v>
                  </c:pt>
                  <c:pt idx="27">
                    <c:v>1783</c:v>
                  </c:pt>
                  <c:pt idx="28">
                    <c:v>2471</c:v>
                  </c:pt>
                  <c:pt idx="29">
                    <c:v>6567</c:v>
                  </c:pt>
                  <c:pt idx="30">
                    <c:v>2831</c:v>
                  </c:pt>
                  <c:pt idx="31">
                    <c:v>2167</c:v>
                  </c:pt>
                  <c:pt idx="32">
                    <c:v>3426</c:v>
                  </c:pt>
                  <c:pt idx="33">
                    <c:v>8828</c:v>
                  </c:pt>
                  <c:pt idx="34">
                    <c:v>8893</c:v>
                  </c:pt>
                  <c:pt idx="35">
                    <c:v>3054</c:v>
                  </c:pt>
                  <c:pt idx="36">
                    <c:v>2194</c:v>
                  </c:pt>
                  <c:pt idx="37">
                    <c:v>3188</c:v>
                  </c:pt>
                  <c:pt idx="38">
                    <c:v>3196</c:v>
                  </c:pt>
                  <c:pt idx="39">
                    <c:v>3782</c:v>
                  </c:pt>
                  <c:pt idx="40">
                    <c:v>23557</c:v>
                  </c:pt>
                  <c:pt idx="41">
                    <c:v>3613</c:v>
                  </c:pt>
                  <c:pt idx="42">
                    <c:v>2420</c:v>
                  </c:pt>
                  <c:pt idx="43">
                    <c:v>2929</c:v>
                  </c:pt>
                  <c:pt idx="44">
                    <c:v>1950</c:v>
                  </c:pt>
                  <c:pt idx="45">
                    <c:v>1806</c:v>
                  </c:pt>
                  <c:pt idx="46">
                    <c:v>1597</c:v>
                  </c:pt>
                  <c:pt idx="47">
                    <c:v>792</c:v>
                  </c:pt>
                  <c:pt idx="48">
                    <c:v>3797</c:v>
                  </c:pt>
                  <c:pt idx="49">
                    <c:v>2178</c:v>
                  </c:pt>
                  <c:pt idx="50">
                    <c:v>2707</c:v>
                  </c:pt>
                  <c:pt idx="51">
                    <c:v>1821</c:v>
                  </c:pt>
                  <c:pt idx="52">
                    <c:v>9676</c:v>
                  </c:pt>
                  <c:pt idx="53">
                    <c:v>1762</c:v>
                  </c:pt>
                  <c:pt idx="54">
                    <c:v>1651</c:v>
                  </c:pt>
                  <c:pt idx="55">
                    <c:v>16760</c:v>
                  </c:pt>
                  <c:pt idx="56">
                    <c:v>13623</c:v>
                  </c:pt>
                  <c:pt idx="57">
                    <c:v>11777</c:v>
                  </c:pt>
                  <c:pt idx="58">
                    <c:v>2384</c:v>
                  </c:pt>
                  <c:pt idx="59">
                    <c:v>1853</c:v>
                  </c:pt>
                  <c:pt idx="60">
                    <c:v>2793</c:v>
                  </c:pt>
                  <c:pt idx="61">
                    <c:v>1201</c:v>
                  </c:pt>
                  <c:pt idx="62">
                    <c:v>2386</c:v>
                  </c:pt>
                  <c:pt idx="63">
                    <c:v>2380</c:v>
                  </c:pt>
                  <c:pt idx="64">
                    <c:v>3191</c:v>
                  </c:pt>
                  <c:pt idx="65">
                    <c:v>2283</c:v>
                  </c:pt>
                  <c:pt idx="66">
                    <c:v>1616</c:v>
                  </c:pt>
                  <c:pt idx="67">
                    <c:v>1416</c:v>
                  </c:pt>
                  <c:pt idx="68">
                    <c:v>1732</c:v>
                  </c:pt>
                  <c:pt idx="69">
                    <c:v>360</c:v>
                  </c:pt>
                  <c:pt idx="70">
                    <c:v>1565</c:v>
                  </c:pt>
                  <c:pt idx="71">
                    <c:v>2034</c:v>
                  </c:pt>
                  <c:pt idx="72">
                    <c:v>3991</c:v>
                  </c:pt>
                  <c:pt idx="73">
                    <c:v>1021</c:v>
                  </c:pt>
                  <c:pt idx="74">
                    <c:v>1760</c:v>
                  </c:pt>
                  <c:pt idx="75">
                    <c:v>2760</c:v>
                  </c:pt>
                  <c:pt idx="76">
                    <c:v>3417</c:v>
                  </c:pt>
                  <c:pt idx="77">
                    <c:v>910</c:v>
                  </c:pt>
                  <c:pt idx="78">
                    <c:v>2514</c:v>
                  </c:pt>
                  <c:pt idx="79">
                    <c:v>3180</c:v>
                  </c:pt>
                  <c:pt idx="80">
                    <c:v>1878</c:v>
                  </c:pt>
                  <c:pt idx="81">
                    <c:v>1659</c:v>
                  </c:pt>
                  <c:pt idx="82">
                    <c:v>1836</c:v>
                  </c:pt>
                  <c:pt idx="83">
                    <c:v>3041</c:v>
                  </c:pt>
                  <c:pt idx="84">
                    <c:v>3150</c:v>
                  </c:pt>
                  <c:pt idx="85">
                    <c:v>3869</c:v>
                  </c:pt>
                  <c:pt idx="86">
                    <c:v>2171</c:v>
                  </c:pt>
                  <c:pt idx="87">
                    <c:v>2204</c:v>
                  </c:pt>
                  <c:pt idx="88">
                    <c:v>2228</c:v>
                  </c:pt>
                  <c:pt idx="89">
                    <c:v>1975</c:v>
                  </c:pt>
                  <c:pt idx="90">
                    <c:v>3113</c:v>
                  </c:pt>
                  <c:pt idx="91">
                    <c:v>4631</c:v>
                  </c:pt>
                  <c:pt idx="92">
                    <c:v>1939</c:v>
                  </c:pt>
                  <c:pt idx="93">
                    <c:v>5389</c:v>
                  </c:pt>
                  <c:pt idx="94">
                    <c:v>2111</c:v>
                  </c:pt>
                  <c:pt idx="95">
                    <c:v>2447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Calcium!$AJ$6:$AJ$101</c:f>
              <c:numCache>
                <c:formatCode>General</c:formatCode>
                <c:ptCount val="96"/>
                <c:pt idx="0">
                  <c:v>130428</c:v>
                </c:pt>
                <c:pt idx="1">
                  <c:v>180188</c:v>
                </c:pt>
                <c:pt idx="2">
                  <c:v>388569</c:v>
                </c:pt>
                <c:pt idx="3">
                  <c:v>374399</c:v>
                </c:pt>
                <c:pt idx="4">
                  <c:v>139291</c:v>
                </c:pt>
                <c:pt idx="5">
                  <c:v>125575</c:v>
                </c:pt>
                <c:pt idx="6">
                  <c:v>89029</c:v>
                </c:pt>
                <c:pt idx="7">
                  <c:v>89006</c:v>
                </c:pt>
                <c:pt idx="8">
                  <c:v>87991</c:v>
                </c:pt>
                <c:pt idx="9">
                  <c:v>83194</c:v>
                </c:pt>
                <c:pt idx="10">
                  <c:v>186490</c:v>
                </c:pt>
                <c:pt idx="11">
                  <c:v>94981</c:v>
                </c:pt>
                <c:pt idx="12">
                  <c:v>83825</c:v>
                </c:pt>
                <c:pt idx="13">
                  <c:v>66726</c:v>
                </c:pt>
                <c:pt idx="14">
                  <c:v>119664</c:v>
                </c:pt>
                <c:pt idx="15">
                  <c:v>55420</c:v>
                </c:pt>
                <c:pt idx="16">
                  <c:v>61339</c:v>
                </c:pt>
                <c:pt idx="17">
                  <c:v>47279</c:v>
                </c:pt>
                <c:pt idx="18">
                  <c:v>197401</c:v>
                </c:pt>
                <c:pt idx="19">
                  <c:v>93447</c:v>
                </c:pt>
                <c:pt idx="20">
                  <c:v>24143</c:v>
                </c:pt>
                <c:pt idx="21">
                  <c:v>99784</c:v>
                </c:pt>
                <c:pt idx="22">
                  <c:v>90389</c:v>
                </c:pt>
                <c:pt idx="23">
                  <c:v>80398</c:v>
                </c:pt>
                <c:pt idx="24">
                  <c:v>58188</c:v>
                </c:pt>
                <c:pt idx="25">
                  <c:v>95334</c:v>
                </c:pt>
                <c:pt idx="26">
                  <c:v>55938</c:v>
                </c:pt>
                <c:pt idx="27">
                  <c:v>62067</c:v>
                </c:pt>
                <c:pt idx="28">
                  <c:v>90655</c:v>
                </c:pt>
                <c:pt idx="29">
                  <c:v>197366</c:v>
                </c:pt>
                <c:pt idx="30">
                  <c:v>91329</c:v>
                </c:pt>
                <c:pt idx="31">
                  <c:v>70182</c:v>
                </c:pt>
                <c:pt idx="32">
                  <c:v>125494</c:v>
                </c:pt>
                <c:pt idx="33">
                  <c:v>230390</c:v>
                </c:pt>
                <c:pt idx="34">
                  <c:v>203022</c:v>
                </c:pt>
                <c:pt idx="35">
                  <c:v>93809</c:v>
                </c:pt>
                <c:pt idx="36">
                  <c:v>76774</c:v>
                </c:pt>
                <c:pt idx="37">
                  <c:v>117126</c:v>
                </c:pt>
                <c:pt idx="38">
                  <c:v>117461</c:v>
                </c:pt>
                <c:pt idx="39">
                  <c:v>134785</c:v>
                </c:pt>
                <c:pt idx="40">
                  <c:v>360285</c:v>
                </c:pt>
                <c:pt idx="41">
                  <c:v>113886</c:v>
                </c:pt>
                <c:pt idx="42">
                  <c:v>76905</c:v>
                </c:pt>
                <c:pt idx="43">
                  <c:v>90444</c:v>
                </c:pt>
                <c:pt idx="44">
                  <c:v>64394</c:v>
                </c:pt>
                <c:pt idx="45">
                  <c:v>63108</c:v>
                </c:pt>
                <c:pt idx="46">
                  <c:v>47351</c:v>
                </c:pt>
                <c:pt idx="47">
                  <c:v>18835</c:v>
                </c:pt>
                <c:pt idx="48">
                  <c:v>109887</c:v>
                </c:pt>
                <c:pt idx="49">
                  <c:v>79763</c:v>
                </c:pt>
                <c:pt idx="50">
                  <c:v>87222</c:v>
                </c:pt>
                <c:pt idx="51">
                  <c:v>65122</c:v>
                </c:pt>
                <c:pt idx="52">
                  <c:v>241091</c:v>
                </c:pt>
                <c:pt idx="53">
                  <c:v>53372</c:v>
                </c:pt>
                <c:pt idx="54">
                  <c:v>53954</c:v>
                </c:pt>
                <c:pt idx="55">
                  <c:v>309835</c:v>
                </c:pt>
                <c:pt idx="56">
                  <c:v>269415</c:v>
                </c:pt>
                <c:pt idx="57">
                  <c:v>245546</c:v>
                </c:pt>
                <c:pt idx="58">
                  <c:v>77888</c:v>
                </c:pt>
                <c:pt idx="59">
                  <c:v>65401</c:v>
                </c:pt>
                <c:pt idx="60">
                  <c:v>101385</c:v>
                </c:pt>
                <c:pt idx="61">
                  <c:v>31964</c:v>
                </c:pt>
                <c:pt idx="62">
                  <c:v>77182</c:v>
                </c:pt>
                <c:pt idx="63">
                  <c:v>86191</c:v>
                </c:pt>
                <c:pt idx="64">
                  <c:v>114403</c:v>
                </c:pt>
                <c:pt idx="65">
                  <c:v>71044</c:v>
                </c:pt>
                <c:pt idx="66">
                  <c:v>52027</c:v>
                </c:pt>
                <c:pt idx="67">
                  <c:v>41434</c:v>
                </c:pt>
                <c:pt idx="68">
                  <c:v>47016</c:v>
                </c:pt>
                <c:pt idx="69">
                  <c:v>2690</c:v>
                </c:pt>
                <c:pt idx="70">
                  <c:v>52947</c:v>
                </c:pt>
                <c:pt idx="71">
                  <c:v>70530</c:v>
                </c:pt>
                <c:pt idx="72">
                  <c:v>139138</c:v>
                </c:pt>
                <c:pt idx="73">
                  <c:v>25040</c:v>
                </c:pt>
                <c:pt idx="74">
                  <c:v>58041</c:v>
                </c:pt>
                <c:pt idx="75">
                  <c:v>103204</c:v>
                </c:pt>
                <c:pt idx="76">
                  <c:v>112905</c:v>
                </c:pt>
                <c:pt idx="77">
                  <c:v>23562</c:v>
                </c:pt>
                <c:pt idx="78">
                  <c:v>89016</c:v>
                </c:pt>
                <c:pt idx="79">
                  <c:v>118098</c:v>
                </c:pt>
                <c:pt idx="80">
                  <c:v>59044</c:v>
                </c:pt>
                <c:pt idx="81">
                  <c:v>50797</c:v>
                </c:pt>
                <c:pt idx="82">
                  <c:v>54080</c:v>
                </c:pt>
                <c:pt idx="83">
                  <c:v>93691</c:v>
                </c:pt>
                <c:pt idx="84">
                  <c:v>96345</c:v>
                </c:pt>
                <c:pt idx="85">
                  <c:v>139664</c:v>
                </c:pt>
                <c:pt idx="86">
                  <c:v>65009</c:v>
                </c:pt>
                <c:pt idx="87">
                  <c:v>70566</c:v>
                </c:pt>
                <c:pt idx="88">
                  <c:v>73531</c:v>
                </c:pt>
                <c:pt idx="89">
                  <c:v>71552</c:v>
                </c:pt>
                <c:pt idx="90">
                  <c:v>115042</c:v>
                </c:pt>
                <c:pt idx="91">
                  <c:v>150776</c:v>
                </c:pt>
                <c:pt idx="92">
                  <c:v>64169</c:v>
                </c:pt>
                <c:pt idx="93">
                  <c:v>174678</c:v>
                </c:pt>
                <c:pt idx="94">
                  <c:v>63928</c:v>
                </c:pt>
                <c:pt idx="95">
                  <c:v>78353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F-4285-89A1-6BE39EE0C479}"/>
            </c:ext>
          </c:extLst>
        </c:ser>
        <c:ser>
          <c:idx val="2"/>
          <c:order val="2"/>
          <c:tx>
            <c:strRef>
              <c:f>Calcium!$AM$2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Calcium!$AQ$6:$AQ$101</c:f>
                <c:numCache>
                  <c:formatCode>General</c:formatCode>
                  <c:ptCount val="96"/>
                  <c:pt idx="0">
                    <c:v>3339</c:v>
                  </c:pt>
                  <c:pt idx="1">
                    <c:v>7058</c:v>
                  </c:pt>
                  <c:pt idx="2">
                    <c:v>41787</c:v>
                  </c:pt>
                  <c:pt idx="3">
                    <c:v>40806</c:v>
                  </c:pt>
                  <c:pt idx="4">
                    <c:v>5702</c:v>
                  </c:pt>
                  <c:pt idx="5">
                    <c:v>6537</c:v>
                  </c:pt>
                  <c:pt idx="6">
                    <c:v>3854</c:v>
                  </c:pt>
                  <c:pt idx="7">
                    <c:v>3618</c:v>
                  </c:pt>
                  <c:pt idx="8">
                    <c:v>1817</c:v>
                  </c:pt>
                  <c:pt idx="9">
                    <c:v>1845</c:v>
                  </c:pt>
                  <c:pt idx="10">
                    <c:v>8367</c:v>
                  </c:pt>
                  <c:pt idx="11">
                    <c:v>3837</c:v>
                  </c:pt>
                  <c:pt idx="12">
                    <c:v>3338</c:v>
                  </c:pt>
                  <c:pt idx="13">
                    <c:v>1599</c:v>
                  </c:pt>
                  <c:pt idx="14">
                    <c:v>3582</c:v>
                  </c:pt>
                  <c:pt idx="15">
                    <c:v>2543</c:v>
                  </c:pt>
                  <c:pt idx="16">
                    <c:v>1951</c:v>
                  </c:pt>
                  <c:pt idx="17">
                    <c:v>1681</c:v>
                  </c:pt>
                  <c:pt idx="18">
                    <c:v>8992</c:v>
                  </c:pt>
                  <c:pt idx="19">
                    <c:v>3372</c:v>
                  </c:pt>
                  <c:pt idx="20">
                    <c:v>1317</c:v>
                  </c:pt>
                  <c:pt idx="21">
                    <c:v>4678</c:v>
                  </c:pt>
                  <c:pt idx="22">
                    <c:v>3500</c:v>
                  </c:pt>
                  <c:pt idx="23">
                    <c:v>2422</c:v>
                  </c:pt>
                  <c:pt idx="24">
                    <c:v>1284</c:v>
                  </c:pt>
                  <c:pt idx="25">
                    <c:v>3219</c:v>
                  </c:pt>
                  <c:pt idx="26">
                    <c:v>2407</c:v>
                  </c:pt>
                  <c:pt idx="27">
                    <c:v>1278</c:v>
                  </c:pt>
                  <c:pt idx="28">
                    <c:v>2252</c:v>
                  </c:pt>
                  <c:pt idx="29">
                    <c:v>8800</c:v>
                  </c:pt>
                  <c:pt idx="30">
                    <c:v>3521</c:v>
                  </c:pt>
                  <c:pt idx="31">
                    <c:v>2527</c:v>
                  </c:pt>
                  <c:pt idx="32">
                    <c:v>3069</c:v>
                  </c:pt>
                  <c:pt idx="33">
                    <c:v>12856</c:v>
                  </c:pt>
                  <c:pt idx="34">
                    <c:v>14993</c:v>
                  </c:pt>
                  <c:pt idx="35">
                    <c:v>3942</c:v>
                  </c:pt>
                  <c:pt idx="36">
                    <c:v>1718</c:v>
                  </c:pt>
                  <c:pt idx="37">
                    <c:v>2662</c:v>
                  </c:pt>
                  <c:pt idx="38">
                    <c:v>3049</c:v>
                  </c:pt>
                  <c:pt idx="39">
                    <c:v>3924</c:v>
                  </c:pt>
                  <c:pt idx="40">
                    <c:v>37935</c:v>
                  </c:pt>
                  <c:pt idx="41">
                    <c:v>4493</c:v>
                  </c:pt>
                  <c:pt idx="42">
                    <c:v>3155</c:v>
                  </c:pt>
                  <c:pt idx="43">
                    <c:v>4000</c:v>
                  </c:pt>
                  <c:pt idx="44">
                    <c:v>1986</c:v>
                  </c:pt>
                  <c:pt idx="45">
                    <c:v>1286</c:v>
                  </c:pt>
                  <c:pt idx="46">
                    <c:v>2162</c:v>
                  </c:pt>
                  <c:pt idx="47">
                    <c:v>898</c:v>
                  </c:pt>
                  <c:pt idx="48">
                    <c:v>5455</c:v>
                  </c:pt>
                  <c:pt idx="49">
                    <c:v>1465</c:v>
                  </c:pt>
                  <c:pt idx="50">
                    <c:v>3032</c:v>
                  </c:pt>
                  <c:pt idx="51">
                    <c:v>1373</c:v>
                  </c:pt>
                  <c:pt idx="52">
                    <c:v>14340</c:v>
                  </c:pt>
                  <c:pt idx="53">
                    <c:v>2480</c:v>
                  </c:pt>
                  <c:pt idx="54">
                    <c:v>1865</c:v>
                  </c:pt>
                  <c:pt idx="55">
                    <c:v>26459</c:v>
                  </c:pt>
                  <c:pt idx="56">
                    <c:v>22519</c:v>
                  </c:pt>
                  <c:pt idx="57">
                    <c:v>19737</c:v>
                  </c:pt>
                  <c:pt idx="58">
                    <c:v>2588</c:v>
                  </c:pt>
                  <c:pt idx="59">
                    <c:v>1295</c:v>
                  </c:pt>
                  <c:pt idx="60">
                    <c:v>2735</c:v>
                  </c:pt>
                  <c:pt idx="61">
                    <c:v>1873</c:v>
                  </c:pt>
                  <c:pt idx="62">
                    <c:v>2720</c:v>
                  </c:pt>
                  <c:pt idx="63">
                    <c:v>2278</c:v>
                  </c:pt>
                  <c:pt idx="64">
                    <c:v>3245</c:v>
                  </c:pt>
                  <c:pt idx="65">
                    <c:v>2947</c:v>
                  </c:pt>
                  <c:pt idx="66">
                    <c:v>1811</c:v>
                  </c:pt>
                  <c:pt idx="67">
                    <c:v>1796</c:v>
                  </c:pt>
                  <c:pt idx="68">
                    <c:v>2627</c:v>
                  </c:pt>
                  <c:pt idx="69">
                    <c:v>109</c:v>
                  </c:pt>
                  <c:pt idx="70">
                    <c:v>1192</c:v>
                  </c:pt>
                  <c:pt idx="71">
                    <c:v>2168</c:v>
                  </c:pt>
                  <c:pt idx="72">
                    <c:v>4243</c:v>
                  </c:pt>
                  <c:pt idx="73">
                    <c:v>1579</c:v>
                  </c:pt>
                  <c:pt idx="74">
                    <c:v>1673</c:v>
                  </c:pt>
                  <c:pt idx="75">
                    <c:v>2279</c:v>
                  </c:pt>
                  <c:pt idx="76">
                    <c:v>3733</c:v>
                  </c:pt>
                  <c:pt idx="77">
                    <c:v>1293</c:v>
                  </c:pt>
                  <c:pt idx="78">
                    <c:v>1961</c:v>
                  </c:pt>
                  <c:pt idx="79">
                    <c:v>2855</c:v>
                  </c:pt>
                  <c:pt idx="80">
                    <c:v>2558</c:v>
                  </c:pt>
                  <c:pt idx="81">
                    <c:v>2168</c:v>
                  </c:pt>
                  <c:pt idx="82">
                    <c:v>2612</c:v>
                  </c:pt>
                  <c:pt idx="83">
                    <c:v>4156</c:v>
                  </c:pt>
                  <c:pt idx="84">
                    <c:v>4064</c:v>
                  </c:pt>
                  <c:pt idx="85">
                    <c:v>3958</c:v>
                  </c:pt>
                  <c:pt idx="86">
                    <c:v>2918</c:v>
                  </c:pt>
                  <c:pt idx="87">
                    <c:v>2886</c:v>
                  </c:pt>
                  <c:pt idx="88">
                    <c:v>2313</c:v>
                  </c:pt>
                  <c:pt idx="89">
                    <c:v>1632</c:v>
                  </c:pt>
                  <c:pt idx="90">
                    <c:v>3233</c:v>
                  </c:pt>
                  <c:pt idx="91">
                    <c:v>5455</c:v>
                  </c:pt>
                  <c:pt idx="92">
                    <c:v>1937</c:v>
                  </c:pt>
                  <c:pt idx="93">
                    <c:v>6637</c:v>
                  </c:pt>
                  <c:pt idx="94">
                    <c:v>2835</c:v>
                  </c:pt>
                  <c:pt idx="95">
                    <c:v>2915</c:v>
                  </c:pt>
                </c:numCache>
              </c:numRef>
            </c:plus>
            <c:minus>
              <c:numRef>
                <c:f>Calcium!$AQ$6:$AQ$101</c:f>
                <c:numCache>
                  <c:formatCode>General</c:formatCode>
                  <c:ptCount val="96"/>
                  <c:pt idx="0">
                    <c:v>3339</c:v>
                  </c:pt>
                  <c:pt idx="1">
                    <c:v>7058</c:v>
                  </c:pt>
                  <c:pt idx="2">
                    <c:v>41787</c:v>
                  </c:pt>
                  <c:pt idx="3">
                    <c:v>40806</c:v>
                  </c:pt>
                  <c:pt idx="4">
                    <c:v>5702</c:v>
                  </c:pt>
                  <c:pt idx="5">
                    <c:v>6537</c:v>
                  </c:pt>
                  <c:pt idx="6">
                    <c:v>3854</c:v>
                  </c:pt>
                  <c:pt idx="7">
                    <c:v>3618</c:v>
                  </c:pt>
                  <c:pt idx="8">
                    <c:v>1817</c:v>
                  </c:pt>
                  <c:pt idx="9">
                    <c:v>1845</c:v>
                  </c:pt>
                  <c:pt idx="10">
                    <c:v>8367</c:v>
                  </c:pt>
                  <c:pt idx="11">
                    <c:v>3837</c:v>
                  </c:pt>
                  <c:pt idx="12">
                    <c:v>3338</c:v>
                  </c:pt>
                  <c:pt idx="13">
                    <c:v>1599</c:v>
                  </c:pt>
                  <c:pt idx="14">
                    <c:v>3582</c:v>
                  </c:pt>
                  <c:pt idx="15">
                    <c:v>2543</c:v>
                  </c:pt>
                  <c:pt idx="16">
                    <c:v>1951</c:v>
                  </c:pt>
                  <c:pt idx="17">
                    <c:v>1681</c:v>
                  </c:pt>
                  <c:pt idx="18">
                    <c:v>8992</c:v>
                  </c:pt>
                  <c:pt idx="19">
                    <c:v>3372</c:v>
                  </c:pt>
                  <c:pt idx="20">
                    <c:v>1317</c:v>
                  </c:pt>
                  <c:pt idx="21">
                    <c:v>4678</c:v>
                  </c:pt>
                  <c:pt idx="22">
                    <c:v>3500</c:v>
                  </c:pt>
                  <c:pt idx="23">
                    <c:v>2422</c:v>
                  </c:pt>
                  <c:pt idx="24">
                    <c:v>1284</c:v>
                  </c:pt>
                  <c:pt idx="25">
                    <c:v>3219</c:v>
                  </c:pt>
                  <c:pt idx="26">
                    <c:v>2407</c:v>
                  </c:pt>
                  <c:pt idx="27">
                    <c:v>1278</c:v>
                  </c:pt>
                  <c:pt idx="28">
                    <c:v>2252</c:v>
                  </c:pt>
                  <c:pt idx="29">
                    <c:v>8800</c:v>
                  </c:pt>
                  <c:pt idx="30">
                    <c:v>3521</c:v>
                  </c:pt>
                  <c:pt idx="31">
                    <c:v>2527</c:v>
                  </c:pt>
                  <c:pt idx="32">
                    <c:v>3069</c:v>
                  </c:pt>
                  <c:pt idx="33">
                    <c:v>12856</c:v>
                  </c:pt>
                  <c:pt idx="34">
                    <c:v>14993</c:v>
                  </c:pt>
                  <c:pt idx="35">
                    <c:v>3942</c:v>
                  </c:pt>
                  <c:pt idx="36">
                    <c:v>1718</c:v>
                  </c:pt>
                  <c:pt idx="37">
                    <c:v>2662</c:v>
                  </c:pt>
                  <c:pt idx="38">
                    <c:v>3049</c:v>
                  </c:pt>
                  <c:pt idx="39">
                    <c:v>3924</c:v>
                  </c:pt>
                  <c:pt idx="40">
                    <c:v>37935</c:v>
                  </c:pt>
                  <c:pt idx="41">
                    <c:v>4493</c:v>
                  </c:pt>
                  <c:pt idx="42">
                    <c:v>3155</c:v>
                  </c:pt>
                  <c:pt idx="43">
                    <c:v>4000</c:v>
                  </c:pt>
                  <c:pt idx="44">
                    <c:v>1986</c:v>
                  </c:pt>
                  <c:pt idx="45">
                    <c:v>1286</c:v>
                  </c:pt>
                  <c:pt idx="46">
                    <c:v>2162</c:v>
                  </c:pt>
                  <c:pt idx="47">
                    <c:v>898</c:v>
                  </c:pt>
                  <c:pt idx="48">
                    <c:v>5455</c:v>
                  </c:pt>
                  <c:pt idx="49">
                    <c:v>1465</c:v>
                  </c:pt>
                  <c:pt idx="50">
                    <c:v>3032</c:v>
                  </c:pt>
                  <c:pt idx="51">
                    <c:v>1373</c:v>
                  </c:pt>
                  <c:pt idx="52">
                    <c:v>14340</c:v>
                  </c:pt>
                  <c:pt idx="53">
                    <c:v>2480</c:v>
                  </c:pt>
                  <c:pt idx="54">
                    <c:v>1865</c:v>
                  </c:pt>
                  <c:pt idx="55">
                    <c:v>26459</c:v>
                  </c:pt>
                  <c:pt idx="56">
                    <c:v>22519</c:v>
                  </c:pt>
                  <c:pt idx="57">
                    <c:v>19737</c:v>
                  </c:pt>
                  <c:pt idx="58">
                    <c:v>2588</c:v>
                  </c:pt>
                  <c:pt idx="59">
                    <c:v>1295</c:v>
                  </c:pt>
                  <c:pt idx="60">
                    <c:v>2735</c:v>
                  </c:pt>
                  <c:pt idx="61">
                    <c:v>1873</c:v>
                  </c:pt>
                  <c:pt idx="62">
                    <c:v>2720</c:v>
                  </c:pt>
                  <c:pt idx="63">
                    <c:v>2278</c:v>
                  </c:pt>
                  <c:pt idx="64">
                    <c:v>3245</c:v>
                  </c:pt>
                  <c:pt idx="65">
                    <c:v>2947</c:v>
                  </c:pt>
                  <c:pt idx="66">
                    <c:v>1811</c:v>
                  </c:pt>
                  <c:pt idx="67">
                    <c:v>1796</c:v>
                  </c:pt>
                  <c:pt idx="68">
                    <c:v>2627</c:v>
                  </c:pt>
                  <c:pt idx="69">
                    <c:v>109</c:v>
                  </c:pt>
                  <c:pt idx="70">
                    <c:v>1192</c:v>
                  </c:pt>
                  <c:pt idx="71">
                    <c:v>2168</c:v>
                  </c:pt>
                  <c:pt idx="72">
                    <c:v>4243</c:v>
                  </c:pt>
                  <c:pt idx="73">
                    <c:v>1579</c:v>
                  </c:pt>
                  <c:pt idx="74">
                    <c:v>1673</c:v>
                  </c:pt>
                  <c:pt idx="75">
                    <c:v>2279</c:v>
                  </c:pt>
                  <c:pt idx="76">
                    <c:v>3733</c:v>
                  </c:pt>
                  <c:pt idx="77">
                    <c:v>1293</c:v>
                  </c:pt>
                  <c:pt idx="78">
                    <c:v>1961</c:v>
                  </c:pt>
                  <c:pt idx="79">
                    <c:v>2855</c:v>
                  </c:pt>
                  <c:pt idx="80">
                    <c:v>2558</c:v>
                  </c:pt>
                  <c:pt idx="81">
                    <c:v>2168</c:v>
                  </c:pt>
                  <c:pt idx="82">
                    <c:v>2612</c:v>
                  </c:pt>
                  <c:pt idx="83">
                    <c:v>4156</c:v>
                  </c:pt>
                  <c:pt idx="84">
                    <c:v>4064</c:v>
                  </c:pt>
                  <c:pt idx="85">
                    <c:v>3958</c:v>
                  </c:pt>
                  <c:pt idx="86">
                    <c:v>2918</c:v>
                  </c:pt>
                  <c:pt idx="87">
                    <c:v>2886</c:v>
                  </c:pt>
                  <c:pt idx="88">
                    <c:v>2313</c:v>
                  </c:pt>
                  <c:pt idx="89">
                    <c:v>1632</c:v>
                  </c:pt>
                  <c:pt idx="90">
                    <c:v>3233</c:v>
                  </c:pt>
                  <c:pt idx="91">
                    <c:v>5455</c:v>
                  </c:pt>
                  <c:pt idx="92">
                    <c:v>1937</c:v>
                  </c:pt>
                  <c:pt idx="93">
                    <c:v>6637</c:v>
                  </c:pt>
                  <c:pt idx="94">
                    <c:v>2835</c:v>
                  </c:pt>
                  <c:pt idx="95">
                    <c:v>2915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Calcium!$AP$6:$AP$101</c:f>
              <c:numCache>
                <c:formatCode>General</c:formatCode>
                <c:ptCount val="96"/>
                <c:pt idx="0">
                  <c:v>125884</c:v>
                </c:pt>
                <c:pt idx="1">
                  <c:v>172561</c:v>
                </c:pt>
                <c:pt idx="2">
                  <c:v>362851</c:v>
                </c:pt>
                <c:pt idx="3">
                  <c:v>356220</c:v>
                </c:pt>
                <c:pt idx="4">
                  <c:v>141870</c:v>
                </c:pt>
                <c:pt idx="5">
                  <c:v>129130</c:v>
                </c:pt>
                <c:pt idx="6">
                  <c:v>92209</c:v>
                </c:pt>
                <c:pt idx="7">
                  <c:v>91387</c:v>
                </c:pt>
                <c:pt idx="8">
                  <c:v>85650</c:v>
                </c:pt>
                <c:pt idx="9">
                  <c:v>80866</c:v>
                </c:pt>
                <c:pt idx="10">
                  <c:v>180392</c:v>
                </c:pt>
                <c:pt idx="11">
                  <c:v>98926</c:v>
                </c:pt>
                <c:pt idx="12">
                  <c:v>86242</c:v>
                </c:pt>
                <c:pt idx="13">
                  <c:v>65136</c:v>
                </c:pt>
                <c:pt idx="14">
                  <c:v>117529</c:v>
                </c:pt>
                <c:pt idx="15">
                  <c:v>57733</c:v>
                </c:pt>
                <c:pt idx="16">
                  <c:v>62574</c:v>
                </c:pt>
                <c:pt idx="17">
                  <c:v>46035</c:v>
                </c:pt>
                <c:pt idx="18">
                  <c:v>191332</c:v>
                </c:pt>
                <c:pt idx="19">
                  <c:v>95031</c:v>
                </c:pt>
                <c:pt idx="20">
                  <c:v>24961</c:v>
                </c:pt>
                <c:pt idx="21">
                  <c:v>103819</c:v>
                </c:pt>
                <c:pt idx="22">
                  <c:v>92249</c:v>
                </c:pt>
                <c:pt idx="23">
                  <c:v>81091</c:v>
                </c:pt>
                <c:pt idx="24">
                  <c:v>57130</c:v>
                </c:pt>
                <c:pt idx="25">
                  <c:v>93609</c:v>
                </c:pt>
                <c:pt idx="26">
                  <c:v>58657</c:v>
                </c:pt>
                <c:pt idx="27">
                  <c:v>61567</c:v>
                </c:pt>
                <c:pt idx="28">
                  <c:v>88039</c:v>
                </c:pt>
                <c:pt idx="29">
                  <c:v>189748</c:v>
                </c:pt>
                <c:pt idx="30">
                  <c:v>94783</c:v>
                </c:pt>
                <c:pt idx="31">
                  <c:v>72105</c:v>
                </c:pt>
                <c:pt idx="32">
                  <c:v>121318</c:v>
                </c:pt>
                <c:pt idx="33">
                  <c:v>220015</c:v>
                </c:pt>
                <c:pt idx="34">
                  <c:v>207433</c:v>
                </c:pt>
                <c:pt idx="35">
                  <c:v>96271</c:v>
                </c:pt>
                <c:pt idx="36">
                  <c:v>76392</c:v>
                </c:pt>
                <c:pt idx="37">
                  <c:v>113589</c:v>
                </c:pt>
                <c:pt idx="38">
                  <c:v>113764</c:v>
                </c:pt>
                <c:pt idx="39">
                  <c:v>131158</c:v>
                </c:pt>
                <c:pt idx="40">
                  <c:v>343749</c:v>
                </c:pt>
                <c:pt idx="41">
                  <c:v>117568</c:v>
                </c:pt>
                <c:pt idx="42">
                  <c:v>80497</c:v>
                </c:pt>
                <c:pt idx="43">
                  <c:v>94469</c:v>
                </c:pt>
                <c:pt idx="44">
                  <c:v>65490</c:v>
                </c:pt>
                <c:pt idx="45">
                  <c:v>62566</c:v>
                </c:pt>
                <c:pt idx="46">
                  <c:v>46160</c:v>
                </c:pt>
                <c:pt idx="47">
                  <c:v>19496</c:v>
                </c:pt>
                <c:pt idx="48">
                  <c:v>113666</c:v>
                </c:pt>
                <c:pt idx="49">
                  <c:v>78304</c:v>
                </c:pt>
                <c:pt idx="50">
                  <c:v>88438</c:v>
                </c:pt>
                <c:pt idx="51">
                  <c:v>63821</c:v>
                </c:pt>
                <c:pt idx="52">
                  <c:v>229775</c:v>
                </c:pt>
                <c:pt idx="53">
                  <c:v>55622</c:v>
                </c:pt>
                <c:pt idx="54">
                  <c:v>52541</c:v>
                </c:pt>
                <c:pt idx="55">
                  <c:v>295454</c:v>
                </c:pt>
                <c:pt idx="56">
                  <c:v>266543</c:v>
                </c:pt>
                <c:pt idx="57">
                  <c:v>246214</c:v>
                </c:pt>
                <c:pt idx="58">
                  <c:v>79172</c:v>
                </c:pt>
                <c:pt idx="59">
                  <c:v>64710</c:v>
                </c:pt>
                <c:pt idx="60">
                  <c:v>98433</c:v>
                </c:pt>
                <c:pt idx="61">
                  <c:v>32918</c:v>
                </c:pt>
                <c:pt idx="62">
                  <c:v>78844</c:v>
                </c:pt>
                <c:pt idx="63">
                  <c:v>83753</c:v>
                </c:pt>
                <c:pt idx="64">
                  <c:v>111352</c:v>
                </c:pt>
                <c:pt idx="65">
                  <c:v>73804</c:v>
                </c:pt>
                <c:pt idx="66">
                  <c:v>53555</c:v>
                </c:pt>
                <c:pt idx="67">
                  <c:v>40293</c:v>
                </c:pt>
                <c:pt idx="68">
                  <c:v>46577</c:v>
                </c:pt>
                <c:pt idx="69">
                  <c:v>2551</c:v>
                </c:pt>
                <c:pt idx="70">
                  <c:v>52127</c:v>
                </c:pt>
                <c:pt idx="71">
                  <c:v>68644</c:v>
                </c:pt>
                <c:pt idx="72">
                  <c:v>136367</c:v>
                </c:pt>
                <c:pt idx="73">
                  <c:v>25540</c:v>
                </c:pt>
                <c:pt idx="74">
                  <c:v>58828</c:v>
                </c:pt>
                <c:pt idx="75">
                  <c:v>100079</c:v>
                </c:pt>
                <c:pt idx="76">
                  <c:v>114101</c:v>
                </c:pt>
                <c:pt idx="77">
                  <c:v>24386</c:v>
                </c:pt>
                <c:pt idx="78">
                  <c:v>88011</c:v>
                </c:pt>
                <c:pt idx="79">
                  <c:v>114210</c:v>
                </c:pt>
                <c:pt idx="80">
                  <c:v>61559</c:v>
                </c:pt>
                <c:pt idx="81">
                  <c:v>49498</c:v>
                </c:pt>
                <c:pt idx="82">
                  <c:v>55991</c:v>
                </c:pt>
                <c:pt idx="83">
                  <c:v>97902</c:v>
                </c:pt>
                <c:pt idx="84">
                  <c:v>98682</c:v>
                </c:pt>
                <c:pt idx="85">
                  <c:v>134810</c:v>
                </c:pt>
                <c:pt idx="86">
                  <c:v>66927</c:v>
                </c:pt>
                <c:pt idx="87">
                  <c:v>73649</c:v>
                </c:pt>
                <c:pt idx="88">
                  <c:v>74625</c:v>
                </c:pt>
                <c:pt idx="89">
                  <c:v>69815</c:v>
                </c:pt>
                <c:pt idx="90">
                  <c:v>111374</c:v>
                </c:pt>
                <c:pt idx="91">
                  <c:v>150538</c:v>
                </c:pt>
                <c:pt idx="92">
                  <c:v>65168</c:v>
                </c:pt>
                <c:pt idx="93">
                  <c:v>169674</c:v>
                </c:pt>
                <c:pt idx="94">
                  <c:v>66169</c:v>
                </c:pt>
                <c:pt idx="95">
                  <c:v>80367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BF-4285-89A1-6BE39EE0C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88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Bicarbonate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Bicarbonate!$V$2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Bicarbonate!$AC$6:$AC$101</c:f>
                <c:numCache>
                  <c:formatCode>General</c:formatCode>
                  <c:ptCount val="96"/>
                  <c:pt idx="0">
                    <c:v>6497</c:v>
                  </c:pt>
                  <c:pt idx="1">
                    <c:v>10944</c:v>
                  </c:pt>
                  <c:pt idx="2">
                    <c:v>56124</c:v>
                  </c:pt>
                  <c:pt idx="3">
                    <c:v>54957</c:v>
                  </c:pt>
                  <c:pt idx="4">
                    <c:v>9141</c:v>
                  </c:pt>
                  <c:pt idx="5">
                    <c:v>9043</c:v>
                  </c:pt>
                  <c:pt idx="6">
                    <c:v>5293</c:v>
                  </c:pt>
                  <c:pt idx="7">
                    <c:v>5146</c:v>
                  </c:pt>
                  <c:pt idx="8">
                    <c:v>4051</c:v>
                  </c:pt>
                  <c:pt idx="9">
                    <c:v>3806</c:v>
                  </c:pt>
                  <c:pt idx="10">
                    <c:v>12777</c:v>
                  </c:pt>
                  <c:pt idx="11">
                    <c:v>5908</c:v>
                  </c:pt>
                  <c:pt idx="12">
                    <c:v>4770</c:v>
                  </c:pt>
                  <c:pt idx="13">
                    <c:v>3078</c:v>
                  </c:pt>
                  <c:pt idx="14">
                    <c:v>6449</c:v>
                  </c:pt>
                  <c:pt idx="15">
                    <c:v>3404</c:v>
                  </c:pt>
                  <c:pt idx="16">
                    <c:v>3143</c:v>
                  </c:pt>
                  <c:pt idx="17">
                    <c:v>2339</c:v>
                  </c:pt>
                  <c:pt idx="18">
                    <c:v>13708</c:v>
                  </c:pt>
                  <c:pt idx="19">
                    <c:v>5673</c:v>
                  </c:pt>
                  <c:pt idx="20">
                    <c:v>1457</c:v>
                  </c:pt>
                  <c:pt idx="21">
                    <c:v>6294</c:v>
                  </c:pt>
                  <c:pt idx="22">
                    <c:v>5145</c:v>
                  </c:pt>
                  <c:pt idx="23">
                    <c:v>4188</c:v>
                  </c:pt>
                  <c:pt idx="24">
                    <c:v>2691</c:v>
                  </c:pt>
                  <c:pt idx="25">
                    <c:v>5137</c:v>
                  </c:pt>
                  <c:pt idx="26">
                    <c:v>3237</c:v>
                  </c:pt>
                  <c:pt idx="27">
                    <c:v>2920</c:v>
                  </c:pt>
                  <c:pt idx="28">
                    <c:v>4268</c:v>
                  </c:pt>
                  <c:pt idx="29">
                    <c:v>13288</c:v>
                  </c:pt>
                  <c:pt idx="30">
                    <c:v>5549</c:v>
                  </c:pt>
                  <c:pt idx="31">
                    <c:v>3767</c:v>
                  </c:pt>
                  <c:pt idx="32">
                    <c:v>6192</c:v>
                  </c:pt>
                  <c:pt idx="33">
                    <c:v>18221</c:v>
                  </c:pt>
                  <c:pt idx="34">
                    <c:v>18878</c:v>
                  </c:pt>
                  <c:pt idx="35">
                    <c:v>5534</c:v>
                  </c:pt>
                  <c:pt idx="36">
                    <c:v>3730</c:v>
                  </c:pt>
                  <c:pt idx="37">
                    <c:v>5699</c:v>
                  </c:pt>
                  <c:pt idx="38">
                    <c:v>5765</c:v>
                  </c:pt>
                  <c:pt idx="39">
                    <c:v>7129</c:v>
                  </c:pt>
                  <c:pt idx="40">
                    <c:v>51007</c:v>
                  </c:pt>
                  <c:pt idx="41">
                    <c:v>7236</c:v>
                  </c:pt>
                  <c:pt idx="42">
                    <c:v>4616</c:v>
                  </c:pt>
                  <c:pt idx="43">
                    <c:v>5538</c:v>
                  </c:pt>
                  <c:pt idx="44">
                    <c:v>3292</c:v>
                  </c:pt>
                  <c:pt idx="45">
                    <c:v>2965</c:v>
                  </c:pt>
                  <c:pt idx="46">
                    <c:v>2556</c:v>
                  </c:pt>
                  <c:pt idx="47">
                    <c:v>1140</c:v>
                  </c:pt>
                  <c:pt idx="48">
                    <c:v>7162</c:v>
                  </c:pt>
                  <c:pt idx="49">
                    <c:v>3693</c:v>
                  </c:pt>
                  <c:pt idx="50">
                    <c:v>4772</c:v>
                  </c:pt>
                  <c:pt idx="51">
                    <c:v>2988</c:v>
                  </c:pt>
                  <c:pt idx="52">
                    <c:v>20062</c:v>
                  </c:pt>
                  <c:pt idx="53">
                    <c:v>3270</c:v>
                  </c:pt>
                  <c:pt idx="54">
                    <c:v>2645</c:v>
                  </c:pt>
                  <c:pt idx="55">
                    <c:v>35993</c:v>
                  </c:pt>
                  <c:pt idx="56">
                    <c:v>29837</c:v>
                  </c:pt>
                  <c:pt idx="57">
                    <c:v>25657</c:v>
                  </c:pt>
                  <c:pt idx="58">
                    <c:v>4145</c:v>
                  </c:pt>
                  <c:pt idx="59">
                    <c:v>3057</c:v>
                  </c:pt>
                  <c:pt idx="60">
                    <c:v>4935</c:v>
                  </c:pt>
                  <c:pt idx="61">
                    <c:v>2044</c:v>
                  </c:pt>
                  <c:pt idx="62">
                    <c:v>4171</c:v>
                  </c:pt>
                  <c:pt idx="63">
                    <c:v>4089</c:v>
                  </c:pt>
                  <c:pt idx="64">
                    <c:v>5816</c:v>
                  </c:pt>
                  <c:pt idx="65">
                    <c:v>4383</c:v>
                  </c:pt>
                  <c:pt idx="66">
                    <c:v>2682</c:v>
                  </c:pt>
                  <c:pt idx="67">
                    <c:v>2179</c:v>
                  </c:pt>
                  <c:pt idx="68">
                    <c:v>2941</c:v>
                  </c:pt>
                  <c:pt idx="69">
                    <c:v>303</c:v>
                  </c:pt>
                  <c:pt idx="70">
                    <c:v>2478</c:v>
                  </c:pt>
                  <c:pt idx="71">
                    <c:v>3404</c:v>
                  </c:pt>
                  <c:pt idx="72">
                    <c:v>7705</c:v>
                  </c:pt>
                  <c:pt idx="73">
                    <c:v>1637</c:v>
                  </c:pt>
                  <c:pt idx="74">
                    <c:v>2904</c:v>
                  </c:pt>
                  <c:pt idx="75">
                    <c:v>4843</c:v>
                  </c:pt>
                  <c:pt idx="76">
                    <c:v>6728</c:v>
                  </c:pt>
                  <c:pt idx="77">
                    <c:v>1432</c:v>
                  </c:pt>
                  <c:pt idx="78">
                    <c:v>4353</c:v>
                  </c:pt>
                  <c:pt idx="79">
                    <c:v>5705</c:v>
                  </c:pt>
                  <c:pt idx="80">
                    <c:v>3519</c:v>
                  </c:pt>
                  <c:pt idx="81">
                    <c:v>2673</c:v>
                  </c:pt>
                  <c:pt idx="82">
                    <c:v>3420</c:v>
                  </c:pt>
                  <c:pt idx="83">
                    <c:v>5816</c:v>
                  </c:pt>
                  <c:pt idx="84">
                    <c:v>5713</c:v>
                  </c:pt>
                  <c:pt idx="85">
                    <c:v>7198</c:v>
                  </c:pt>
                  <c:pt idx="86">
                    <c:v>4120</c:v>
                  </c:pt>
                  <c:pt idx="87">
                    <c:v>3988</c:v>
                  </c:pt>
                  <c:pt idx="88">
                    <c:v>3831</c:v>
                  </c:pt>
                  <c:pt idx="89">
                    <c:v>3289</c:v>
                  </c:pt>
                  <c:pt idx="90">
                    <c:v>5803</c:v>
                  </c:pt>
                  <c:pt idx="91">
                    <c:v>9401</c:v>
                  </c:pt>
                  <c:pt idx="92">
                    <c:v>3264</c:v>
                  </c:pt>
                  <c:pt idx="93">
                    <c:v>10805</c:v>
                  </c:pt>
                  <c:pt idx="94">
                    <c:v>4010</c:v>
                  </c:pt>
                  <c:pt idx="95">
                    <c:v>4314</c:v>
                  </c:pt>
                </c:numCache>
              </c:numRef>
            </c:plus>
            <c:minus>
              <c:numRef>
                <c:f>Bicarbonate!$AC$6:$AC$101</c:f>
                <c:numCache>
                  <c:formatCode>General</c:formatCode>
                  <c:ptCount val="96"/>
                  <c:pt idx="0">
                    <c:v>6497</c:v>
                  </c:pt>
                  <c:pt idx="1">
                    <c:v>10944</c:v>
                  </c:pt>
                  <c:pt idx="2">
                    <c:v>56124</c:v>
                  </c:pt>
                  <c:pt idx="3">
                    <c:v>54957</c:v>
                  </c:pt>
                  <c:pt idx="4">
                    <c:v>9141</c:v>
                  </c:pt>
                  <c:pt idx="5">
                    <c:v>9043</c:v>
                  </c:pt>
                  <c:pt idx="6">
                    <c:v>5293</c:v>
                  </c:pt>
                  <c:pt idx="7">
                    <c:v>5146</c:v>
                  </c:pt>
                  <c:pt idx="8">
                    <c:v>4051</c:v>
                  </c:pt>
                  <c:pt idx="9">
                    <c:v>3806</c:v>
                  </c:pt>
                  <c:pt idx="10">
                    <c:v>12777</c:v>
                  </c:pt>
                  <c:pt idx="11">
                    <c:v>5908</c:v>
                  </c:pt>
                  <c:pt idx="12">
                    <c:v>4770</c:v>
                  </c:pt>
                  <c:pt idx="13">
                    <c:v>3078</c:v>
                  </c:pt>
                  <c:pt idx="14">
                    <c:v>6449</c:v>
                  </c:pt>
                  <c:pt idx="15">
                    <c:v>3404</c:v>
                  </c:pt>
                  <c:pt idx="16">
                    <c:v>3143</c:v>
                  </c:pt>
                  <c:pt idx="17">
                    <c:v>2339</c:v>
                  </c:pt>
                  <c:pt idx="18">
                    <c:v>13708</c:v>
                  </c:pt>
                  <c:pt idx="19">
                    <c:v>5673</c:v>
                  </c:pt>
                  <c:pt idx="20">
                    <c:v>1457</c:v>
                  </c:pt>
                  <c:pt idx="21">
                    <c:v>6294</c:v>
                  </c:pt>
                  <c:pt idx="22">
                    <c:v>5145</c:v>
                  </c:pt>
                  <c:pt idx="23">
                    <c:v>4188</c:v>
                  </c:pt>
                  <c:pt idx="24">
                    <c:v>2691</c:v>
                  </c:pt>
                  <c:pt idx="25">
                    <c:v>5137</c:v>
                  </c:pt>
                  <c:pt idx="26">
                    <c:v>3237</c:v>
                  </c:pt>
                  <c:pt idx="27">
                    <c:v>2920</c:v>
                  </c:pt>
                  <c:pt idx="28">
                    <c:v>4268</c:v>
                  </c:pt>
                  <c:pt idx="29">
                    <c:v>13288</c:v>
                  </c:pt>
                  <c:pt idx="30">
                    <c:v>5549</c:v>
                  </c:pt>
                  <c:pt idx="31">
                    <c:v>3767</c:v>
                  </c:pt>
                  <c:pt idx="32">
                    <c:v>6192</c:v>
                  </c:pt>
                  <c:pt idx="33">
                    <c:v>18221</c:v>
                  </c:pt>
                  <c:pt idx="34">
                    <c:v>18878</c:v>
                  </c:pt>
                  <c:pt idx="35">
                    <c:v>5534</c:v>
                  </c:pt>
                  <c:pt idx="36">
                    <c:v>3730</c:v>
                  </c:pt>
                  <c:pt idx="37">
                    <c:v>5699</c:v>
                  </c:pt>
                  <c:pt idx="38">
                    <c:v>5765</c:v>
                  </c:pt>
                  <c:pt idx="39">
                    <c:v>7129</c:v>
                  </c:pt>
                  <c:pt idx="40">
                    <c:v>51007</c:v>
                  </c:pt>
                  <c:pt idx="41">
                    <c:v>7236</c:v>
                  </c:pt>
                  <c:pt idx="42">
                    <c:v>4616</c:v>
                  </c:pt>
                  <c:pt idx="43">
                    <c:v>5538</c:v>
                  </c:pt>
                  <c:pt idx="44">
                    <c:v>3292</c:v>
                  </c:pt>
                  <c:pt idx="45">
                    <c:v>2965</c:v>
                  </c:pt>
                  <c:pt idx="46">
                    <c:v>2556</c:v>
                  </c:pt>
                  <c:pt idx="47">
                    <c:v>1140</c:v>
                  </c:pt>
                  <c:pt idx="48">
                    <c:v>7162</c:v>
                  </c:pt>
                  <c:pt idx="49">
                    <c:v>3693</c:v>
                  </c:pt>
                  <c:pt idx="50">
                    <c:v>4772</c:v>
                  </c:pt>
                  <c:pt idx="51">
                    <c:v>2988</c:v>
                  </c:pt>
                  <c:pt idx="52">
                    <c:v>20062</c:v>
                  </c:pt>
                  <c:pt idx="53">
                    <c:v>3270</c:v>
                  </c:pt>
                  <c:pt idx="54">
                    <c:v>2645</c:v>
                  </c:pt>
                  <c:pt idx="55">
                    <c:v>35993</c:v>
                  </c:pt>
                  <c:pt idx="56">
                    <c:v>29837</c:v>
                  </c:pt>
                  <c:pt idx="57">
                    <c:v>25657</c:v>
                  </c:pt>
                  <c:pt idx="58">
                    <c:v>4145</c:v>
                  </c:pt>
                  <c:pt idx="59">
                    <c:v>3057</c:v>
                  </c:pt>
                  <c:pt idx="60">
                    <c:v>4935</c:v>
                  </c:pt>
                  <c:pt idx="61">
                    <c:v>2044</c:v>
                  </c:pt>
                  <c:pt idx="62">
                    <c:v>4171</c:v>
                  </c:pt>
                  <c:pt idx="63">
                    <c:v>4089</c:v>
                  </c:pt>
                  <c:pt idx="64">
                    <c:v>5816</c:v>
                  </c:pt>
                  <c:pt idx="65">
                    <c:v>4383</c:v>
                  </c:pt>
                  <c:pt idx="66">
                    <c:v>2682</c:v>
                  </c:pt>
                  <c:pt idx="67">
                    <c:v>2179</c:v>
                  </c:pt>
                  <c:pt idx="68">
                    <c:v>2941</c:v>
                  </c:pt>
                  <c:pt idx="69">
                    <c:v>303</c:v>
                  </c:pt>
                  <c:pt idx="70">
                    <c:v>2478</c:v>
                  </c:pt>
                  <c:pt idx="71">
                    <c:v>3404</c:v>
                  </c:pt>
                  <c:pt idx="72">
                    <c:v>7705</c:v>
                  </c:pt>
                  <c:pt idx="73">
                    <c:v>1637</c:v>
                  </c:pt>
                  <c:pt idx="74">
                    <c:v>2904</c:v>
                  </c:pt>
                  <c:pt idx="75">
                    <c:v>4843</c:v>
                  </c:pt>
                  <c:pt idx="76">
                    <c:v>6728</c:v>
                  </c:pt>
                  <c:pt idx="77">
                    <c:v>1432</c:v>
                  </c:pt>
                  <c:pt idx="78">
                    <c:v>4353</c:v>
                  </c:pt>
                  <c:pt idx="79">
                    <c:v>5705</c:v>
                  </c:pt>
                  <c:pt idx="80">
                    <c:v>3519</c:v>
                  </c:pt>
                  <c:pt idx="81">
                    <c:v>2673</c:v>
                  </c:pt>
                  <c:pt idx="82">
                    <c:v>3420</c:v>
                  </c:pt>
                  <c:pt idx="83">
                    <c:v>5816</c:v>
                  </c:pt>
                  <c:pt idx="84">
                    <c:v>5713</c:v>
                  </c:pt>
                  <c:pt idx="85">
                    <c:v>7198</c:v>
                  </c:pt>
                  <c:pt idx="86">
                    <c:v>4120</c:v>
                  </c:pt>
                  <c:pt idx="87">
                    <c:v>3988</c:v>
                  </c:pt>
                  <c:pt idx="88">
                    <c:v>3831</c:v>
                  </c:pt>
                  <c:pt idx="89">
                    <c:v>3289</c:v>
                  </c:pt>
                  <c:pt idx="90">
                    <c:v>5803</c:v>
                  </c:pt>
                  <c:pt idx="91">
                    <c:v>9401</c:v>
                  </c:pt>
                  <c:pt idx="92">
                    <c:v>3264</c:v>
                  </c:pt>
                  <c:pt idx="93">
                    <c:v>10805</c:v>
                  </c:pt>
                  <c:pt idx="94">
                    <c:v>4010</c:v>
                  </c:pt>
                  <c:pt idx="95">
                    <c:v>4314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Bicarbonate!$U$6:$U$101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Bicarbonate!$Y$6:$Y$101</c:f>
              <c:numCache>
                <c:formatCode>General</c:formatCode>
                <c:ptCount val="96"/>
                <c:pt idx="0">
                  <c:v>281395</c:v>
                </c:pt>
                <c:pt idx="1">
                  <c:v>406509</c:v>
                </c:pt>
                <c:pt idx="2">
                  <c:v>911254</c:v>
                </c:pt>
                <c:pt idx="3">
                  <c:v>902731</c:v>
                </c:pt>
                <c:pt idx="4">
                  <c:v>339129</c:v>
                </c:pt>
                <c:pt idx="5">
                  <c:v>302609</c:v>
                </c:pt>
                <c:pt idx="6">
                  <c:v>193766</c:v>
                </c:pt>
                <c:pt idx="7">
                  <c:v>189523</c:v>
                </c:pt>
                <c:pt idx="8">
                  <c:v>179754</c:v>
                </c:pt>
                <c:pt idx="9">
                  <c:v>169964</c:v>
                </c:pt>
                <c:pt idx="10">
                  <c:v>438287</c:v>
                </c:pt>
                <c:pt idx="11">
                  <c:v>222848</c:v>
                </c:pt>
                <c:pt idx="12">
                  <c:v>177706</c:v>
                </c:pt>
                <c:pt idx="13">
                  <c:v>130758</c:v>
                </c:pt>
                <c:pt idx="14">
                  <c:v>273887</c:v>
                </c:pt>
                <c:pt idx="15">
                  <c:v>122123</c:v>
                </c:pt>
                <c:pt idx="16">
                  <c:v>121841</c:v>
                </c:pt>
                <c:pt idx="17">
                  <c:v>88306</c:v>
                </c:pt>
                <c:pt idx="18">
                  <c:v>467656</c:v>
                </c:pt>
                <c:pt idx="19">
                  <c:v>218606</c:v>
                </c:pt>
                <c:pt idx="20">
                  <c:v>46191</c:v>
                </c:pt>
                <c:pt idx="21">
                  <c:v>224699</c:v>
                </c:pt>
                <c:pt idx="22">
                  <c:v>190572</c:v>
                </c:pt>
                <c:pt idx="23">
                  <c:v>163553</c:v>
                </c:pt>
                <c:pt idx="24">
                  <c:v>110790</c:v>
                </c:pt>
                <c:pt idx="25">
                  <c:v>211064</c:v>
                </c:pt>
                <c:pt idx="26">
                  <c:v>121581</c:v>
                </c:pt>
                <c:pt idx="27">
                  <c:v>119482</c:v>
                </c:pt>
                <c:pt idx="28">
                  <c:v>188639</c:v>
                </c:pt>
                <c:pt idx="29">
                  <c:v>458977</c:v>
                </c:pt>
                <c:pt idx="30">
                  <c:v>214195</c:v>
                </c:pt>
                <c:pt idx="31">
                  <c:v>144370</c:v>
                </c:pt>
                <c:pt idx="32">
                  <c:v>268161</c:v>
                </c:pt>
                <c:pt idx="33">
                  <c:v>537523</c:v>
                </c:pt>
                <c:pt idx="34">
                  <c:v>500935</c:v>
                </c:pt>
                <c:pt idx="35">
                  <c:v>201086</c:v>
                </c:pt>
                <c:pt idx="36">
                  <c:v>152976</c:v>
                </c:pt>
                <c:pt idx="37">
                  <c:v>247037</c:v>
                </c:pt>
                <c:pt idx="38">
                  <c:v>256163</c:v>
                </c:pt>
                <c:pt idx="39">
                  <c:v>306596</c:v>
                </c:pt>
                <c:pt idx="40">
                  <c:v>870092</c:v>
                </c:pt>
                <c:pt idx="41">
                  <c:v>273298</c:v>
                </c:pt>
                <c:pt idx="42">
                  <c:v>174851</c:v>
                </c:pt>
                <c:pt idx="43">
                  <c:v>204198</c:v>
                </c:pt>
                <c:pt idx="44">
                  <c:v>128210</c:v>
                </c:pt>
                <c:pt idx="45">
                  <c:v>121779</c:v>
                </c:pt>
                <c:pt idx="46">
                  <c:v>91068</c:v>
                </c:pt>
                <c:pt idx="47">
                  <c:v>33226</c:v>
                </c:pt>
                <c:pt idx="48">
                  <c:v>246134</c:v>
                </c:pt>
                <c:pt idx="49">
                  <c:v>159261</c:v>
                </c:pt>
                <c:pt idx="50">
                  <c:v>180924</c:v>
                </c:pt>
                <c:pt idx="51">
                  <c:v>126402</c:v>
                </c:pt>
                <c:pt idx="52">
                  <c:v>562937</c:v>
                </c:pt>
                <c:pt idx="53">
                  <c:v>116914</c:v>
                </c:pt>
                <c:pt idx="54">
                  <c:v>103517</c:v>
                </c:pt>
                <c:pt idx="55">
                  <c:v>742495</c:v>
                </c:pt>
                <c:pt idx="56">
                  <c:v>668301</c:v>
                </c:pt>
                <c:pt idx="57">
                  <c:v>611260</c:v>
                </c:pt>
                <c:pt idx="58">
                  <c:v>159530</c:v>
                </c:pt>
                <c:pt idx="59">
                  <c:v>126819</c:v>
                </c:pt>
                <c:pt idx="60">
                  <c:v>217436</c:v>
                </c:pt>
                <c:pt idx="61">
                  <c:v>64274</c:v>
                </c:pt>
                <c:pt idx="62">
                  <c:v>159246</c:v>
                </c:pt>
                <c:pt idx="63">
                  <c:v>178605</c:v>
                </c:pt>
                <c:pt idx="64">
                  <c:v>253791</c:v>
                </c:pt>
                <c:pt idx="65">
                  <c:v>162146</c:v>
                </c:pt>
                <c:pt idx="66">
                  <c:v>102540</c:v>
                </c:pt>
                <c:pt idx="67">
                  <c:v>76587</c:v>
                </c:pt>
                <c:pt idx="68">
                  <c:v>95534</c:v>
                </c:pt>
                <c:pt idx="69">
                  <c:v>2810</c:v>
                </c:pt>
                <c:pt idx="70">
                  <c:v>99125</c:v>
                </c:pt>
                <c:pt idx="71">
                  <c:v>142047</c:v>
                </c:pt>
                <c:pt idx="72">
                  <c:v>323372</c:v>
                </c:pt>
                <c:pt idx="73">
                  <c:v>47829</c:v>
                </c:pt>
                <c:pt idx="74">
                  <c:v>113051</c:v>
                </c:pt>
                <c:pt idx="75">
                  <c:v>216799</c:v>
                </c:pt>
                <c:pt idx="76">
                  <c:v>268191</c:v>
                </c:pt>
                <c:pt idx="77">
                  <c:v>44441</c:v>
                </c:pt>
                <c:pt idx="78">
                  <c:v>180478</c:v>
                </c:pt>
                <c:pt idx="79">
                  <c:v>254037</c:v>
                </c:pt>
                <c:pt idx="80">
                  <c:v>130862</c:v>
                </c:pt>
                <c:pt idx="81">
                  <c:v>98372</c:v>
                </c:pt>
                <c:pt idx="82">
                  <c:v>118933</c:v>
                </c:pt>
                <c:pt idx="83">
                  <c:v>214095</c:v>
                </c:pt>
                <c:pt idx="84">
                  <c:v>206476</c:v>
                </c:pt>
                <c:pt idx="85">
                  <c:v>310340</c:v>
                </c:pt>
                <c:pt idx="86">
                  <c:v>146525</c:v>
                </c:pt>
                <c:pt idx="87">
                  <c:v>152000</c:v>
                </c:pt>
                <c:pt idx="88">
                  <c:v>148923</c:v>
                </c:pt>
                <c:pt idx="89">
                  <c:v>141749</c:v>
                </c:pt>
                <c:pt idx="90">
                  <c:v>255323</c:v>
                </c:pt>
                <c:pt idx="91">
                  <c:v>363877</c:v>
                </c:pt>
                <c:pt idx="92">
                  <c:v>127396</c:v>
                </c:pt>
                <c:pt idx="93">
                  <c:v>409818</c:v>
                </c:pt>
                <c:pt idx="94">
                  <c:v>143985</c:v>
                </c:pt>
                <c:pt idx="95">
                  <c:v>163337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B-49B0-B1D4-12D2650A6CB4}"/>
            </c:ext>
          </c:extLst>
        </c:ser>
        <c:ser>
          <c:idx val="1"/>
          <c:order val="1"/>
          <c:tx>
            <c:strRef>
              <c:f>Bicarbonate!$AE$2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Bicarbonate!$AI$6:$AI$101</c:f>
                <c:numCache>
                  <c:formatCode>General</c:formatCode>
                  <c:ptCount val="96"/>
                  <c:pt idx="0">
                    <c:v>6497</c:v>
                  </c:pt>
                  <c:pt idx="1">
                    <c:v>10943</c:v>
                  </c:pt>
                  <c:pt idx="2">
                    <c:v>56124</c:v>
                  </c:pt>
                  <c:pt idx="3">
                    <c:v>54957</c:v>
                  </c:pt>
                  <c:pt idx="4">
                    <c:v>9140</c:v>
                  </c:pt>
                  <c:pt idx="5">
                    <c:v>9043</c:v>
                  </c:pt>
                  <c:pt idx="6">
                    <c:v>5292</c:v>
                  </c:pt>
                  <c:pt idx="7">
                    <c:v>5146</c:v>
                  </c:pt>
                  <c:pt idx="8">
                    <c:v>4051</c:v>
                  </c:pt>
                  <c:pt idx="9">
                    <c:v>3806</c:v>
                  </c:pt>
                  <c:pt idx="10">
                    <c:v>12776</c:v>
                  </c:pt>
                  <c:pt idx="11">
                    <c:v>5908</c:v>
                  </c:pt>
                  <c:pt idx="12">
                    <c:v>4769</c:v>
                  </c:pt>
                  <c:pt idx="13">
                    <c:v>3078</c:v>
                  </c:pt>
                  <c:pt idx="14">
                    <c:v>6448</c:v>
                  </c:pt>
                  <c:pt idx="15">
                    <c:v>3404</c:v>
                  </c:pt>
                  <c:pt idx="16">
                    <c:v>3142</c:v>
                  </c:pt>
                  <c:pt idx="17">
                    <c:v>2339</c:v>
                  </c:pt>
                  <c:pt idx="18">
                    <c:v>13708</c:v>
                  </c:pt>
                  <c:pt idx="19">
                    <c:v>5673</c:v>
                  </c:pt>
                  <c:pt idx="20">
                    <c:v>1457</c:v>
                  </c:pt>
                  <c:pt idx="21">
                    <c:v>6293</c:v>
                  </c:pt>
                  <c:pt idx="22">
                    <c:v>5145</c:v>
                  </c:pt>
                  <c:pt idx="23">
                    <c:v>4188</c:v>
                  </c:pt>
                  <c:pt idx="24">
                    <c:v>2691</c:v>
                  </c:pt>
                  <c:pt idx="25">
                    <c:v>5137</c:v>
                  </c:pt>
                  <c:pt idx="26">
                    <c:v>3237</c:v>
                  </c:pt>
                  <c:pt idx="27">
                    <c:v>2920</c:v>
                  </c:pt>
                  <c:pt idx="28">
                    <c:v>4268</c:v>
                  </c:pt>
                  <c:pt idx="29">
                    <c:v>13287</c:v>
                  </c:pt>
                  <c:pt idx="30">
                    <c:v>5549</c:v>
                  </c:pt>
                  <c:pt idx="31">
                    <c:v>3767</c:v>
                  </c:pt>
                  <c:pt idx="32">
                    <c:v>6191</c:v>
                  </c:pt>
                  <c:pt idx="33">
                    <c:v>18221</c:v>
                  </c:pt>
                  <c:pt idx="34">
                    <c:v>18878</c:v>
                  </c:pt>
                  <c:pt idx="35">
                    <c:v>5534</c:v>
                  </c:pt>
                  <c:pt idx="36">
                    <c:v>3729</c:v>
                  </c:pt>
                  <c:pt idx="37">
                    <c:v>5699</c:v>
                  </c:pt>
                  <c:pt idx="38">
                    <c:v>5765</c:v>
                  </c:pt>
                  <c:pt idx="39">
                    <c:v>7128</c:v>
                  </c:pt>
                  <c:pt idx="40">
                    <c:v>51006</c:v>
                  </c:pt>
                  <c:pt idx="41">
                    <c:v>7235</c:v>
                  </c:pt>
                  <c:pt idx="42">
                    <c:v>4616</c:v>
                  </c:pt>
                  <c:pt idx="43">
                    <c:v>5538</c:v>
                  </c:pt>
                  <c:pt idx="44">
                    <c:v>3292</c:v>
                  </c:pt>
                  <c:pt idx="45">
                    <c:v>2965</c:v>
                  </c:pt>
                  <c:pt idx="46">
                    <c:v>2556</c:v>
                  </c:pt>
                  <c:pt idx="47">
                    <c:v>1140</c:v>
                  </c:pt>
                  <c:pt idx="48">
                    <c:v>7162</c:v>
                  </c:pt>
                  <c:pt idx="49">
                    <c:v>3692</c:v>
                  </c:pt>
                  <c:pt idx="50">
                    <c:v>4771</c:v>
                  </c:pt>
                  <c:pt idx="51">
                    <c:v>2988</c:v>
                  </c:pt>
                  <c:pt idx="52">
                    <c:v>20061</c:v>
                  </c:pt>
                  <c:pt idx="53">
                    <c:v>3270</c:v>
                  </c:pt>
                  <c:pt idx="54">
                    <c:v>2645</c:v>
                  </c:pt>
                  <c:pt idx="55">
                    <c:v>35992</c:v>
                  </c:pt>
                  <c:pt idx="56">
                    <c:v>29836</c:v>
                  </c:pt>
                  <c:pt idx="57">
                    <c:v>25657</c:v>
                  </c:pt>
                  <c:pt idx="58">
                    <c:v>4145</c:v>
                  </c:pt>
                  <c:pt idx="59">
                    <c:v>3057</c:v>
                  </c:pt>
                  <c:pt idx="60">
                    <c:v>4935</c:v>
                  </c:pt>
                  <c:pt idx="61">
                    <c:v>2043</c:v>
                  </c:pt>
                  <c:pt idx="62">
                    <c:v>4171</c:v>
                  </c:pt>
                  <c:pt idx="63">
                    <c:v>4088</c:v>
                  </c:pt>
                  <c:pt idx="64">
                    <c:v>5816</c:v>
                  </c:pt>
                  <c:pt idx="65">
                    <c:v>4383</c:v>
                  </c:pt>
                  <c:pt idx="66">
                    <c:v>2682</c:v>
                  </c:pt>
                  <c:pt idx="67">
                    <c:v>2179</c:v>
                  </c:pt>
                  <c:pt idx="68">
                    <c:v>2941</c:v>
                  </c:pt>
                  <c:pt idx="69">
                    <c:v>303</c:v>
                  </c:pt>
                  <c:pt idx="70">
                    <c:v>2478</c:v>
                  </c:pt>
                  <c:pt idx="71">
                    <c:v>3404</c:v>
                  </c:pt>
                  <c:pt idx="72">
                    <c:v>7704</c:v>
                  </c:pt>
                  <c:pt idx="73">
                    <c:v>1637</c:v>
                  </c:pt>
                  <c:pt idx="74">
                    <c:v>2904</c:v>
                  </c:pt>
                  <c:pt idx="75">
                    <c:v>4842</c:v>
                  </c:pt>
                  <c:pt idx="76">
                    <c:v>6728</c:v>
                  </c:pt>
                  <c:pt idx="77">
                    <c:v>1432</c:v>
                  </c:pt>
                  <c:pt idx="78">
                    <c:v>4352</c:v>
                  </c:pt>
                  <c:pt idx="79">
                    <c:v>5704</c:v>
                  </c:pt>
                  <c:pt idx="80">
                    <c:v>3519</c:v>
                  </c:pt>
                  <c:pt idx="81">
                    <c:v>2672</c:v>
                  </c:pt>
                  <c:pt idx="82">
                    <c:v>3420</c:v>
                  </c:pt>
                  <c:pt idx="83">
                    <c:v>5816</c:v>
                  </c:pt>
                  <c:pt idx="84">
                    <c:v>5712</c:v>
                  </c:pt>
                  <c:pt idx="85">
                    <c:v>7198</c:v>
                  </c:pt>
                  <c:pt idx="86">
                    <c:v>4120</c:v>
                  </c:pt>
                  <c:pt idx="87">
                    <c:v>3988</c:v>
                  </c:pt>
                  <c:pt idx="88">
                    <c:v>3831</c:v>
                  </c:pt>
                  <c:pt idx="89">
                    <c:v>3289</c:v>
                  </c:pt>
                  <c:pt idx="90">
                    <c:v>5803</c:v>
                  </c:pt>
                  <c:pt idx="91">
                    <c:v>9401</c:v>
                  </c:pt>
                  <c:pt idx="92">
                    <c:v>3264</c:v>
                  </c:pt>
                  <c:pt idx="93">
                    <c:v>10804</c:v>
                  </c:pt>
                  <c:pt idx="94">
                    <c:v>4010</c:v>
                  </c:pt>
                  <c:pt idx="95">
                    <c:v>4313</c:v>
                  </c:pt>
                </c:numCache>
              </c:numRef>
            </c:plus>
            <c:minus>
              <c:numRef>
                <c:f>Bicarbonate!$AI$6:$AI$101</c:f>
                <c:numCache>
                  <c:formatCode>General</c:formatCode>
                  <c:ptCount val="96"/>
                  <c:pt idx="0">
                    <c:v>6497</c:v>
                  </c:pt>
                  <c:pt idx="1">
                    <c:v>10943</c:v>
                  </c:pt>
                  <c:pt idx="2">
                    <c:v>56124</c:v>
                  </c:pt>
                  <c:pt idx="3">
                    <c:v>54957</c:v>
                  </c:pt>
                  <c:pt idx="4">
                    <c:v>9140</c:v>
                  </c:pt>
                  <c:pt idx="5">
                    <c:v>9043</c:v>
                  </c:pt>
                  <c:pt idx="6">
                    <c:v>5292</c:v>
                  </c:pt>
                  <c:pt idx="7">
                    <c:v>5146</c:v>
                  </c:pt>
                  <c:pt idx="8">
                    <c:v>4051</c:v>
                  </c:pt>
                  <c:pt idx="9">
                    <c:v>3806</c:v>
                  </c:pt>
                  <c:pt idx="10">
                    <c:v>12776</c:v>
                  </c:pt>
                  <c:pt idx="11">
                    <c:v>5908</c:v>
                  </c:pt>
                  <c:pt idx="12">
                    <c:v>4769</c:v>
                  </c:pt>
                  <c:pt idx="13">
                    <c:v>3078</c:v>
                  </c:pt>
                  <c:pt idx="14">
                    <c:v>6448</c:v>
                  </c:pt>
                  <c:pt idx="15">
                    <c:v>3404</c:v>
                  </c:pt>
                  <c:pt idx="16">
                    <c:v>3142</c:v>
                  </c:pt>
                  <c:pt idx="17">
                    <c:v>2339</c:v>
                  </c:pt>
                  <c:pt idx="18">
                    <c:v>13708</c:v>
                  </c:pt>
                  <c:pt idx="19">
                    <c:v>5673</c:v>
                  </c:pt>
                  <c:pt idx="20">
                    <c:v>1457</c:v>
                  </c:pt>
                  <c:pt idx="21">
                    <c:v>6293</c:v>
                  </c:pt>
                  <c:pt idx="22">
                    <c:v>5145</c:v>
                  </c:pt>
                  <c:pt idx="23">
                    <c:v>4188</c:v>
                  </c:pt>
                  <c:pt idx="24">
                    <c:v>2691</c:v>
                  </c:pt>
                  <c:pt idx="25">
                    <c:v>5137</c:v>
                  </c:pt>
                  <c:pt idx="26">
                    <c:v>3237</c:v>
                  </c:pt>
                  <c:pt idx="27">
                    <c:v>2920</c:v>
                  </c:pt>
                  <c:pt idx="28">
                    <c:v>4268</c:v>
                  </c:pt>
                  <c:pt idx="29">
                    <c:v>13287</c:v>
                  </c:pt>
                  <c:pt idx="30">
                    <c:v>5549</c:v>
                  </c:pt>
                  <c:pt idx="31">
                    <c:v>3767</c:v>
                  </c:pt>
                  <c:pt idx="32">
                    <c:v>6191</c:v>
                  </c:pt>
                  <c:pt idx="33">
                    <c:v>18221</c:v>
                  </c:pt>
                  <c:pt idx="34">
                    <c:v>18878</c:v>
                  </c:pt>
                  <c:pt idx="35">
                    <c:v>5534</c:v>
                  </c:pt>
                  <c:pt idx="36">
                    <c:v>3729</c:v>
                  </c:pt>
                  <c:pt idx="37">
                    <c:v>5699</c:v>
                  </c:pt>
                  <c:pt idx="38">
                    <c:v>5765</c:v>
                  </c:pt>
                  <c:pt idx="39">
                    <c:v>7128</c:v>
                  </c:pt>
                  <c:pt idx="40">
                    <c:v>51006</c:v>
                  </c:pt>
                  <c:pt idx="41">
                    <c:v>7235</c:v>
                  </c:pt>
                  <c:pt idx="42">
                    <c:v>4616</c:v>
                  </c:pt>
                  <c:pt idx="43">
                    <c:v>5538</c:v>
                  </c:pt>
                  <c:pt idx="44">
                    <c:v>3292</c:v>
                  </c:pt>
                  <c:pt idx="45">
                    <c:v>2965</c:v>
                  </c:pt>
                  <c:pt idx="46">
                    <c:v>2556</c:v>
                  </c:pt>
                  <c:pt idx="47">
                    <c:v>1140</c:v>
                  </c:pt>
                  <c:pt idx="48">
                    <c:v>7162</c:v>
                  </c:pt>
                  <c:pt idx="49">
                    <c:v>3692</c:v>
                  </c:pt>
                  <c:pt idx="50">
                    <c:v>4771</c:v>
                  </c:pt>
                  <c:pt idx="51">
                    <c:v>2988</c:v>
                  </c:pt>
                  <c:pt idx="52">
                    <c:v>20061</c:v>
                  </c:pt>
                  <c:pt idx="53">
                    <c:v>3270</c:v>
                  </c:pt>
                  <c:pt idx="54">
                    <c:v>2645</c:v>
                  </c:pt>
                  <c:pt idx="55">
                    <c:v>35992</c:v>
                  </c:pt>
                  <c:pt idx="56">
                    <c:v>29836</c:v>
                  </c:pt>
                  <c:pt idx="57">
                    <c:v>25657</c:v>
                  </c:pt>
                  <c:pt idx="58">
                    <c:v>4145</c:v>
                  </c:pt>
                  <c:pt idx="59">
                    <c:v>3057</c:v>
                  </c:pt>
                  <c:pt idx="60">
                    <c:v>4935</c:v>
                  </c:pt>
                  <c:pt idx="61">
                    <c:v>2043</c:v>
                  </c:pt>
                  <c:pt idx="62">
                    <c:v>4171</c:v>
                  </c:pt>
                  <c:pt idx="63">
                    <c:v>4088</c:v>
                  </c:pt>
                  <c:pt idx="64">
                    <c:v>5816</c:v>
                  </c:pt>
                  <c:pt idx="65">
                    <c:v>4383</c:v>
                  </c:pt>
                  <c:pt idx="66">
                    <c:v>2682</c:v>
                  </c:pt>
                  <c:pt idx="67">
                    <c:v>2179</c:v>
                  </c:pt>
                  <c:pt idx="68">
                    <c:v>2941</c:v>
                  </c:pt>
                  <c:pt idx="69">
                    <c:v>303</c:v>
                  </c:pt>
                  <c:pt idx="70">
                    <c:v>2478</c:v>
                  </c:pt>
                  <c:pt idx="71">
                    <c:v>3404</c:v>
                  </c:pt>
                  <c:pt idx="72">
                    <c:v>7704</c:v>
                  </c:pt>
                  <c:pt idx="73">
                    <c:v>1637</c:v>
                  </c:pt>
                  <c:pt idx="74">
                    <c:v>2904</c:v>
                  </c:pt>
                  <c:pt idx="75">
                    <c:v>4842</c:v>
                  </c:pt>
                  <c:pt idx="76">
                    <c:v>6728</c:v>
                  </c:pt>
                  <c:pt idx="77">
                    <c:v>1432</c:v>
                  </c:pt>
                  <c:pt idx="78">
                    <c:v>4352</c:v>
                  </c:pt>
                  <c:pt idx="79">
                    <c:v>5704</c:v>
                  </c:pt>
                  <c:pt idx="80">
                    <c:v>3519</c:v>
                  </c:pt>
                  <c:pt idx="81">
                    <c:v>2672</c:v>
                  </c:pt>
                  <c:pt idx="82">
                    <c:v>3420</c:v>
                  </c:pt>
                  <c:pt idx="83">
                    <c:v>5816</c:v>
                  </c:pt>
                  <c:pt idx="84">
                    <c:v>5712</c:v>
                  </c:pt>
                  <c:pt idx="85">
                    <c:v>7198</c:v>
                  </c:pt>
                  <c:pt idx="86">
                    <c:v>4120</c:v>
                  </c:pt>
                  <c:pt idx="87">
                    <c:v>3988</c:v>
                  </c:pt>
                  <c:pt idx="88">
                    <c:v>3831</c:v>
                  </c:pt>
                  <c:pt idx="89">
                    <c:v>3289</c:v>
                  </c:pt>
                  <c:pt idx="90">
                    <c:v>5803</c:v>
                  </c:pt>
                  <c:pt idx="91">
                    <c:v>9401</c:v>
                  </c:pt>
                  <c:pt idx="92">
                    <c:v>3264</c:v>
                  </c:pt>
                  <c:pt idx="93">
                    <c:v>10804</c:v>
                  </c:pt>
                  <c:pt idx="94">
                    <c:v>4010</c:v>
                  </c:pt>
                  <c:pt idx="95">
                    <c:v>4313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Bicarbonate!$AD$6:$AD$101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Bicarbonate!$AH$6:$AH$101</c:f>
              <c:numCache>
                <c:formatCode>General</c:formatCode>
                <c:ptCount val="96"/>
                <c:pt idx="0">
                  <c:v>281395</c:v>
                </c:pt>
                <c:pt idx="1">
                  <c:v>406509</c:v>
                </c:pt>
                <c:pt idx="2">
                  <c:v>911254</c:v>
                </c:pt>
                <c:pt idx="3">
                  <c:v>902731</c:v>
                </c:pt>
                <c:pt idx="4">
                  <c:v>339129</c:v>
                </c:pt>
                <c:pt idx="5">
                  <c:v>302609</c:v>
                </c:pt>
                <c:pt idx="6">
                  <c:v>193766</c:v>
                </c:pt>
                <c:pt idx="7">
                  <c:v>189523</c:v>
                </c:pt>
                <c:pt idx="8">
                  <c:v>179754</c:v>
                </c:pt>
                <c:pt idx="9">
                  <c:v>169964</c:v>
                </c:pt>
                <c:pt idx="10">
                  <c:v>438287</c:v>
                </c:pt>
                <c:pt idx="11">
                  <c:v>222848</c:v>
                </c:pt>
                <c:pt idx="12">
                  <c:v>177706</c:v>
                </c:pt>
                <c:pt idx="13">
                  <c:v>130758</c:v>
                </c:pt>
                <c:pt idx="14">
                  <c:v>273887</c:v>
                </c:pt>
                <c:pt idx="15">
                  <c:v>122123</c:v>
                </c:pt>
                <c:pt idx="16">
                  <c:v>121841</c:v>
                </c:pt>
                <c:pt idx="17">
                  <c:v>88306</c:v>
                </c:pt>
                <c:pt idx="18">
                  <c:v>467656</c:v>
                </c:pt>
                <c:pt idx="19">
                  <c:v>218606</c:v>
                </c:pt>
                <c:pt idx="20">
                  <c:v>46191</c:v>
                </c:pt>
                <c:pt idx="21">
                  <c:v>224699</c:v>
                </c:pt>
                <c:pt idx="22">
                  <c:v>190572</c:v>
                </c:pt>
                <c:pt idx="23">
                  <c:v>163553</c:v>
                </c:pt>
                <c:pt idx="24">
                  <c:v>110790</c:v>
                </c:pt>
                <c:pt idx="25">
                  <c:v>211064</c:v>
                </c:pt>
                <c:pt idx="26">
                  <c:v>121582</c:v>
                </c:pt>
                <c:pt idx="27">
                  <c:v>119482</c:v>
                </c:pt>
                <c:pt idx="28">
                  <c:v>188639</c:v>
                </c:pt>
                <c:pt idx="29">
                  <c:v>458977</c:v>
                </c:pt>
                <c:pt idx="30">
                  <c:v>214195</c:v>
                </c:pt>
                <c:pt idx="31">
                  <c:v>144370</c:v>
                </c:pt>
                <c:pt idx="32">
                  <c:v>268161</c:v>
                </c:pt>
                <c:pt idx="33">
                  <c:v>537523</c:v>
                </c:pt>
                <c:pt idx="34">
                  <c:v>500935</c:v>
                </c:pt>
                <c:pt idx="35">
                  <c:v>201086</c:v>
                </c:pt>
                <c:pt idx="36">
                  <c:v>152976</c:v>
                </c:pt>
                <c:pt idx="37">
                  <c:v>247037</c:v>
                </c:pt>
                <c:pt idx="38">
                  <c:v>256163</c:v>
                </c:pt>
                <c:pt idx="39">
                  <c:v>306596</c:v>
                </c:pt>
                <c:pt idx="40">
                  <c:v>870092</c:v>
                </c:pt>
                <c:pt idx="41">
                  <c:v>273298</c:v>
                </c:pt>
                <c:pt idx="42">
                  <c:v>174851</c:v>
                </c:pt>
                <c:pt idx="43">
                  <c:v>204198</c:v>
                </c:pt>
                <c:pt idx="44">
                  <c:v>128210</c:v>
                </c:pt>
                <c:pt idx="45">
                  <c:v>121779</c:v>
                </c:pt>
                <c:pt idx="46">
                  <c:v>91068</c:v>
                </c:pt>
                <c:pt idx="47">
                  <c:v>33226</c:v>
                </c:pt>
                <c:pt idx="48">
                  <c:v>246134</c:v>
                </c:pt>
                <c:pt idx="49">
                  <c:v>159261</c:v>
                </c:pt>
                <c:pt idx="50">
                  <c:v>180924</c:v>
                </c:pt>
                <c:pt idx="51">
                  <c:v>126402</c:v>
                </c:pt>
                <c:pt idx="52">
                  <c:v>562937</c:v>
                </c:pt>
                <c:pt idx="53">
                  <c:v>116914</c:v>
                </c:pt>
                <c:pt idx="54">
                  <c:v>103517</c:v>
                </c:pt>
                <c:pt idx="55">
                  <c:v>742495</c:v>
                </c:pt>
                <c:pt idx="56">
                  <c:v>668301</c:v>
                </c:pt>
                <c:pt idx="57">
                  <c:v>611260</c:v>
                </c:pt>
                <c:pt idx="58">
                  <c:v>159530</c:v>
                </c:pt>
                <c:pt idx="59">
                  <c:v>126819</c:v>
                </c:pt>
                <c:pt idx="60">
                  <c:v>217436</c:v>
                </c:pt>
                <c:pt idx="61">
                  <c:v>64274</c:v>
                </c:pt>
                <c:pt idx="62">
                  <c:v>159246</c:v>
                </c:pt>
                <c:pt idx="63">
                  <c:v>178605</c:v>
                </c:pt>
                <c:pt idx="64">
                  <c:v>253791</c:v>
                </c:pt>
                <c:pt idx="65">
                  <c:v>162146</c:v>
                </c:pt>
                <c:pt idx="66">
                  <c:v>102540</c:v>
                </c:pt>
                <c:pt idx="67">
                  <c:v>76587</c:v>
                </c:pt>
                <c:pt idx="68">
                  <c:v>95534</c:v>
                </c:pt>
                <c:pt idx="69">
                  <c:v>2810</c:v>
                </c:pt>
                <c:pt idx="70">
                  <c:v>99125</c:v>
                </c:pt>
                <c:pt idx="71">
                  <c:v>142047</c:v>
                </c:pt>
                <c:pt idx="72">
                  <c:v>323372</c:v>
                </c:pt>
                <c:pt idx="73">
                  <c:v>47829</c:v>
                </c:pt>
                <c:pt idx="74">
                  <c:v>113051</c:v>
                </c:pt>
                <c:pt idx="75">
                  <c:v>216799</c:v>
                </c:pt>
                <c:pt idx="76">
                  <c:v>268191</c:v>
                </c:pt>
                <c:pt idx="77">
                  <c:v>44441</c:v>
                </c:pt>
                <c:pt idx="78">
                  <c:v>180478</c:v>
                </c:pt>
                <c:pt idx="79">
                  <c:v>254037</c:v>
                </c:pt>
                <c:pt idx="80">
                  <c:v>130862</c:v>
                </c:pt>
                <c:pt idx="81">
                  <c:v>98372</c:v>
                </c:pt>
                <c:pt idx="82">
                  <c:v>118933</c:v>
                </c:pt>
                <c:pt idx="83">
                  <c:v>214095</c:v>
                </c:pt>
                <c:pt idx="84">
                  <c:v>206476</c:v>
                </c:pt>
                <c:pt idx="85">
                  <c:v>310340</c:v>
                </c:pt>
                <c:pt idx="86">
                  <c:v>146525</c:v>
                </c:pt>
                <c:pt idx="87">
                  <c:v>152000</c:v>
                </c:pt>
                <c:pt idx="88">
                  <c:v>148923</c:v>
                </c:pt>
                <c:pt idx="89">
                  <c:v>141749</c:v>
                </c:pt>
                <c:pt idx="90">
                  <c:v>255323</c:v>
                </c:pt>
                <c:pt idx="91">
                  <c:v>363877</c:v>
                </c:pt>
                <c:pt idx="92">
                  <c:v>127396</c:v>
                </c:pt>
                <c:pt idx="93">
                  <c:v>409818</c:v>
                </c:pt>
                <c:pt idx="94">
                  <c:v>143985</c:v>
                </c:pt>
                <c:pt idx="95">
                  <c:v>163337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1B-49B0-B1D4-12D2650A6CB4}"/>
            </c:ext>
          </c:extLst>
        </c:ser>
        <c:ser>
          <c:idx val="2"/>
          <c:order val="2"/>
          <c:tx>
            <c:strRef>
              <c:f>Bicarbonate!$AK$2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Bicarbonate!$AO$6:$AO$101</c:f>
                <c:numCache>
                  <c:formatCode>General</c:formatCode>
                  <c:ptCount val="96"/>
                  <c:pt idx="0">
                    <c:v>6704</c:v>
                  </c:pt>
                  <c:pt idx="1">
                    <c:v>8657</c:v>
                  </c:pt>
                  <c:pt idx="2">
                    <c:v>35064</c:v>
                  </c:pt>
                  <c:pt idx="3">
                    <c:v>31628</c:v>
                  </c:pt>
                  <c:pt idx="4">
                    <c:v>9887</c:v>
                  </c:pt>
                  <c:pt idx="5">
                    <c:v>8360</c:v>
                  </c:pt>
                  <c:pt idx="6">
                    <c:v>3523</c:v>
                  </c:pt>
                  <c:pt idx="7">
                    <c:v>3497</c:v>
                  </c:pt>
                  <c:pt idx="8">
                    <c:v>4492</c:v>
                  </c:pt>
                  <c:pt idx="9">
                    <c:v>4190</c:v>
                  </c:pt>
                  <c:pt idx="10">
                    <c:v>7209</c:v>
                  </c:pt>
                  <c:pt idx="11">
                    <c:v>7163</c:v>
                  </c:pt>
                  <c:pt idx="12">
                    <c:v>3134</c:v>
                  </c:pt>
                  <c:pt idx="13">
                    <c:v>3366</c:v>
                  </c:pt>
                  <c:pt idx="14">
                    <c:v>6611</c:v>
                  </c:pt>
                  <c:pt idx="15">
                    <c:v>4877</c:v>
                  </c:pt>
                  <c:pt idx="16">
                    <c:v>2142</c:v>
                  </c:pt>
                  <c:pt idx="17">
                    <c:v>2437</c:v>
                  </c:pt>
                  <c:pt idx="18">
                    <c:v>7768</c:v>
                  </c:pt>
                  <c:pt idx="19">
                    <c:v>7859</c:v>
                  </c:pt>
                  <c:pt idx="20">
                    <c:v>1856</c:v>
                  </c:pt>
                  <c:pt idx="21">
                    <c:v>4686</c:v>
                  </c:pt>
                  <c:pt idx="22">
                    <c:v>3768</c:v>
                  </c:pt>
                  <c:pt idx="23">
                    <c:v>3553</c:v>
                  </c:pt>
                  <c:pt idx="24">
                    <c:v>2879</c:v>
                  </c:pt>
                  <c:pt idx="25">
                    <c:v>5677</c:v>
                  </c:pt>
                  <c:pt idx="26">
                    <c:v>4005</c:v>
                  </c:pt>
                  <c:pt idx="27">
                    <c:v>2941</c:v>
                  </c:pt>
                  <c:pt idx="28">
                    <c:v>4542</c:v>
                  </c:pt>
                  <c:pt idx="29">
                    <c:v>7958</c:v>
                  </c:pt>
                  <c:pt idx="30">
                    <c:v>7061</c:v>
                  </c:pt>
                  <c:pt idx="31">
                    <c:v>2396</c:v>
                  </c:pt>
                  <c:pt idx="32">
                    <c:v>6661</c:v>
                  </c:pt>
                  <c:pt idx="33">
                    <c:v>10534</c:v>
                  </c:pt>
                  <c:pt idx="34">
                    <c:v>14664</c:v>
                  </c:pt>
                  <c:pt idx="35">
                    <c:v>3833</c:v>
                  </c:pt>
                  <c:pt idx="36">
                    <c:v>3724</c:v>
                  </c:pt>
                  <c:pt idx="37">
                    <c:v>6364</c:v>
                  </c:pt>
                  <c:pt idx="38">
                    <c:v>5576</c:v>
                  </c:pt>
                  <c:pt idx="39">
                    <c:v>6243</c:v>
                  </c:pt>
                  <c:pt idx="40">
                    <c:v>29097</c:v>
                  </c:pt>
                  <c:pt idx="41">
                    <c:v>8783</c:v>
                  </c:pt>
                  <c:pt idx="42">
                    <c:v>5491</c:v>
                  </c:pt>
                  <c:pt idx="43">
                    <c:v>4709</c:v>
                  </c:pt>
                  <c:pt idx="44">
                    <c:v>2379</c:v>
                  </c:pt>
                  <c:pt idx="45">
                    <c:v>3007</c:v>
                  </c:pt>
                  <c:pt idx="46">
                    <c:v>2686</c:v>
                  </c:pt>
                  <c:pt idx="47">
                    <c:v>1029</c:v>
                  </c:pt>
                  <c:pt idx="48">
                    <c:v>5043</c:v>
                  </c:pt>
                  <c:pt idx="49">
                    <c:v>4088</c:v>
                  </c:pt>
                  <c:pt idx="50">
                    <c:v>3799</c:v>
                  </c:pt>
                  <c:pt idx="51">
                    <c:v>3260</c:v>
                  </c:pt>
                  <c:pt idx="52">
                    <c:v>11626</c:v>
                  </c:pt>
                  <c:pt idx="53">
                    <c:v>4674</c:v>
                  </c:pt>
                  <c:pt idx="54">
                    <c:v>2795</c:v>
                  </c:pt>
                  <c:pt idx="55">
                    <c:v>19162</c:v>
                  </c:pt>
                  <c:pt idx="56">
                    <c:v>18482</c:v>
                  </c:pt>
                  <c:pt idx="57">
                    <c:v>17630</c:v>
                  </c:pt>
                  <c:pt idx="58">
                    <c:v>3121</c:v>
                  </c:pt>
                  <c:pt idx="59">
                    <c:v>3167</c:v>
                  </c:pt>
                  <c:pt idx="60">
                    <c:v>5014</c:v>
                  </c:pt>
                  <c:pt idx="61">
                    <c:v>2852</c:v>
                  </c:pt>
                  <c:pt idx="62">
                    <c:v>2913</c:v>
                  </c:pt>
                  <c:pt idx="63">
                    <c:v>4345</c:v>
                  </c:pt>
                  <c:pt idx="64">
                    <c:v>5655</c:v>
                  </c:pt>
                  <c:pt idx="65">
                    <c:v>6232</c:v>
                  </c:pt>
                  <c:pt idx="66">
                    <c:v>1587</c:v>
                  </c:pt>
                  <c:pt idx="67">
                    <c:v>2221</c:v>
                  </c:pt>
                  <c:pt idx="68">
                    <c:v>3546</c:v>
                  </c:pt>
                  <c:pt idx="69">
                    <c:v>134</c:v>
                  </c:pt>
                  <c:pt idx="70">
                    <c:v>2579</c:v>
                  </c:pt>
                  <c:pt idx="71">
                    <c:v>3637</c:v>
                  </c:pt>
                  <c:pt idx="72">
                    <c:v>6962</c:v>
                  </c:pt>
                  <c:pt idx="73">
                    <c:v>2124</c:v>
                  </c:pt>
                  <c:pt idx="74">
                    <c:v>2182</c:v>
                  </c:pt>
                  <c:pt idx="75">
                    <c:v>5206</c:v>
                  </c:pt>
                  <c:pt idx="76">
                    <c:v>8602</c:v>
                  </c:pt>
                  <c:pt idx="77">
                    <c:v>1754</c:v>
                  </c:pt>
                  <c:pt idx="78">
                    <c:v>4648</c:v>
                  </c:pt>
                  <c:pt idx="79">
                    <c:v>5790</c:v>
                  </c:pt>
                  <c:pt idx="80">
                    <c:v>4927</c:v>
                  </c:pt>
                  <c:pt idx="81">
                    <c:v>2813</c:v>
                  </c:pt>
                  <c:pt idx="82">
                    <c:v>5024</c:v>
                  </c:pt>
                  <c:pt idx="83">
                    <c:v>5320</c:v>
                  </c:pt>
                  <c:pt idx="84">
                    <c:v>4064</c:v>
                  </c:pt>
                  <c:pt idx="85">
                    <c:v>6343</c:v>
                  </c:pt>
                  <c:pt idx="86">
                    <c:v>6047</c:v>
                  </c:pt>
                  <c:pt idx="87">
                    <c:v>3018</c:v>
                  </c:pt>
                  <c:pt idx="88">
                    <c:v>2927</c:v>
                  </c:pt>
                  <c:pt idx="89">
                    <c:v>3617</c:v>
                  </c:pt>
                  <c:pt idx="90">
                    <c:v>4953</c:v>
                  </c:pt>
                  <c:pt idx="91">
                    <c:v>9200</c:v>
                  </c:pt>
                  <c:pt idx="92">
                    <c:v>2413</c:v>
                  </c:pt>
                  <c:pt idx="93">
                    <c:v>7098</c:v>
                  </c:pt>
                  <c:pt idx="94">
                    <c:v>5865</c:v>
                  </c:pt>
                  <c:pt idx="95">
                    <c:v>2867</c:v>
                  </c:pt>
                </c:numCache>
              </c:numRef>
            </c:plus>
            <c:minus>
              <c:numRef>
                <c:f>Bicarbonate!$AO$6:$AO$101</c:f>
                <c:numCache>
                  <c:formatCode>General</c:formatCode>
                  <c:ptCount val="96"/>
                  <c:pt idx="0">
                    <c:v>6704</c:v>
                  </c:pt>
                  <c:pt idx="1">
                    <c:v>8657</c:v>
                  </c:pt>
                  <c:pt idx="2">
                    <c:v>35064</c:v>
                  </c:pt>
                  <c:pt idx="3">
                    <c:v>31628</c:v>
                  </c:pt>
                  <c:pt idx="4">
                    <c:v>9887</c:v>
                  </c:pt>
                  <c:pt idx="5">
                    <c:v>8360</c:v>
                  </c:pt>
                  <c:pt idx="6">
                    <c:v>3523</c:v>
                  </c:pt>
                  <c:pt idx="7">
                    <c:v>3497</c:v>
                  </c:pt>
                  <c:pt idx="8">
                    <c:v>4492</c:v>
                  </c:pt>
                  <c:pt idx="9">
                    <c:v>4190</c:v>
                  </c:pt>
                  <c:pt idx="10">
                    <c:v>7209</c:v>
                  </c:pt>
                  <c:pt idx="11">
                    <c:v>7163</c:v>
                  </c:pt>
                  <c:pt idx="12">
                    <c:v>3134</c:v>
                  </c:pt>
                  <c:pt idx="13">
                    <c:v>3366</c:v>
                  </c:pt>
                  <c:pt idx="14">
                    <c:v>6611</c:v>
                  </c:pt>
                  <c:pt idx="15">
                    <c:v>4877</c:v>
                  </c:pt>
                  <c:pt idx="16">
                    <c:v>2142</c:v>
                  </c:pt>
                  <c:pt idx="17">
                    <c:v>2437</c:v>
                  </c:pt>
                  <c:pt idx="18">
                    <c:v>7768</c:v>
                  </c:pt>
                  <c:pt idx="19">
                    <c:v>7859</c:v>
                  </c:pt>
                  <c:pt idx="20">
                    <c:v>1856</c:v>
                  </c:pt>
                  <c:pt idx="21">
                    <c:v>4686</c:v>
                  </c:pt>
                  <c:pt idx="22">
                    <c:v>3768</c:v>
                  </c:pt>
                  <c:pt idx="23">
                    <c:v>3553</c:v>
                  </c:pt>
                  <c:pt idx="24">
                    <c:v>2879</c:v>
                  </c:pt>
                  <c:pt idx="25">
                    <c:v>5677</c:v>
                  </c:pt>
                  <c:pt idx="26">
                    <c:v>4005</c:v>
                  </c:pt>
                  <c:pt idx="27">
                    <c:v>2941</c:v>
                  </c:pt>
                  <c:pt idx="28">
                    <c:v>4542</c:v>
                  </c:pt>
                  <c:pt idx="29">
                    <c:v>7958</c:v>
                  </c:pt>
                  <c:pt idx="30">
                    <c:v>7061</c:v>
                  </c:pt>
                  <c:pt idx="31">
                    <c:v>2396</c:v>
                  </c:pt>
                  <c:pt idx="32">
                    <c:v>6661</c:v>
                  </c:pt>
                  <c:pt idx="33">
                    <c:v>10534</c:v>
                  </c:pt>
                  <c:pt idx="34">
                    <c:v>14664</c:v>
                  </c:pt>
                  <c:pt idx="35">
                    <c:v>3833</c:v>
                  </c:pt>
                  <c:pt idx="36">
                    <c:v>3724</c:v>
                  </c:pt>
                  <c:pt idx="37">
                    <c:v>6364</c:v>
                  </c:pt>
                  <c:pt idx="38">
                    <c:v>5576</c:v>
                  </c:pt>
                  <c:pt idx="39">
                    <c:v>6243</c:v>
                  </c:pt>
                  <c:pt idx="40">
                    <c:v>29097</c:v>
                  </c:pt>
                  <c:pt idx="41">
                    <c:v>8783</c:v>
                  </c:pt>
                  <c:pt idx="42">
                    <c:v>5491</c:v>
                  </c:pt>
                  <c:pt idx="43">
                    <c:v>4709</c:v>
                  </c:pt>
                  <c:pt idx="44">
                    <c:v>2379</c:v>
                  </c:pt>
                  <c:pt idx="45">
                    <c:v>3007</c:v>
                  </c:pt>
                  <c:pt idx="46">
                    <c:v>2686</c:v>
                  </c:pt>
                  <c:pt idx="47">
                    <c:v>1029</c:v>
                  </c:pt>
                  <c:pt idx="48">
                    <c:v>5043</c:v>
                  </c:pt>
                  <c:pt idx="49">
                    <c:v>4088</c:v>
                  </c:pt>
                  <c:pt idx="50">
                    <c:v>3799</c:v>
                  </c:pt>
                  <c:pt idx="51">
                    <c:v>3260</c:v>
                  </c:pt>
                  <c:pt idx="52">
                    <c:v>11626</c:v>
                  </c:pt>
                  <c:pt idx="53">
                    <c:v>4674</c:v>
                  </c:pt>
                  <c:pt idx="54">
                    <c:v>2795</c:v>
                  </c:pt>
                  <c:pt idx="55">
                    <c:v>19162</c:v>
                  </c:pt>
                  <c:pt idx="56">
                    <c:v>18482</c:v>
                  </c:pt>
                  <c:pt idx="57">
                    <c:v>17630</c:v>
                  </c:pt>
                  <c:pt idx="58">
                    <c:v>3121</c:v>
                  </c:pt>
                  <c:pt idx="59">
                    <c:v>3167</c:v>
                  </c:pt>
                  <c:pt idx="60">
                    <c:v>5014</c:v>
                  </c:pt>
                  <c:pt idx="61">
                    <c:v>2852</c:v>
                  </c:pt>
                  <c:pt idx="62">
                    <c:v>2913</c:v>
                  </c:pt>
                  <c:pt idx="63">
                    <c:v>4345</c:v>
                  </c:pt>
                  <c:pt idx="64">
                    <c:v>5655</c:v>
                  </c:pt>
                  <c:pt idx="65">
                    <c:v>6232</c:v>
                  </c:pt>
                  <c:pt idx="66">
                    <c:v>1587</c:v>
                  </c:pt>
                  <c:pt idx="67">
                    <c:v>2221</c:v>
                  </c:pt>
                  <c:pt idx="68">
                    <c:v>3546</c:v>
                  </c:pt>
                  <c:pt idx="69">
                    <c:v>134</c:v>
                  </c:pt>
                  <c:pt idx="70">
                    <c:v>2579</c:v>
                  </c:pt>
                  <c:pt idx="71">
                    <c:v>3637</c:v>
                  </c:pt>
                  <c:pt idx="72">
                    <c:v>6962</c:v>
                  </c:pt>
                  <c:pt idx="73">
                    <c:v>2124</c:v>
                  </c:pt>
                  <c:pt idx="74">
                    <c:v>2182</c:v>
                  </c:pt>
                  <c:pt idx="75">
                    <c:v>5206</c:v>
                  </c:pt>
                  <c:pt idx="76">
                    <c:v>8602</c:v>
                  </c:pt>
                  <c:pt idx="77">
                    <c:v>1754</c:v>
                  </c:pt>
                  <c:pt idx="78">
                    <c:v>4648</c:v>
                  </c:pt>
                  <c:pt idx="79">
                    <c:v>5790</c:v>
                  </c:pt>
                  <c:pt idx="80">
                    <c:v>4927</c:v>
                  </c:pt>
                  <c:pt idx="81">
                    <c:v>2813</c:v>
                  </c:pt>
                  <c:pt idx="82">
                    <c:v>5024</c:v>
                  </c:pt>
                  <c:pt idx="83">
                    <c:v>5320</c:v>
                  </c:pt>
                  <c:pt idx="84">
                    <c:v>4064</c:v>
                  </c:pt>
                  <c:pt idx="85">
                    <c:v>6343</c:v>
                  </c:pt>
                  <c:pt idx="86">
                    <c:v>6047</c:v>
                  </c:pt>
                  <c:pt idx="87">
                    <c:v>3018</c:v>
                  </c:pt>
                  <c:pt idx="88">
                    <c:v>2927</c:v>
                  </c:pt>
                  <c:pt idx="89">
                    <c:v>3617</c:v>
                  </c:pt>
                  <c:pt idx="90">
                    <c:v>4953</c:v>
                  </c:pt>
                  <c:pt idx="91">
                    <c:v>9200</c:v>
                  </c:pt>
                  <c:pt idx="92">
                    <c:v>2413</c:v>
                  </c:pt>
                  <c:pt idx="93">
                    <c:v>7098</c:v>
                  </c:pt>
                  <c:pt idx="94">
                    <c:v>5865</c:v>
                  </c:pt>
                  <c:pt idx="95">
                    <c:v>2867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Bicarbonate!$AJ$6:$AJ$101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Bicarbonate!$AN$6:$AN$101</c:f>
              <c:numCache>
                <c:formatCode>General</c:formatCode>
                <c:ptCount val="96"/>
                <c:pt idx="0">
                  <c:v>278419</c:v>
                </c:pt>
                <c:pt idx="1">
                  <c:v>399670</c:v>
                </c:pt>
                <c:pt idx="2">
                  <c:v>885953</c:v>
                </c:pt>
                <c:pt idx="3">
                  <c:v>880820</c:v>
                </c:pt>
                <c:pt idx="4">
                  <c:v>337680</c:v>
                </c:pt>
                <c:pt idx="5">
                  <c:v>302927</c:v>
                </c:pt>
                <c:pt idx="6">
                  <c:v>196391</c:v>
                </c:pt>
                <c:pt idx="7">
                  <c:v>191962</c:v>
                </c:pt>
                <c:pt idx="8">
                  <c:v>178953</c:v>
                </c:pt>
                <c:pt idx="9">
                  <c:v>169027</c:v>
                </c:pt>
                <c:pt idx="10">
                  <c:v>430269</c:v>
                </c:pt>
                <c:pt idx="11">
                  <c:v>224209</c:v>
                </c:pt>
                <c:pt idx="12">
                  <c:v>180102</c:v>
                </c:pt>
                <c:pt idx="13">
                  <c:v>130549</c:v>
                </c:pt>
                <c:pt idx="14">
                  <c:v>270392</c:v>
                </c:pt>
                <c:pt idx="15">
                  <c:v>123006</c:v>
                </c:pt>
                <c:pt idx="16">
                  <c:v>123551</c:v>
                </c:pt>
                <c:pt idx="17">
                  <c:v>88164</c:v>
                </c:pt>
                <c:pt idx="18">
                  <c:v>459151</c:v>
                </c:pt>
                <c:pt idx="19">
                  <c:v>217723</c:v>
                </c:pt>
                <c:pt idx="20">
                  <c:v>46651</c:v>
                </c:pt>
                <c:pt idx="21">
                  <c:v>227458</c:v>
                </c:pt>
                <c:pt idx="22">
                  <c:v>192836</c:v>
                </c:pt>
                <c:pt idx="23">
                  <c:v>165198</c:v>
                </c:pt>
                <c:pt idx="24">
                  <c:v>111080</c:v>
                </c:pt>
                <c:pt idx="25">
                  <c:v>208752</c:v>
                </c:pt>
                <c:pt idx="26">
                  <c:v>123047</c:v>
                </c:pt>
                <c:pt idx="27">
                  <c:v>120259</c:v>
                </c:pt>
                <c:pt idx="28">
                  <c:v>187206</c:v>
                </c:pt>
                <c:pt idx="29">
                  <c:v>450320</c:v>
                </c:pt>
                <c:pt idx="30">
                  <c:v>215128</c:v>
                </c:pt>
                <c:pt idx="31">
                  <c:v>146445</c:v>
                </c:pt>
                <c:pt idx="32">
                  <c:v>265756</c:v>
                </c:pt>
                <c:pt idx="33">
                  <c:v>526319</c:v>
                </c:pt>
                <c:pt idx="34">
                  <c:v>500552</c:v>
                </c:pt>
                <c:pt idx="35">
                  <c:v>203595</c:v>
                </c:pt>
                <c:pt idx="36">
                  <c:v>153956</c:v>
                </c:pt>
                <c:pt idx="37">
                  <c:v>245403</c:v>
                </c:pt>
                <c:pt idx="38">
                  <c:v>253095</c:v>
                </c:pt>
                <c:pt idx="39">
                  <c:v>302171</c:v>
                </c:pt>
                <c:pt idx="40">
                  <c:v>849644</c:v>
                </c:pt>
                <c:pt idx="41">
                  <c:v>273658</c:v>
                </c:pt>
                <c:pt idx="42">
                  <c:v>176563</c:v>
                </c:pt>
                <c:pt idx="43">
                  <c:v>206690</c:v>
                </c:pt>
                <c:pt idx="44">
                  <c:v>129897</c:v>
                </c:pt>
                <c:pt idx="45">
                  <c:v>122535</c:v>
                </c:pt>
                <c:pt idx="46">
                  <c:v>90618</c:v>
                </c:pt>
                <c:pt idx="47">
                  <c:v>33747</c:v>
                </c:pt>
                <c:pt idx="48">
                  <c:v>249053</c:v>
                </c:pt>
                <c:pt idx="49">
                  <c:v>159407</c:v>
                </c:pt>
                <c:pt idx="50">
                  <c:v>182883</c:v>
                </c:pt>
                <c:pt idx="51">
                  <c:v>126527</c:v>
                </c:pt>
                <c:pt idx="52">
                  <c:v>550868</c:v>
                </c:pt>
                <c:pt idx="53">
                  <c:v>117807</c:v>
                </c:pt>
                <c:pt idx="54">
                  <c:v>103203</c:v>
                </c:pt>
                <c:pt idx="55">
                  <c:v>725093</c:v>
                </c:pt>
                <c:pt idx="56">
                  <c:v>659220</c:v>
                </c:pt>
                <c:pt idx="57">
                  <c:v>605843</c:v>
                </c:pt>
                <c:pt idx="58">
                  <c:v>161442</c:v>
                </c:pt>
                <c:pt idx="59">
                  <c:v>127485</c:v>
                </c:pt>
                <c:pt idx="60">
                  <c:v>215164</c:v>
                </c:pt>
                <c:pt idx="61">
                  <c:v>64651</c:v>
                </c:pt>
                <c:pt idx="62">
                  <c:v>161309</c:v>
                </c:pt>
                <c:pt idx="63">
                  <c:v>177270</c:v>
                </c:pt>
                <c:pt idx="64">
                  <c:v>250579</c:v>
                </c:pt>
                <c:pt idx="65">
                  <c:v>162933</c:v>
                </c:pt>
                <c:pt idx="66">
                  <c:v>104210</c:v>
                </c:pt>
                <c:pt idx="67">
                  <c:v>76366</c:v>
                </c:pt>
                <c:pt idx="68">
                  <c:v>95002</c:v>
                </c:pt>
                <c:pt idx="69">
                  <c:v>2830</c:v>
                </c:pt>
                <c:pt idx="70">
                  <c:v>99574</c:v>
                </c:pt>
                <c:pt idx="71">
                  <c:v>141229</c:v>
                </c:pt>
                <c:pt idx="72">
                  <c:v>318796</c:v>
                </c:pt>
                <c:pt idx="73">
                  <c:v>48040</c:v>
                </c:pt>
                <c:pt idx="74">
                  <c:v>114525</c:v>
                </c:pt>
                <c:pt idx="75">
                  <c:v>215112</c:v>
                </c:pt>
                <c:pt idx="76">
                  <c:v>266430</c:v>
                </c:pt>
                <c:pt idx="77">
                  <c:v>44931</c:v>
                </c:pt>
                <c:pt idx="78">
                  <c:v>181102</c:v>
                </c:pt>
                <c:pt idx="79">
                  <c:v>251354</c:v>
                </c:pt>
                <c:pt idx="80">
                  <c:v>131874</c:v>
                </c:pt>
                <c:pt idx="81">
                  <c:v>97886</c:v>
                </c:pt>
                <c:pt idx="82">
                  <c:v>119470</c:v>
                </c:pt>
                <c:pt idx="83">
                  <c:v>216484</c:v>
                </c:pt>
                <c:pt idx="84">
                  <c:v>208966</c:v>
                </c:pt>
                <c:pt idx="85">
                  <c:v>305984</c:v>
                </c:pt>
                <c:pt idx="86">
                  <c:v>146738</c:v>
                </c:pt>
                <c:pt idx="87">
                  <c:v>154257</c:v>
                </c:pt>
                <c:pt idx="88">
                  <c:v>150706</c:v>
                </c:pt>
                <c:pt idx="89">
                  <c:v>141434</c:v>
                </c:pt>
                <c:pt idx="90">
                  <c:v>251668</c:v>
                </c:pt>
                <c:pt idx="91">
                  <c:v>359936</c:v>
                </c:pt>
                <c:pt idx="92">
                  <c:v>129038</c:v>
                </c:pt>
                <c:pt idx="93">
                  <c:v>402863</c:v>
                </c:pt>
                <c:pt idx="94">
                  <c:v>144504</c:v>
                </c:pt>
                <c:pt idx="95">
                  <c:v>165543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1B-49B0-B1D4-12D2650A6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88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Carbonate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Carbonate!$X$2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Carbonate!$AE$6:$AE$101</c:f>
                <c:numCache>
                  <c:formatCode>General</c:formatCode>
                  <c:ptCount val="96"/>
                  <c:pt idx="0">
                    <c:v>6144</c:v>
                  </c:pt>
                  <c:pt idx="1">
                    <c:v>12565</c:v>
                  </c:pt>
                  <c:pt idx="2">
                    <c:v>60498</c:v>
                  </c:pt>
                  <c:pt idx="3">
                    <c:v>59647</c:v>
                  </c:pt>
                  <c:pt idx="4">
                    <c:v>9251</c:v>
                  </c:pt>
                  <c:pt idx="5">
                    <c:v>7817</c:v>
                  </c:pt>
                  <c:pt idx="6">
                    <c:v>2642</c:v>
                  </c:pt>
                  <c:pt idx="7">
                    <c:v>2490</c:v>
                  </c:pt>
                  <c:pt idx="8">
                    <c:v>2506</c:v>
                  </c:pt>
                  <c:pt idx="9">
                    <c:v>2401</c:v>
                  </c:pt>
                  <c:pt idx="10">
                    <c:v>14393</c:v>
                  </c:pt>
                  <c:pt idx="11">
                    <c:v>3444</c:v>
                  </c:pt>
                  <c:pt idx="12">
                    <c:v>1959</c:v>
                  </c:pt>
                  <c:pt idx="13">
                    <c:v>1488</c:v>
                  </c:pt>
                  <c:pt idx="14">
                    <c:v>5098</c:v>
                  </c:pt>
                  <c:pt idx="15">
                    <c:v>1402</c:v>
                  </c:pt>
                  <c:pt idx="16">
                    <c:v>1180</c:v>
                  </c:pt>
                  <c:pt idx="17">
                    <c:v>1037</c:v>
                  </c:pt>
                  <c:pt idx="18">
                    <c:v>12046</c:v>
                  </c:pt>
                  <c:pt idx="19">
                    <c:v>2884</c:v>
                  </c:pt>
                  <c:pt idx="20">
                    <c:v>821</c:v>
                  </c:pt>
                  <c:pt idx="21">
                    <c:v>2134</c:v>
                  </c:pt>
                  <c:pt idx="22">
                    <c:v>1517</c:v>
                  </c:pt>
                  <c:pt idx="23">
                    <c:v>1250</c:v>
                  </c:pt>
                  <c:pt idx="24">
                    <c:v>964</c:v>
                  </c:pt>
                  <c:pt idx="25">
                    <c:v>2362</c:v>
                  </c:pt>
                  <c:pt idx="26">
                    <c:v>959</c:v>
                  </c:pt>
                  <c:pt idx="27">
                    <c:v>850</c:v>
                  </c:pt>
                  <c:pt idx="28">
                    <c:v>1482</c:v>
                  </c:pt>
                  <c:pt idx="29">
                    <c:v>8889</c:v>
                  </c:pt>
                  <c:pt idx="30">
                    <c:v>1867</c:v>
                  </c:pt>
                  <c:pt idx="31">
                    <c:v>821</c:v>
                  </c:pt>
                  <c:pt idx="32">
                    <c:v>2340</c:v>
                  </c:pt>
                  <c:pt idx="33">
                    <c:v>10642</c:v>
                  </c:pt>
                  <c:pt idx="34">
                    <c:v>7628</c:v>
                  </c:pt>
                  <c:pt idx="35">
                    <c:v>879</c:v>
                  </c:pt>
                  <c:pt idx="36">
                    <c:v>620</c:v>
                  </c:pt>
                  <c:pt idx="37">
                    <c:v>1457</c:v>
                  </c:pt>
                  <c:pt idx="38">
                    <c:v>1804</c:v>
                  </c:pt>
                  <c:pt idx="39">
                    <c:v>2791</c:v>
                  </c:pt>
                  <c:pt idx="40">
                    <c:v>22070</c:v>
                  </c:pt>
                  <c:pt idx="41">
                    <c:v>1977</c:v>
                  </c:pt>
                  <c:pt idx="42">
                    <c:v>753</c:v>
                  </c:pt>
                  <c:pt idx="43">
                    <c:v>882</c:v>
                  </c:pt>
                  <c:pt idx="44">
                    <c:v>492</c:v>
                  </c:pt>
                  <c:pt idx="45">
                    <c:v>482</c:v>
                  </c:pt>
                  <c:pt idx="46">
                    <c:v>461</c:v>
                  </c:pt>
                  <c:pt idx="47">
                    <c:v>390</c:v>
                  </c:pt>
                  <c:pt idx="48">
                    <c:v>1008</c:v>
                  </c:pt>
                  <c:pt idx="49">
                    <c:v>495</c:v>
                  </c:pt>
                  <c:pt idx="50">
                    <c:v>484</c:v>
                  </c:pt>
                  <c:pt idx="51">
                    <c:v>381</c:v>
                  </c:pt>
                  <c:pt idx="52">
                    <c:v>6535</c:v>
                  </c:pt>
                  <c:pt idx="53">
                    <c:v>364</c:v>
                  </c:pt>
                  <c:pt idx="54">
                    <c:v>334</c:v>
                  </c:pt>
                  <c:pt idx="55">
                    <c:v>10371</c:v>
                  </c:pt>
                  <c:pt idx="56">
                    <c:v>7879</c:v>
                  </c:pt>
                  <c:pt idx="57">
                    <c:v>6278</c:v>
                  </c:pt>
                  <c:pt idx="58">
                    <c:v>343</c:v>
                  </c:pt>
                  <c:pt idx="59">
                    <c:v>311</c:v>
                  </c:pt>
                  <c:pt idx="60">
                    <c:v>697</c:v>
                  </c:pt>
                  <c:pt idx="61">
                    <c:v>294</c:v>
                  </c:pt>
                  <c:pt idx="62">
                    <c:v>315</c:v>
                  </c:pt>
                  <c:pt idx="63">
                    <c:v>416</c:v>
                  </c:pt>
                  <c:pt idx="64">
                    <c:v>920</c:v>
                  </c:pt>
                  <c:pt idx="65">
                    <c:v>370</c:v>
                  </c:pt>
                  <c:pt idx="66">
                    <c:v>263</c:v>
                  </c:pt>
                  <c:pt idx="67">
                    <c:v>255</c:v>
                  </c:pt>
                  <c:pt idx="68">
                    <c:v>256</c:v>
                  </c:pt>
                  <c:pt idx="69">
                    <c:v>88.14</c:v>
                  </c:pt>
                  <c:pt idx="70">
                    <c:v>240</c:v>
                  </c:pt>
                  <c:pt idx="71">
                    <c:v>273</c:v>
                  </c:pt>
                  <c:pt idx="72">
                    <c:v>1302</c:v>
                  </c:pt>
                  <c:pt idx="73">
                    <c:v>219</c:v>
                  </c:pt>
                  <c:pt idx="74">
                    <c:v>228</c:v>
                  </c:pt>
                  <c:pt idx="75">
                    <c:v>447</c:v>
                  </c:pt>
                  <c:pt idx="76">
                    <c:v>802</c:v>
                  </c:pt>
                  <c:pt idx="77">
                    <c:v>194</c:v>
                  </c:pt>
                  <c:pt idx="78">
                    <c:v>280</c:v>
                  </c:pt>
                  <c:pt idx="79">
                    <c:v>579</c:v>
                  </c:pt>
                  <c:pt idx="80">
                    <c:v>231</c:v>
                  </c:pt>
                  <c:pt idx="81">
                    <c:v>198</c:v>
                  </c:pt>
                  <c:pt idx="82">
                    <c:v>213</c:v>
                  </c:pt>
                  <c:pt idx="83">
                    <c:v>346</c:v>
                  </c:pt>
                  <c:pt idx="84">
                    <c:v>291</c:v>
                  </c:pt>
                  <c:pt idx="85">
                    <c:v>761</c:v>
                  </c:pt>
                  <c:pt idx="86">
                    <c:v>241</c:v>
                  </c:pt>
                  <c:pt idx="87">
                    <c:v>203</c:v>
                  </c:pt>
                  <c:pt idx="88">
                    <c:v>192</c:v>
                  </c:pt>
                  <c:pt idx="89">
                    <c:v>196</c:v>
                  </c:pt>
                  <c:pt idx="90">
                    <c:v>540</c:v>
                  </c:pt>
                  <c:pt idx="91">
                    <c:v>931</c:v>
                  </c:pt>
                  <c:pt idx="92">
                    <c:v>167</c:v>
                  </c:pt>
                  <c:pt idx="93">
                    <c:v>1062</c:v>
                  </c:pt>
                  <c:pt idx="94">
                    <c:v>202</c:v>
                  </c:pt>
                  <c:pt idx="95">
                    <c:v>179</c:v>
                  </c:pt>
                </c:numCache>
              </c:numRef>
            </c:plus>
            <c:minus>
              <c:numRef>
                <c:f>Carbonate!$AE$6:$AE$101</c:f>
                <c:numCache>
                  <c:formatCode>General</c:formatCode>
                  <c:ptCount val="96"/>
                  <c:pt idx="0">
                    <c:v>6144</c:v>
                  </c:pt>
                  <c:pt idx="1">
                    <c:v>12565</c:v>
                  </c:pt>
                  <c:pt idx="2">
                    <c:v>60498</c:v>
                  </c:pt>
                  <c:pt idx="3">
                    <c:v>59647</c:v>
                  </c:pt>
                  <c:pt idx="4">
                    <c:v>9251</c:v>
                  </c:pt>
                  <c:pt idx="5">
                    <c:v>7817</c:v>
                  </c:pt>
                  <c:pt idx="6">
                    <c:v>2642</c:v>
                  </c:pt>
                  <c:pt idx="7">
                    <c:v>2490</c:v>
                  </c:pt>
                  <c:pt idx="8">
                    <c:v>2506</c:v>
                  </c:pt>
                  <c:pt idx="9">
                    <c:v>2401</c:v>
                  </c:pt>
                  <c:pt idx="10">
                    <c:v>14393</c:v>
                  </c:pt>
                  <c:pt idx="11">
                    <c:v>3444</c:v>
                  </c:pt>
                  <c:pt idx="12">
                    <c:v>1959</c:v>
                  </c:pt>
                  <c:pt idx="13">
                    <c:v>1488</c:v>
                  </c:pt>
                  <c:pt idx="14">
                    <c:v>5098</c:v>
                  </c:pt>
                  <c:pt idx="15">
                    <c:v>1402</c:v>
                  </c:pt>
                  <c:pt idx="16">
                    <c:v>1180</c:v>
                  </c:pt>
                  <c:pt idx="17">
                    <c:v>1037</c:v>
                  </c:pt>
                  <c:pt idx="18">
                    <c:v>12046</c:v>
                  </c:pt>
                  <c:pt idx="19">
                    <c:v>2884</c:v>
                  </c:pt>
                  <c:pt idx="20">
                    <c:v>821</c:v>
                  </c:pt>
                  <c:pt idx="21">
                    <c:v>2134</c:v>
                  </c:pt>
                  <c:pt idx="22">
                    <c:v>1517</c:v>
                  </c:pt>
                  <c:pt idx="23">
                    <c:v>1250</c:v>
                  </c:pt>
                  <c:pt idx="24">
                    <c:v>964</c:v>
                  </c:pt>
                  <c:pt idx="25">
                    <c:v>2362</c:v>
                  </c:pt>
                  <c:pt idx="26">
                    <c:v>959</c:v>
                  </c:pt>
                  <c:pt idx="27">
                    <c:v>850</c:v>
                  </c:pt>
                  <c:pt idx="28">
                    <c:v>1482</c:v>
                  </c:pt>
                  <c:pt idx="29">
                    <c:v>8889</c:v>
                  </c:pt>
                  <c:pt idx="30">
                    <c:v>1867</c:v>
                  </c:pt>
                  <c:pt idx="31">
                    <c:v>821</c:v>
                  </c:pt>
                  <c:pt idx="32">
                    <c:v>2340</c:v>
                  </c:pt>
                  <c:pt idx="33">
                    <c:v>10642</c:v>
                  </c:pt>
                  <c:pt idx="34">
                    <c:v>7628</c:v>
                  </c:pt>
                  <c:pt idx="35">
                    <c:v>879</c:v>
                  </c:pt>
                  <c:pt idx="36">
                    <c:v>620</c:v>
                  </c:pt>
                  <c:pt idx="37">
                    <c:v>1457</c:v>
                  </c:pt>
                  <c:pt idx="38">
                    <c:v>1804</c:v>
                  </c:pt>
                  <c:pt idx="39">
                    <c:v>2791</c:v>
                  </c:pt>
                  <c:pt idx="40">
                    <c:v>22070</c:v>
                  </c:pt>
                  <c:pt idx="41">
                    <c:v>1977</c:v>
                  </c:pt>
                  <c:pt idx="42">
                    <c:v>753</c:v>
                  </c:pt>
                  <c:pt idx="43">
                    <c:v>882</c:v>
                  </c:pt>
                  <c:pt idx="44">
                    <c:v>492</c:v>
                  </c:pt>
                  <c:pt idx="45">
                    <c:v>482</c:v>
                  </c:pt>
                  <c:pt idx="46">
                    <c:v>461</c:v>
                  </c:pt>
                  <c:pt idx="47">
                    <c:v>390</c:v>
                  </c:pt>
                  <c:pt idx="48">
                    <c:v>1008</c:v>
                  </c:pt>
                  <c:pt idx="49">
                    <c:v>495</c:v>
                  </c:pt>
                  <c:pt idx="50">
                    <c:v>484</c:v>
                  </c:pt>
                  <c:pt idx="51">
                    <c:v>381</c:v>
                  </c:pt>
                  <c:pt idx="52">
                    <c:v>6535</c:v>
                  </c:pt>
                  <c:pt idx="53">
                    <c:v>364</c:v>
                  </c:pt>
                  <c:pt idx="54">
                    <c:v>334</c:v>
                  </c:pt>
                  <c:pt idx="55">
                    <c:v>10371</c:v>
                  </c:pt>
                  <c:pt idx="56">
                    <c:v>7879</c:v>
                  </c:pt>
                  <c:pt idx="57">
                    <c:v>6278</c:v>
                  </c:pt>
                  <c:pt idx="58">
                    <c:v>343</c:v>
                  </c:pt>
                  <c:pt idx="59">
                    <c:v>311</c:v>
                  </c:pt>
                  <c:pt idx="60">
                    <c:v>697</c:v>
                  </c:pt>
                  <c:pt idx="61">
                    <c:v>294</c:v>
                  </c:pt>
                  <c:pt idx="62">
                    <c:v>315</c:v>
                  </c:pt>
                  <c:pt idx="63">
                    <c:v>416</c:v>
                  </c:pt>
                  <c:pt idx="64">
                    <c:v>920</c:v>
                  </c:pt>
                  <c:pt idx="65">
                    <c:v>370</c:v>
                  </c:pt>
                  <c:pt idx="66">
                    <c:v>263</c:v>
                  </c:pt>
                  <c:pt idx="67">
                    <c:v>255</c:v>
                  </c:pt>
                  <c:pt idx="68">
                    <c:v>256</c:v>
                  </c:pt>
                  <c:pt idx="69">
                    <c:v>88.14</c:v>
                  </c:pt>
                  <c:pt idx="70">
                    <c:v>240</c:v>
                  </c:pt>
                  <c:pt idx="71">
                    <c:v>273</c:v>
                  </c:pt>
                  <c:pt idx="72">
                    <c:v>1302</c:v>
                  </c:pt>
                  <c:pt idx="73">
                    <c:v>219</c:v>
                  </c:pt>
                  <c:pt idx="74">
                    <c:v>228</c:v>
                  </c:pt>
                  <c:pt idx="75">
                    <c:v>447</c:v>
                  </c:pt>
                  <c:pt idx="76">
                    <c:v>802</c:v>
                  </c:pt>
                  <c:pt idx="77">
                    <c:v>194</c:v>
                  </c:pt>
                  <c:pt idx="78">
                    <c:v>280</c:v>
                  </c:pt>
                  <c:pt idx="79">
                    <c:v>579</c:v>
                  </c:pt>
                  <c:pt idx="80">
                    <c:v>231</c:v>
                  </c:pt>
                  <c:pt idx="81">
                    <c:v>198</c:v>
                  </c:pt>
                  <c:pt idx="82">
                    <c:v>213</c:v>
                  </c:pt>
                  <c:pt idx="83">
                    <c:v>346</c:v>
                  </c:pt>
                  <c:pt idx="84">
                    <c:v>291</c:v>
                  </c:pt>
                  <c:pt idx="85">
                    <c:v>761</c:v>
                  </c:pt>
                  <c:pt idx="86">
                    <c:v>241</c:v>
                  </c:pt>
                  <c:pt idx="87">
                    <c:v>203</c:v>
                  </c:pt>
                  <c:pt idx="88">
                    <c:v>192</c:v>
                  </c:pt>
                  <c:pt idx="89">
                    <c:v>196</c:v>
                  </c:pt>
                  <c:pt idx="90">
                    <c:v>540</c:v>
                  </c:pt>
                  <c:pt idx="91">
                    <c:v>931</c:v>
                  </c:pt>
                  <c:pt idx="92">
                    <c:v>167</c:v>
                  </c:pt>
                  <c:pt idx="93">
                    <c:v>1062</c:v>
                  </c:pt>
                  <c:pt idx="94">
                    <c:v>202</c:v>
                  </c:pt>
                  <c:pt idx="95">
                    <c:v>179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Carbonate!$AA$6:$AA$101</c:f>
              <c:numCache>
                <c:formatCode>General</c:formatCode>
                <c:ptCount val="96"/>
                <c:pt idx="0">
                  <c:v>24908</c:v>
                </c:pt>
                <c:pt idx="1">
                  <c:v>38055</c:v>
                </c:pt>
                <c:pt idx="2">
                  <c:v>98920</c:v>
                </c:pt>
                <c:pt idx="3">
                  <c:v>97802</c:v>
                </c:pt>
                <c:pt idx="4">
                  <c:v>31271</c:v>
                </c:pt>
                <c:pt idx="5">
                  <c:v>26546</c:v>
                </c:pt>
                <c:pt idx="6">
                  <c:v>14446</c:v>
                </c:pt>
                <c:pt idx="7">
                  <c:v>13835</c:v>
                </c:pt>
                <c:pt idx="8">
                  <c:v>13958</c:v>
                </c:pt>
                <c:pt idx="9">
                  <c:v>13390</c:v>
                </c:pt>
                <c:pt idx="10">
                  <c:v>39094</c:v>
                </c:pt>
                <c:pt idx="11">
                  <c:v>17177</c:v>
                </c:pt>
                <c:pt idx="12">
                  <c:v>11741</c:v>
                </c:pt>
                <c:pt idx="13">
                  <c:v>9180</c:v>
                </c:pt>
                <c:pt idx="14">
                  <c:v>21289</c:v>
                </c:pt>
                <c:pt idx="15">
                  <c:v>8909</c:v>
                </c:pt>
                <c:pt idx="16">
                  <c:v>7293</c:v>
                </c:pt>
                <c:pt idx="17">
                  <c:v>5830</c:v>
                </c:pt>
                <c:pt idx="18">
                  <c:v>33816</c:v>
                </c:pt>
                <c:pt idx="19">
                  <c:v>15005</c:v>
                </c:pt>
                <c:pt idx="20">
                  <c:v>3298</c:v>
                </c:pt>
                <c:pt idx="21">
                  <c:v>12540</c:v>
                </c:pt>
                <c:pt idx="22">
                  <c:v>10069</c:v>
                </c:pt>
                <c:pt idx="23">
                  <c:v>8636</c:v>
                </c:pt>
                <c:pt idx="24">
                  <c:v>6201</c:v>
                </c:pt>
                <c:pt idx="25">
                  <c:v>13172</c:v>
                </c:pt>
                <c:pt idx="26">
                  <c:v>6787</c:v>
                </c:pt>
                <c:pt idx="27">
                  <c:v>5850</c:v>
                </c:pt>
                <c:pt idx="28">
                  <c:v>9921</c:v>
                </c:pt>
                <c:pt idx="29">
                  <c:v>26554</c:v>
                </c:pt>
                <c:pt idx="30">
                  <c:v>11078</c:v>
                </c:pt>
                <c:pt idx="31">
                  <c:v>6293</c:v>
                </c:pt>
                <c:pt idx="32">
                  <c:v>12463</c:v>
                </c:pt>
                <c:pt idx="33">
                  <c:v>28417</c:v>
                </c:pt>
                <c:pt idx="34">
                  <c:v>23202</c:v>
                </c:pt>
                <c:pt idx="35">
                  <c:v>7016</c:v>
                </c:pt>
                <c:pt idx="36">
                  <c:v>5357</c:v>
                </c:pt>
                <c:pt idx="37">
                  <c:v>9130</c:v>
                </c:pt>
                <c:pt idx="38">
                  <c:v>10122</c:v>
                </c:pt>
                <c:pt idx="39">
                  <c:v>12601</c:v>
                </c:pt>
                <c:pt idx="40">
                  <c:v>40480</c:v>
                </c:pt>
                <c:pt idx="41">
                  <c:v>10453</c:v>
                </c:pt>
                <c:pt idx="42">
                  <c:v>6313</c:v>
                </c:pt>
                <c:pt idx="43">
                  <c:v>6901</c:v>
                </c:pt>
                <c:pt idx="44">
                  <c:v>4050</c:v>
                </c:pt>
                <c:pt idx="45">
                  <c:v>3905</c:v>
                </c:pt>
                <c:pt idx="46">
                  <c:v>3319</c:v>
                </c:pt>
                <c:pt idx="47">
                  <c:v>1240</c:v>
                </c:pt>
                <c:pt idx="48">
                  <c:v>7121</c:v>
                </c:pt>
                <c:pt idx="49">
                  <c:v>4630</c:v>
                </c:pt>
                <c:pt idx="50">
                  <c:v>4546</c:v>
                </c:pt>
                <c:pt idx="51">
                  <c:v>3368</c:v>
                </c:pt>
                <c:pt idx="52">
                  <c:v>17663</c:v>
                </c:pt>
                <c:pt idx="53">
                  <c:v>3295</c:v>
                </c:pt>
                <c:pt idx="54">
                  <c:v>2626</c:v>
                </c:pt>
                <c:pt idx="55">
                  <c:v>22134</c:v>
                </c:pt>
                <c:pt idx="56">
                  <c:v>18721</c:v>
                </c:pt>
                <c:pt idx="57">
                  <c:v>16378</c:v>
                </c:pt>
                <c:pt idx="58">
                  <c:v>3258</c:v>
                </c:pt>
                <c:pt idx="59">
                  <c:v>2660</c:v>
                </c:pt>
                <c:pt idx="60">
                  <c:v>5035</c:v>
                </c:pt>
                <c:pt idx="61">
                  <c:v>1587</c:v>
                </c:pt>
                <c:pt idx="62">
                  <c:v>2935</c:v>
                </c:pt>
                <c:pt idx="63">
                  <c:v>3635</c:v>
                </c:pt>
                <c:pt idx="64">
                  <c:v>5432</c:v>
                </c:pt>
                <c:pt idx="65">
                  <c:v>3305</c:v>
                </c:pt>
                <c:pt idx="66">
                  <c:v>1761</c:v>
                </c:pt>
                <c:pt idx="67">
                  <c:v>1461</c:v>
                </c:pt>
                <c:pt idx="68">
                  <c:v>1915</c:v>
                </c:pt>
                <c:pt idx="69">
                  <c:v>93.44</c:v>
                </c:pt>
                <c:pt idx="70">
                  <c:v>1548</c:v>
                </c:pt>
                <c:pt idx="71">
                  <c:v>2343</c:v>
                </c:pt>
                <c:pt idx="72">
                  <c:v>5764</c:v>
                </c:pt>
                <c:pt idx="73">
                  <c:v>895</c:v>
                </c:pt>
                <c:pt idx="74">
                  <c:v>1531</c:v>
                </c:pt>
                <c:pt idx="75">
                  <c:v>3150</c:v>
                </c:pt>
                <c:pt idx="76">
                  <c:v>4204</c:v>
                </c:pt>
                <c:pt idx="77">
                  <c:v>714</c:v>
                </c:pt>
                <c:pt idx="78">
                  <c:v>2183</c:v>
                </c:pt>
                <c:pt idx="79">
                  <c:v>3385</c:v>
                </c:pt>
                <c:pt idx="80">
                  <c:v>1719</c:v>
                </c:pt>
                <c:pt idx="81">
                  <c:v>1218</c:v>
                </c:pt>
                <c:pt idx="82">
                  <c:v>1464</c:v>
                </c:pt>
                <c:pt idx="83">
                  <c:v>2274</c:v>
                </c:pt>
                <c:pt idx="84">
                  <c:v>1997</c:v>
                </c:pt>
                <c:pt idx="85">
                  <c:v>3455</c:v>
                </c:pt>
                <c:pt idx="86">
                  <c:v>1631</c:v>
                </c:pt>
                <c:pt idx="87">
                  <c:v>1260</c:v>
                </c:pt>
                <c:pt idx="88">
                  <c:v>1161</c:v>
                </c:pt>
                <c:pt idx="89">
                  <c:v>1181</c:v>
                </c:pt>
                <c:pt idx="90">
                  <c:v>2352</c:v>
                </c:pt>
                <c:pt idx="91">
                  <c:v>3403</c:v>
                </c:pt>
                <c:pt idx="92">
                  <c:v>898</c:v>
                </c:pt>
                <c:pt idx="93">
                  <c:v>3496</c:v>
                </c:pt>
                <c:pt idx="94">
                  <c:v>1141</c:v>
                </c:pt>
                <c:pt idx="95">
                  <c:v>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A-493B-8689-E3DA0E08F3BF}"/>
            </c:ext>
          </c:extLst>
        </c:ser>
        <c:ser>
          <c:idx val="1"/>
          <c:order val="1"/>
          <c:tx>
            <c:strRef>
              <c:f>Carbonate!$AG$2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Carbonate!$AK$6:$AK$101</c:f>
                <c:numCache>
                  <c:formatCode>General</c:formatCode>
                  <c:ptCount val="96"/>
                  <c:pt idx="0">
                    <c:v>6138</c:v>
                  </c:pt>
                  <c:pt idx="1">
                    <c:v>12560</c:v>
                  </c:pt>
                  <c:pt idx="2">
                    <c:v>60497</c:v>
                  </c:pt>
                  <c:pt idx="3">
                    <c:v>59646</c:v>
                  </c:pt>
                  <c:pt idx="4">
                    <c:v>9246</c:v>
                  </c:pt>
                  <c:pt idx="5">
                    <c:v>7813</c:v>
                  </c:pt>
                  <c:pt idx="6">
                    <c:v>2637</c:v>
                  </c:pt>
                  <c:pt idx="7">
                    <c:v>2485</c:v>
                  </c:pt>
                  <c:pt idx="8">
                    <c:v>2501</c:v>
                  </c:pt>
                  <c:pt idx="9">
                    <c:v>2396</c:v>
                  </c:pt>
                  <c:pt idx="10">
                    <c:v>14389</c:v>
                  </c:pt>
                  <c:pt idx="11">
                    <c:v>3439</c:v>
                  </c:pt>
                  <c:pt idx="12">
                    <c:v>1955</c:v>
                  </c:pt>
                  <c:pt idx="13">
                    <c:v>1484</c:v>
                  </c:pt>
                  <c:pt idx="14">
                    <c:v>5092</c:v>
                  </c:pt>
                  <c:pt idx="15">
                    <c:v>1398</c:v>
                  </c:pt>
                  <c:pt idx="16">
                    <c:v>1177</c:v>
                  </c:pt>
                  <c:pt idx="17">
                    <c:v>1035</c:v>
                  </c:pt>
                  <c:pt idx="18">
                    <c:v>12042</c:v>
                  </c:pt>
                  <c:pt idx="19">
                    <c:v>2879</c:v>
                  </c:pt>
                  <c:pt idx="20">
                    <c:v>820</c:v>
                  </c:pt>
                  <c:pt idx="21">
                    <c:v>2129</c:v>
                  </c:pt>
                  <c:pt idx="22">
                    <c:v>1513</c:v>
                  </c:pt>
                  <c:pt idx="23">
                    <c:v>1246</c:v>
                  </c:pt>
                  <c:pt idx="24">
                    <c:v>961</c:v>
                  </c:pt>
                  <c:pt idx="25">
                    <c:v>2358</c:v>
                  </c:pt>
                  <c:pt idx="26">
                    <c:v>955</c:v>
                  </c:pt>
                  <c:pt idx="27">
                    <c:v>848</c:v>
                  </c:pt>
                  <c:pt idx="28">
                    <c:v>1478</c:v>
                  </c:pt>
                  <c:pt idx="29">
                    <c:v>8886</c:v>
                  </c:pt>
                  <c:pt idx="30">
                    <c:v>1863</c:v>
                  </c:pt>
                  <c:pt idx="31">
                    <c:v>818</c:v>
                  </c:pt>
                  <c:pt idx="32">
                    <c:v>2336</c:v>
                  </c:pt>
                  <c:pt idx="33">
                    <c:v>10639</c:v>
                  </c:pt>
                  <c:pt idx="34">
                    <c:v>7625</c:v>
                  </c:pt>
                  <c:pt idx="35">
                    <c:v>875</c:v>
                  </c:pt>
                  <c:pt idx="36">
                    <c:v>617</c:v>
                  </c:pt>
                  <c:pt idx="37">
                    <c:v>1454</c:v>
                  </c:pt>
                  <c:pt idx="38">
                    <c:v>1800</c:v>
                  </c:pt>
                  <c:pt idx="39">
                    <c:v>2787</c:v>
                  </c:pt>
                  <c:pt idx="40">
                    <c:v>22069</c:v>
                  </c:pt>
                  <c:pt idx="41">
                    <c:v>1973</c:v>
                  </c:pt>
                  <c:pt idx="42">
                    <c:v>750</c:v>
                  </c:pt>
                  <c:pt idx="43">
                    <c:v>878</c:v>
                  </c:pt>
                  <c:pt idx="44">
                    <c:v>490</c:v>
                  </c:pt>
                  <c:pt idx="45">
                    <c:v>479</c:v>
                  </c:pt>
                  <c:pt idx="46">
                    <c:v>459</c:v>
                  </c:pt>
                  <c:pt idx="47">
                    <c:v>390</c:v>
                  </c:pt>
                  <c:pt idx="48">
                    <c:v>1005</c:v>
                  </c:pt>
                  <c:pt idx="49">
                    <c:v>492</c:v>
                  </c:pt>
                  <c:pt idx="50">
                    <c:v>481</c:v>
                  </c:pt>
                  <c:pt idx="51">
                    <c:v>379</c:v>
                  </c:pt>
                  <c:pt idx="52">
                    <c:v>6533</c:v>
                  </c:pt>
                  <c:pt idx="53">
                    <c:v>362</c:v>
                  </c:pt>
                  <c:pt idx="54">
                    <c:v>332</c:v>
                  </c:pt>
                  <c:pt idx="55">
                    <c:v>10370</c:v>
                  </c:pt>
                  <c:pt idx="56">
                    <c:v>7878</c:v>
                  </c:pt>
                  <c:pt idx="57">
                    <c:v>6277</c:v>
                  </c:pt>
                  <c:pt idx="58">
                    <c:v>341</c:v>
                  </c:pt>
                  <c:pt idx="59">
                    <c:v>310</c:v>
                  </c:pt>
                  <c:pt idx="60">
                    <c:v>695</c:v>
                  </c:pt>
                  <c:pt idx="61">
                    <c:v>294</c:v>
                  </c:pt>
                  <c:pt idx="62">
                    <c:v>313</c:v>
                  </c:pt>
                  <c:pt idx="63">
                    <c:v>414</c:v>
                  </c:pt>
                  <c:pt idx="64">
                    <c:v>918</c:v>
                  </c:pt>
                  <c:pt idx="65">
                    <c:v>368</c:v>
                  </c:pt>
                  <c:pt idx="66">
                    <c:v>263</c:v>
                  </c:pt>
                  <c:pt idx="67">
                    <c:v>255</c:v>
                  </c:pt>
                  <c:pt idx="68">
                    <c:v>255</c:v>
                  </c:pt>
                  <c:pt idx="69">
                    <c:v>88.14</c:v>
                  </c:pt>
                  <c:pt idx="70">
                    <c:v>239</c:v>
                  </c:pt>
                  <c:pt idx="71">
                    <c:v>272</c:v>
                  </c:pt>
                  <c:pt idx="72">
                    <c:v>1301</c:v>
                  </c:pt>
                  <c:pt idx="73">
                    <c:v>219.01</c:v>
                  </c:pt>
                  <c:pt idx="74">
                    <c:v>227</c:v>
                  </c:pt>
                  <c:pt idx="75">
                    <c:v>446</c:v>
                  </c:pt>
                  <c:pt idx="76">
                    <c:v>801</c:v>
                  </c:pt>
                  <c:pt idx="77">
                    <c:v>194.25</c:v>
                  </c:pt>
                  <c:pt idx="78">
                    <c:v>278</c:v>
                  </c:pt>
                  <c:pt idx="79">
                    <c:v>577</c:v>
                  </c:pt>
                  <c:pt idx="80">
                    <c:v>230</c:v>
                  </c:pt>
                  <c:pt idx="81">
                    <c:v>198</c:v>
                  </c:pt>
                  <c:pt idx="82">
                    <c:v>212</c:v>
                  </c:pt>
                  <c:pt idx="83">
                    <c:v>345</c:v>
                  </c:pt>
                  <c:pt idx="84">
                    <c:v>290</c:v>
                  </c:pt>
                  <c:pt idx="85">
                    <c:v>760</c:v>
                  </c:pt>
                  <c:pt idx="86">
                    <c:v>240</c:v>
                  </c:pt>
                  <c:pt idx="87">
                    <c:v>203</c:v>
                  </c:pt>
                  <c:pt idx="88">
                    <c:v>192</c:v>
                  </c:pt>
                  <c:pt idx="89">
                    <c:v>195</c:v>
                  </c:pt>
                  <c:pt idx="90">
                    <c:v>540</c:v>
                  </c:pt>
                  <c:pt idx="91">
                    <c:v>930</c:v>
                  </c:pt>
                  <c:pt idx="92">
                    <c:v>167.15</c:v>
                  </c:pt>
                  <c:pt idx="93">
                    <c:v>1061</c:v>
                  </c:pt>
                  <c:pt idx="94">
                    <c:v>202</c:v>
                  </c:pt>
                  <c:pt idx="95">
                    <c:v>178.26</c:v>
                  </c:pt>
                </c:numCache>
              </c:numRef>
            </c:plus>
            <c:minus>
              <c:numRef>
                <c:f>Carbonate!$AK$6:$AK$101</c:f>
                <c:numCache>
                  <c:formatCode>General</c:formatCode>
                  <c:ptCount val="96"/>
                  <c:pt idx="0">
                    <c:v>6138</c:v>
                  </c:pt>
                  <c:pt idx="1">
                    <c:v>12560</c:v>
                  </c:pt>
                  <c:pt idx="2">
                    <c:v>60497</c:v>
                  </c:pt>
                  <c:pt idx="3">
                    <c:v>59646</c:v>
                  </c:pt>
                  <c:pt idx="4">
                    <c:v>9246</c:v>
                  </c:pt>
                  <c:pt idx="5">
                    <c:v>7813</c:v>
                  </c:pt>
                  <c:pt idx="6">
                    <c:v>2637</c:v>
                  </c:pt>
                  <c:pt idx="7">
                    <c:v>2485</c:v>
                  </c:pt>
                  <c:pt idx="8">
                    <c:v>2501</c:v>
                  </c:pt>
                  <c:pt idx="9">
                    <c:v>2396</c:v>
                  </c:pt>
                  <c:pt idx="10">
                    <c:v>14389</c:v>
                  </c:pt>
                  <c:pt idx="11">
                    <c:v>3439</c:v>
                  </c:pt>
                  <c:pt idx="12">
                    <c:v>1955</c:v>
                  </c:pt>
                  <c:pt idx="13">
                    <c:v>1484</c:v>
                  </c:pt>
                  <c:pt idx="14">
                    <c:v>5092</c:v>
                  </c:pt>
                  <c:pt idx="15">
                    <c:v>1398</c:v>
                  </c:pt>
                  <c:pt idx="16">
                    <c:v>1177</c:v>
                  </c:pt>
                  <c:pt idx="17">
                    <c:v>1035</c:v>
                  </c:pt>
                  <c:pt idx="18">
                    <c:v>12042</c:v>
                  </c:pt>
                  <c:pt idx="19">
                    <c:v>2879</c:v>
                  </c:pt>
                  <c:pt idx="20">
                    <c:v>820</c:v>
                  </c:pt>
                  <c:pt idx="21">
                    <c:v>2129</c:v>
                  </c:pt>
                  <c:pt idx="22">
                    <c:v>1513</c:v>
                  </c:pt>
                  <c:pt idx="23">
                    <c:v>1246</c:v>
                  </c:pt>
                  <c:pt idx="24">
                    <c:v>961</c:v>
                  </c:pt>
                  <c:pt idx="25">
                    <c:v>2358</c:v>
                  </c:pt>
                  <c:pt idx="26">
                    <c:v>955</c:v>
                  </c:pt>
                  <c:pt idx="27">
                    <c:v>848</c:v>
                  </c:pt>
                  <c:pt idx="28">
                    <c:v>1478</c:v>
                  </c:pt>
                  <c:pt idx="29">
                    <c:v>8886</c:v>
                  </c:pt>
                  <c:pt idx="30">
                    <c:v>1863</c:v>
                  </c:pt>
                  <c:pt idx="31">
                    <c:v>818</c:v>
                  </c:pt>
                  <c:pt idx="32">
                    <c:v>2336</c:v>
                  </c:pt>
                  <c:pt idx="33">
                    <c:v>10639</c:v>
                  </c:pt>
                  <c:pt idx="34">
                    <c:v>7625</c:v>
                  </c:pt>
                  <c:pt idx="35">
                    <c:v>875</c:v>
                  </c:pt>
                  <c:pt idx="36">
                    <c:v>617</c:v>
                  </c:pt>
                  <c:pt idx="37">
                    <c:v>1454</c:v>
                  </c:pt>
                  <c:pt idx="38">
                    <c:v>1800</c:v>
                  </c:pt>
                  <c:pt idx="39">
                    <c:v>2787</c:v>
                  </c:pt>
                  <c:pt idx="40">
                    <c:v>22069</c:v>
                  </c:pt>
                  <c:pt idx="41">
                    <c:v>1973</c:v>
                  </c:pt>
                  <c:pt idx="42">
                    <c:v>750</c:v>
                  </c:pt>
                  <c:pt idx="43">
                    <c:v>878</c:v>
                  </c:pt>
                  <c:pt idx="44">
                    <c:v>490</c:v>
                  </c:pt>
                  <c:pt idx="45">
                    <c:v>479</c:v>
                  </c:pt>
                  <c:pt idx="46">
                    <c:v>459</c:v>
                  </c:pt>
                  <c:pt idx="47">
                    <c:v>390</c:v>
                  </c:pt>
                  <c:pt idx="48">
                    <c:v>1005</c:v>
                  </c:pt>
                  <c:pt idx="49">
                    <c:v>492</c:v>
                  </c:pt>
                  <c:pt idx="50">
                    <c:v>481</c:v>
                  </c:pt>
                  <c:pt idx="51">
                    <c:v>379</c:v>
                  </c:pt>
                  <c:pt idx="52">
                    <c:v>6533</c:v>
                  </c:pt>
                  <c:pt idx="53">
                    <c:v>362</c:v>
                  </c:pt>
                  <c:pt idx="54">
                    <c:v>332</c:v>
                  </c:pt>
                  <c:pt idx="55">
                    <c:v>10370</c:v>
                  </c:pt>
                  <c:pt idx="56">
                    <c:v>7878</c:v>
                  </c:pt>
                  <c:pt idx="57">
                    <c:v>6277</c:v>
                  </c:pt>
                  <c:pt idx="58">
                    <c:v>341</c:v>
                  </c:pt>
                  <c:pt idx="59">
                    <c:v>310</c:v>
                  </c:pt>
                  <c:pt idx="60">
                    <c:v>695</c:v>
                  </c:pt>
                  <c:pt idx="61">
                    <c:v>294</c:v>
                  </c:pt>
                  <c:pt idx="62">
                    <c:v>313</c:v>
                  </c:pt>
                  <c:pt idx="63">
                    <c:v>414</c:v>
                  </c:pt>
                  <c:pt idx="64">
                    <c:v>918</c:v>
                  </c:pt>
                  <c:pt idx="65">
                    <c:v>368</c:v>
                  </c:pt>
                  <c:pt idx="66">
                    <c:v>263</c:v>
                  </c:pt>
                  <c:pt idx="67">
                    <c:v>255</c:v>
                  </c:pt>
                  <c:pt idx="68">
                    <c:v>255</c:v>
                  </c:pt>
                  <c:pt idx="69">
                    <c:v>88.14</c:v>
                  </c:pt>
                  <c:pt idx="70">
                    <c:v>239</c:v>
                  </c:pt>
                  <c:pt idx="71">
                    <c:v>272</c:v>
                  </c:pt>
                  <c:pt idx="72">
                    <c:v>1301</c:v>
                  </c:pt>
                  <c:pt idx="73">
                    <c:v>219.01</c:v>
                  </c:pt>
                  <c:pt idx="74">
                    <c:v>227</c:v>
                  </c:pt>
                  <c:pt idx="75">
                    <c:v>446</c:v>
                  </c:pt>
                  <c:pt idx="76">
                    <c:v>801</c:v>
                  </c:pt>
                  <c:pt idx="77">
                    <c:v>194.25</c:v>
                  </c:pt>
                  <c:pt idx="78">
                    <c:v>278</c:v>
                  </c:pt>
                  <c:pt idx="79">
                    <c:v>577</c:v>
                  </c:pt>
                  <c:pt idx="80">
                    <c:v>230</c:v>
                  </c:pt>
                  <c:pt idx="81">
                    <c:v>198</c:v>
                  </c:pt>
                  <c:pt idx="82">
                    <c:v>212</c:v>
                  </c:pt>
                  <c:pt idx="83">
                    <c:v>345</c:v>
                  </c:pt>
                  <c:pt idx="84">
                    <c:v>290</c:v>
                  </c:pt>
                  <c:pt idx="85">
                    <c:v>760</c:v>
                  </c:pt>
                  <c:pt idx="86">
                    <c:v>240</c:v>
                  </c:pt>
                  <c:pt idx="87">
                    <c:v>203</c:v>
                  </c:pt>
                  <c:pt idx="88">
                    <c:v>192</c:v>
                  </c:pt>
                  <c:pt idx="89">
                    <c:v>195</c:v>
                  </c:pt>
                  <c:pt idx="90">
                    <c:v>540</c:v>
                  </c:pt>
                  <c:pt idx="91">
                    <c:v>930</c:v>
                  </c:pt>
                  <c:pt idx="92">
                    <c:v>167.15</c:v>
                  </c:pt>
                  <c:pt idx="93">
                    <c:v>1061</c:v>
                  </c:pt>
                  <c:pt idx="94">
                    <c:v>202</c:v>
                  </c:pt>
                  <c:pt idx="95">
                    <c:v>178.26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Carbonate!$AJ$6:$AJ$101</c:f>
              <c:numCache>
                <c:formatCode>General</c:formatCode>
                <c:ptCount val="96"/>
                <c:pt idx="0">
                  <c:v>24909</c:v>
                </c:pt>
                <c:pt idx="1">
                  <c:v>38057</c:v>
                </c:pt>
                <c:pt idx="2">
                  <c:v>98921</c:v>
                </c:pt>
                <c:pt idx="3">
                  <c:v>97803</c:v>
                </c:pt>
                <c:pt idx="4">
                  <c:v>31272</c:v>
                </c:pt>
                <c:pt idx="5">
                  <c:v>26547</c:v>
                </c:pt>
                <c:pt idx="6">
                  <c:v>14446</c:v>
                </c:pt>
                <c:pt idx="7">
                  <c:v>13835</c:v>
                </c:pt>
                <c:pt idx="8">
                  <c:v>13958</c:v>
                </c:pt>
                <c:pt idx="9">
                  <c:v>13390</c:v>
                </c:pt>
                <c:pt idx="10">
                  <c:v>39095</c:v>
                </c:pt>
                <c:pt idx="11">
                  <c:v>17177</c:v>
                </c:pt>
                <c:pt idx="12">
                  <c:v>11741</c:v>
                </c:pt>
                <c:pt idx="13">
                  <c:v>9181</c:v>
                </c:pt>
                <c:pt idx="14">
                  <c:v>21290</c:v>
                </c:pt>
                <c:pt idx="15">
                  <c:v>8910</c:v>
                </c:pt>
                <c:pt idx="16">
                  <c:v>7293</c:v>
                </c:pt>
                <c:pt idx="17">
                  <c:v>5831</c:v>
                </c:pt>
                <c:pt idx="18">
                  <c:v>33817</c:v>
                </c:pt>
                <c:pt idx="19">
                  <c:v>15005</c:v>
                </c:pt>
                <c:pt idx="20">
                  <c:v>3299</c:v>
                </c:pt>
                <c:pt idx="21">
                  <c:v>12541</c:v>
                </c:pt>
                <c:pt idx="22">
                  <c:v>10069</c:v>
                </c:pt>
                <c:pt idx="23">
                  <c:v>8637</c:v>
                </c:pt>
                <c:pt idx="24">
                  <c:v>6201</c:v>
                </c:pt>
                <c:pt idx="25">
                  <c:v>13172</c:v>
                </c:pt>
                <c:pt idx="26">
                  <c:v>6787</c:v>
                </c:pt>
                <c:pt idx="27">
                  <c:v>5850</c:v>
                </c:pt>
                <c:pt idx="28">
                  <c:v>9922</c:v>
                </c:pt>
                <c:pt idx="29">
                  <c:v>26555</c:v>
                </c:pt>
                <c:pt idx="30">
                  <c:v>11079</c:v>
                </c:pt>
                <c:pt idx="31">
                  <c:v>6293</c:v>
                </c:pt>
                <c:pt idx="32">
                  <c:v>12463</c:v>
                </c:pt>
                <c:pt idx="33">
                  <c:v>28418</c:v>
                </c:pt>
                <c:pt idx="34">
                  <c:v>23203</c:v>
                </c:pt>
                <c:pt idx="35">
                  <c:v>7016</c:v>
                </c:pt>
                <c:pt idx="36">
                  <c:v>5358</c:v>
                </c:pt>
                <c:pt idx="37">
                  <c:v>9130</c:v>
                </c:pt>
                <c:pt idx="38">
                  <c:v>10123</c:v>
                </c:pt>
                <c:pt idx="39">
                  <c:v>12601</c:v>
                </c:pt>
                <c:pt idx="40">
                  <c:v>40481</c:v>
                </c:pt>
                <c:pt idx="41">
                  <c:v>10453</c:v>
                </c:pt>
                <c:pt idx="42">
                  <c:v>6313</c:v>
                </c:pt>
                <c:pt idx="43">
                  <c:v>6902</c:v>
                </c:pt>
                <c:pt idx="44">
                  <c:v>4051</c:v>
                </c:pt>
                <c:pt idx="45">
                  <c:v>3905</c:v>
                </c:pt>
                <c:pt idx="46">
                  <c:v>3319</c:v>
                </c:pt>
                <c:pt idx="47">
                  <c:v>1240</c:v>
                </c:pt>
                <c:pt idx="48">
                  <c:v>7122</c:v>
                </c:pt>
                <c:pt idx="49">
                  <c:v>4630</c:v>
                </c:pt>
                <c:pt idx="50">
                  <c:v>4546</c:v>
                </c:pt>
                <c:pt idx="51">
                  <c:v>3369</c:v>
                </c:pt>
                <c:pt idx="52">
                  <c:v>17663</c:v>
                </c:pt>
                <c:pt idx="53">
                  <c:v>3295</c:v>
                </c:pt>
                <c:pt idx="54">
                  <c:v>2626</c:v>
                </c:pt>
                <c:pt idx="55">
                  <c:v>22135</c:v>
                </c:pt>
                <c:pt idx="56">
                  <c:v>18722</c:v>
                </c:pt>
                <c:pt idx="57">
                  <c:v>16378</c:v>
                </c:pt>
                <c:pt idx="58">
                  <c:v>3258</c:v>
                </c:pt>
                <c:pt idx="59">
                  <c:v>2660</c:v>
                </c:pt>
                <c:pt idx="60">
                  <c:v>5035</c:v>
                </c:pt>
                <c:pt idx="61">
                  <c:v>1587</c:v>
                </c:pt>
                <c:pt idx="62">
                  <c:v>2935</c:v>
                </c:pt>
                <c:pt idx="63">
                  <c:v>3636</c:v>
                </c:pt>
                <c:pt idx="64">
                  <c:v>5433</c:v>
                </c:pt>
                <c:pt idx="65">
                  <c:v>3305</c:v>
                </c:pt>
                <c:pt idx="66">
                  <c:v>1761</c:v>
                </c:pt>
                <c:pt idx="67">
                  <c:v>1461</c:v>
                </c:pt>
                <c:pt idx="68">
                  <c:v>1915</c:v>
                </c:pt>
                <c:pt idx="69">
                  <c:v>93.44</c:v>
                </c:pt>
                <c:pt idx="70">
                  <c:v>1548</c:v>
                </c:pt>
                <c:pt idx="71">
                  <c:v>2343</c:v>
                </c:pt>
                <c:pt idx="72">
                  <c:v>5764</c:v>
                </c:pt>
                <c:pt idx="73">
                  <c:v>895.37</c:v>
                </c:pt>
                <c:pt idx="74">
                  <c:v>1531</c:v>
                </c:pt>
                <c:pt idx="75">
                  <c:v>3150</c:v>
                </c:pt>
                <c:pt idx="76">
                  <c:v>4205</c:v>
                </c:pt>
                <c:pt idx="77">
                  <c:v>714.05</c:v>
                </c:pt>
                <c:pt idx="78">
                  <c:v>2183</c:v>
                </c:pt>
                <c:pt idx="79">
                  <c:v>3385</c:v>
                </c:pt>
                <c:pt idx="80">
                  <c:v>1719</c:v>
                </c:pt>
                <c:pt idx="81">
                  <c:v>1218</c:v>
                </c:pt>
                <c:pt idx="82">
                  <c:v>1464</c:v>
                </c:pt>
                <c:pt idx="83">
                  <c:v>2274</c:v>
                </c:pt>
                <c:pt idx="84">
                  <c:v>1998</c:v>
                </c:pt>
                <c:pt idx="85">
                  <c:v>3455</c:v>
                </c:pt>
                <c:pt idx="86">
                  <c:v>1631</c:v>
                </c:pt>
                <c:pt idx="87">
                  <c:v>1260</c:v>
                </c:pt>
                <c:pt idx="88">
                  <c:v>1161</c:v>
                </c:pt>
                <c:pt idx="89">
                  <c:v>1181</c:v>
                </c:pt>
                <c:pt idx="90">
                  <c:v>2353</c:v>
                </c:pt>
                <c:pt idx="91">
                  <c:v>3404</c:v>
                </c:pt>
                <c:pt idx="92">
                  <c:v>898.53</c:v>
                </c:pt>
                <c:pt idx="93">
                  <c:v>3496</c:v>
                </c:pt>
                <c:pt idx="94">
                  <c:v>1141</c:v>
                </c:pt>
                <c:pt idx="95">
                  <c:v>926.68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DA-493B-8689-E3DA0E08F3BF}"/>
            </c:ext>
          </c:extLst>
        </c:ser>
        <c:ser>
          <c:idx val="2"/>
          <c:order val="2"/>
          <c:tx>
            <c:strRef>
              <c:f>Carbonate!$AM$2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Carbonate!$AQ$6:$AQ$101</c:f>
                <c:numCache>
                  <c:formatCode>General</c:formatCode>
                  <c:ptCount val="96"/>
                  <c:pt idx="0">
                    <c:v>12465</c:v>
                  </c:pt>
                  <c:pt idx="1">
                    <c:v>31093</c:v>
                  </c:pt>
                  <c:pt idx="2">
                    <c:v>160257</c:v>
                  </c:pt>
                  <c:pt idx="3">
                    <c:v>158171</c:v>
                  </c:pt>
                  <c:pt idx="4">
                    <c:v>22007</c:v>
                  </c:pt>
                  <c:pt idx="5">
                    <c:v>18241</c:v>
                  </c:pt>
                  <c:pt idx="6">
                    <c:v>3010</c:v>
                  </c:pt>
                  <c:pt idx="7">
                    <c:v>2705</c:v>
                  </c:pt>
                  <c:pt idx="8">
                    <c:v>2877</c:v>
                  </c:pt>
                  <c:pt idx="9">
                    <c:v>2732</c:v>
                  </c:pt>
                  <c:pt idx="10">
                    <c:v>37669</c:v>
                  </c:pt>
                  <c:pt idx="11">
                    <c:v>5977</c:v>
                  </c:pt>
                  <c:pt idx="12">
                    <c:v>2043</c:v>
                  </c:pt>
                  <c:pt idx="13">
                    <c:v>1988</c:v>
                  </c:pt>
                  <c:pt idx="14">
                    <c:v>11706</c:v>
                  </c:pt>
                  <c:pt idx="15">
                    <c:v>1802</c:v>
                  </c:pt>
                  <c:pt idx="16">
                    <c:v>2160</c:v>
                  </c:pt>
                  <c:pt idx="17">
                    <c:v>2536</c:v>
                  </c:pt>
                  <c:pt idx="18">
                    <c:v>33038</c:v>
                  </c:pt>
                  <c:pt idx="19">
                    <c:v>5809</c:v>
                  </c:pt>
                  <c:pt idx="20">
                    <c:v>2739</c:v>
                  </c:pt>
                  <c:pt idx="21">
                    <c:v>3600</c:v>
                  </c:pt>
                  <c:pt idx="22">
                    <c:v>1756</c:v>
                  </c:pt>
                  <c:pt idx="23">
                    <c:v>1312</c:v>
                  </c:pt>
                  <c:pt idx="24">
                    <c:v>1917</c:v>
                  </c:pt>
                  <c:pt idx="25">
                    <c:v>4721</c:v>
                  </c:pt>
                  <c:pt idx="26">
                    <c:v>1397</c:v>
                  </c:pt>
                  <c:pt idx="27">
                    <c:v>1585</c:v>
                  </c:pt>
                  <c:pt idx="28">
                    <c:v>2311</c:v>
                  </c:pt>
                  <c:pt idx="29">
                    <c:v>25224</c:v>
                  </c:pt>
                  <c:pt idx="30">
                    <c:v>3885</c:v>
                  </c:pt>
                  <c:pt idx="31">
                    <c:v>1045</c:v>
                  </c:pt>
                  <c:pt idx="32">
                    <c:v>5699</c:v>
                  </c:pt>
                  <c:pt idx="33">
                    <c:v>30852</c:v>
                  </c:pt>
                  <c:pt idx="34">
                    <c:v>22160</c:v>
                  </c:pt>
                  <c:pt idx="35">
                    <c:v>1349</c:v>
                  </c:pt>
                  <c:pt idx="36">
                    <c:v>649</c:v>
                  </c:pt>
                  <c:pt idx="37">
                    <c:v>3548</c:v>
                  </c:pt>
                  <c:pt idx="38">
                    <c:v>4759</c:v>
                  </c:pt>
                  <c:pt idx="39">
                    <c:v>7993</c:v>
                  </c:pt>
                  <c:pt idx="40">
                    <c:v>63615</c:v>
                  </c:pt>
                  <c:pt idx="41">
                    <c:v>5438</c:v>
                  </c:pt>
                  <c:pt idx="42">
                    <c:v>1136</c:v>
                  </c:pt>
                  <c:pt idx="43">
                    <c:v>1664</c:v>
                  </c:pt>
                  <c:pt idx="44">
                    <c:v>827</c:v>
                  </c:pt>
                  <c:pt idx="45">
                    <c:v>858</c:v>
                  </c:pt>
                  <c:pt idx="46">
                    <c:v>1056</c:v>
                  </c:pt>
                  <c:pt idx="47">
                    <c:v>1378</c:v>
                  </c:pt>
                  <c:pt idx="48">
                    <c:v>2441</c:v>
                  </c:pt>
                  <c:pt idx="49">
                    <c:v>495</c:v>
                  </c:pt>
                  <c:pt idx="50">
                    <c:v>603</c:v>
                  </c:pt>
                  <c:pt idx="51">
                    <c:v>529</c:v>
                  </c:pt>
                  <c:pt idx="52">
                    <c:v>20075</c:v>
                  </c:pt>
                  <c:pt idx="53">
                    <c:v>448</c:v>
                  </c:pt>
                  <c:pt idx="54">
                    <c:v>626</c:v>
                  </c:pt>
                  <c:pt idx="55">
                    <c:v>31299</c:v>
                  </c:pt>
                  <c:pt idx="56">
                    <c:v>24116</c:v>
                  </c:pt>
                  <c:pt idx="57">
                    <c:v>19410</c:v>
                  </c:pt>
                  <c:pt idx="58">
                    <c:v>307</c:v>
                  </c:pt>
                  <c:pt idx="59">
                    <c:v>432</c:v>
                  </c:pt>
                  <c:pt idx="60">
                    <c:v>1862</c:v>
                  </c:pt>
                  <c:pt idx="61">
                    <c:v>799</c:v>
                  </c:pt>
                  <c:pt idx="62">
                    <c:v>278</c:v>
                  </c:pt>
                  <c:pt idx="63">
                    <c:v>803</c:v>
                  </c:pt>
                  <c:pt idx="64">
                    <c:v>2762</c:v>
                  </c:pt>
                  <c:pt idx="65">
                    <c:v>619</c:v>
                  </c:pt>
                  <c:pt idx="66">
                    <c:v>536</c:v>
                  </c:pt>
                  <c:pt idx="67">
                    <c:v>609</c:v>
                  </c:pt>
                  <c:pt idx="68">
                    <c:v>390</c:v>
                  </c:pt>
                  <c:pt idx="69">
                    <c:v>333.56</c:v>
                  </c:pt>
                  <c:pt idx="70">
                    <c:v>461</c:v>
                  </c:pt>
                  <c:pt idx="71">
                    <c:v>253</c:v>
                  </c:pt>
                  <c:pt idx="72">
                    <c:v>4153</c:v>
                  </c:pt>
                  <c:pt idx="73">
                    <c:v>620.76</c:v>
                  </c:pt>
                  <c:pt idx="74">
                    <c:v>360</c:v>
                  </c:pt>
                  <c:pt idx="75">
                    <c:v>1131</c:v>
                  </c:pt>
                  <c:pt idx="76">
                    <c:v>2466</c:v>
                  </c:pt>
                  <c:pt idx="77">
                    <c:v>556.66</c:v>
                  </c:pt>
                  <c:pt idx="78">
                    <c:v>401</c:v>
                  </c:pt>
                  <c:pt idx="79">
                    <c:v>1669</c:v>
                  </c:pt>
                  <c:pt idx="80">
                    <c:v>195</c:v>
                  </c:pt>
                  <c:pt idx="81">
                    <c:v>263</c:v>
                  </c:pt>
                  <c:pt idx="82">
                    <c:v>172</c:v>
                  </c:pt>
                  <c:pt idx="83">
                    <c:v>776</c:v>
                  </c:pt>
                  <c:pt idx="84">
                    <c:v>534</c:v>
                  </c:pt>
                  <c:pt idx="85">
                    <c:v>2337</c:v>
                  </c:pt>
                  <c:pt idx="86">
                    <c:v>314</c:v>
                  </c:pt>
                  <c:pt idx="87">
                    <c:v>187</c:v>
                  </c:pt>
                  <c:pt idx="88">
                    <c:v>158</c:v>
                  </c:pt>
                  <c:pt idx="89">
                    <c:v>171</c:v>
                  </c:pt>
                  <c:pt idx="90">
                    <c:v>1574</c:v>
                  </c:pt>
                  <c:pt idx="91">
                    <c:v>2894</c:v>
                  </c:pt>
                  <c:pt idx="92">
                    <c:v>151.65</c:v>
                  </c:pt>
                  <c:pt idx="93">
                    <c:v>3307</c:v>
                  </c:pt>
                  <c:pt idx="94">
                    <c:v>237</c:v>
                  </c:pt>
                  <c:pt idx="95">
                    <c:v>178.95</c:v>
                  </c:pt>
                </c:numCache>
              </c:numRef>
            </c:plus>
            <c:minus>
              <c:numRef>
                <c:f>Carbonate!$AQ$6:$AQ$101</c:f>
                <c:numCache>
                  <c:formatCode>General</c:formatCode>
                  <c:ptCount val="96"/>
                  <c:pt idx="0">
                    <c:v>12465</c:v>
                  </c:pt>
                  <c:pt idx="1">
                    <c:v>31093</c:v>
                  </c:pt>
                  <c:pt idx="2">
                    <c:v>160257</c:v>
                  </c:pt>
                  <c:pt idx="3">
                    <c:v>158171</c:v>
                  </c:pt>
                  <c:pt idx="4">
                    <c:v>22007</c:v>
                  </c:pt>
                  <c:pt idx="5">
                    <c:v>18241</c:v>
                  </c:pt>
                  <c:pt idx="6">
                    <c:v>3010</c:v>
                  </c:pt>
                  <c:pt idx="7">
                    <c:v>2705</c:v>
                  </c:pt>
                  <c:pt idx="8">
                    <c:v>2877</c:v>
                  </c:pt>
                  <c:pt idx="9">
                    <c:v>2732</c:v>
                  </c:pt>
                  <c:pt idx="10">
                    <c:v>37669</c:v>
                  </c:pt>
                  <c:pt idx="11">
                    <c:v>5977</c:v>
                  </c:pt>
                  <c:pt idx="12">
                    <c:v>2043</c:v>
                  </c:pt>
                  <c:pt idx="13">
                    <c:v>1988</c:v>
                  </c:pt>
                  <c:pt idx="14">
                    <c:v>11706</c:v>
                  </c:pt>
                  <c:pt idx="15">
                    <c:v>1802</c:v>
                  </c:pt>
                  <c:pt idx="16">
                    <c:v>2160</c:v>
                  </c:pt>
                  <c:pt idx="17">
                    <c:v>2536</c:v>
                  </c:pt>
                  <c:pt idx="18">
                    <c:v>33038</c:v>
                  </c:pt>
                  <c:pt idx="19">
                    <c:v>5809</c:v>
                  </c:pt>
                  <c:pt idx="20">
                    <c:v>2739</c:v>
                  </c:pt>
                  <c:pt idx="21">
                    <c:v>3600</c:v>
                  </c:pt>
                  <c:pt idx="22">
                    <c:v>1756</c:v>
                  </c:pt>
                  <c:pt idx="23">
                    <c:v>1312</c:v>
                  </c:pt>
                  <c:pt idx="24">
                    <c:v>1917</c:v>
                  </c:pt>
                  <c:pt idx="25">
                    <c:v>4721</c:v>
                  </c:pt>
                  <c:pt idx="26">
                    <c:v>1397</c:v>
                  </c:pt>
                  <c:pt idx="27">
                    <c:v>1585</c:v>
                  </c:pt>
                  <c:pt idx="28">
                    <c:v>2311</c:v>
                  </c:pt>
                  <c:pt idx="29">
                    <c:v>25224</c:v>
                  </c:pt>
                  <c:pt idx="30">
                    <c:v>3885</c:v>
                  </c:pt>
                  <c:pt idx="31">
                    <c:v>1045</c:v>
                  </c:pt>
                  <c:pt idx="32">
                    <c:v>5699</c:v>
                  </c:pt>
                  <c:pt idx="33">
                    <c:v>30852</c:v>
                  </c:pt>
                  <c:pt idx="34">
                    <c:v>22160</c:v>
                  </c:pt>
                  <c:pt idx="35">
                    <c:v>1349</c:v>
                  </c:pt>
                  <c:pt idx="36">
                    <c:v>649</c:v>
                  </c:pt>
                  <c:pt idx="37">
                    <c:v>3548</c:v>
                  </c:pt>
                  <c:pt idx="38">
                    <c:v>4759</c:v>
                  </c:pt>
                  <c:pt idx="39">
                    <c:v>7993</c:v>
                  </c:pt>
                  <c:pt idx="40">
                    <c:v>63615</c:v>
                  </c:pt>
                  <c:pt idx="41">
                    <c:v>5438</c:v>
                  </c:pt>
                  <c:pt idx="42">
                    <c:v>1136</c:v>
                  </c:pt>
                  <c:pt idx="43">
                    <c:v>1664</c:v>
                  </c:pt>
                  <c:pt idx="44">
                    <c:v>827</c:v>
                  </c:pt>
                  <c:pt idx="45">
                    <c:v>858</c:v>
                  </c:pt>
                  <c:pt idx="46">
                    <c:v>1056</c:v>
                  </c:pt>
                  <c:pt idx="47">
                    <c:v>1378</c:v>
                  </c:pt>
                  <c:pt idx="48">
                    <c:v>2441</c:v>
                  </c:pt>
                  <c:pt idx="49">
                    <c:v>495</c:v>
                  </c:pt>
                  <c:pt idx="50">
                    <c:v>603</c:v>
                  </c:pt>
                  <c:pt idx="51">
                    <c:v>529</c:v>
                  </c:pt>
                  <c:pt idx="52">
                    <c:v>20075</c:v>
                  </c:pt>
                  <c:pt idx="53">
                    <c:v>448</c:v>
                  </c:pt>
                  <c:pt idx="54">
                    <c:v>626</c:v>
                  </c:pt>
                  <c:pt idx="55">
                    <c:v>31299</c:v>
                  </c:pt>
                  <c:pt idx="56">
                    <c:v>24116</c:v>
                  </c:pt>
                  <c:pt idx="57">
                    <c:v>19410</c:v>
                  </c:pt>
                  <c:pt idx="58">
                    <c:v>307</c:v>
                  </c:pt>
                  <c:pt idx="59">
                    <c:v>432</c:v>
                  </c:pt>
                  <c:pt idx="60">
                    <c:v>1862</c:v>
                  </c:pt>
                  <c:pt idx="61">
                    <c:v>799</c:v>
                  </c:pt>
                  <c:pt idx="62">
                    <c:v>278</c:v>
                  </c:pt>
                  <c:pt idx="63">
                    <c:v>803</c:v>
                  </c:pt>
                  <c:pt idx="64">
                    <c:v>2762</c:v>
                  </c:pt>
                  <c:pt idx="65">
                    <c:v>619</c:v>
                  </c:pt>
                  <c:pt idx="66">
                    <c:v>536</c:v>
                  </c:pt>
                  <c:pt idx="67">
                    <c:v>609</c:v>
                  </c:pt>
                  <c:pt idx="68">
                    <c:v>390</c:v>
                  </c:pt>
                  <c:pt idx="69">
                    <c:v>333.56</c:v>
                  </c:pt>
                  <c:pt idx="70">
                    <c:v>461</c:v>
                  </c:pt>
                  <c:pt idx="71">
                    <c:v>253</c:v>
                  </c:pt>
                  <c:pt idx="72">
                    <c:v>4153</c:v>
                  </c:pt>
                  <c:pt idx="73">
                    <c:v>620.76</c:v>
                  </c:pt>
                  <c:pt idx="74">
                    <c:v>360</c:v>
                  </c:pt>
                  <c:pt idx="75">
                    <c:v>1131</c:v>
                  </c:pt>
                  <c:pt idx="76">
                    <c:v>2466</c:v>
                  </c:pt>
                  <c:pt idx="77">
                    <c:v>556.66</c:v>
                  </c:pt>
                  <c:pt idx="78">
                    <c:v>401</c:v>
                  </c:pt>
                  <c:pt idx="79">
                    <c:v>1669</c:v>
                  </c:pt>
                  <c:pt idx="80">
                    <c:v>195</c:v>
                  </c:pt>
                  <c:pt idx="81">
                    <c:v>263</c:v>
                  </c:pt>
                  <c:pt idx="82">
                    <c:v>172</c:v>
                  </c:pt>
                  <c:pt idx="83">
                    <c:v>776</c:v>
                  </c:pt>
                  <c:pt idx="84">
                    <c:v>534</c:v>
                  </c:pt>
                  <c:pt idx="85">
                    <c:v>2337</c:v>
                  </c:pt>
                  <c:pt idx="86">
                    <c:v>314</c:v>
                  </c:pt>
                  <c:pt idx="87">
                    <c:v>187</c:v>
                  </c:pt>
                  <c:pt idx="88">
                    <c:v>158</c:v>
                  </c:pt>
                  <c:pt idx="89">
                    <c:v>171</c:v>
                  </c:pt>
                  <c:pt idx="90">
                    <c:v>1574</c:v>
                  </c:pt>
                  <c:pt idx="91">
                    <c:v>2894</c:v>
                  </c:pt>
                  <c:pt idx="92">
                    <c:v>151.65</c:v>
                  </c:pt>
                  <c:pt idx="93">
                    <c:v>3307</c:v>
                  </c:pt>
                  <c:pt idx="94">
                    <c:v>237</c:v>
                  </c:pt>
                  <c:pt idx="95">
                    <c:v>178.95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Carbonate!$AP$6:$AP$101</c:f>
              <c:numCache>
                <c:formatCode>General</c:formatCode>
                <c:ptCount val="96"/>
                <c:pt idx="0">
                  <c:v>25778</c:v>
                </c:pt>
                <c:pt idx="1">
                  <c:v>41330</c:v>
                </c:pt>
                <c:pt idx="2">
                  <c:v>124451</c:v>
                </c:pt>
                <c:pt idx="3">
                  <c:v>122974</c:v>
                </c:pt>
                <c:pt idx="4">
                  <c:v>33379</c:v>
                </c:pt>
                <c:pt idx="5">
                  <c:v>28440</c:v>
                </c:pt>
                <c:pt idx="6">
                  <c:v>14331</c:v>
                </c:pt>
                <c:pt idx="7">
                  <c:v>13686</c:v>
                </c:pt>
                <c:pt idx="8">
                  <c:v>13847</c:v>
                </c:pt>
                <c:pt idx="9">
                  <c:v>13302</c:v>
                </c:pt>
                <c:pt idx="10">
                  <c:v>43595</c:v>
                </c:pt>
                <c:pt idx="11">
                  <c:v>17406</c:v>
                </c:pt>
                <c:pt idx="12">
                  <c:v>11564</c:v>
                </c:pt>
                <c:pt idx="13">
                  <c:v>8915</c:v>
                </c:pt>
                <c:pt idx="14">
                  <c:v>22182</c:v>
                </c:pt>
                <c:pt idx="15">
                  <c:v>8663</c:v>
                </c:pt>
                <c:pt idx="16">
                  <c:v>7024</c:v>
                </c:pt>
                <c:pt idx="17">
                  <c:v>5563</c:v>
                </c:pt>
                <c:pt idx="18">
                  <c:v>37691</c:v>
                </c:pt>
                <c:pt idx="19">
                  <c:v>15290</c:v>
                </c:pt>
                <c:pt idx="20">
                  <c:v>3104</c:v>
                </c:pt>
                <c:pt idx="21">
                  <c:v>12614</c:v>
                </c:pt>
                <c:pt idx="22">
                  <c:v>9966</c:v>
                </c:pt>
                <c:pt idx="23">
                  <c:v>8461</c:v>
                </c:pt>
                <c:pt idx="24">
                  <c:v>5964</c:v>
                </c:pt>
                <c:pt idx="25">
                  <c:v>13375</c:v>
                </c:pt>
                <c:pt idx="26">
                  <c:v>6585</c:v>
                </c:pt>
                <c:pt idx="27">
                  <c:v>5643</c:v>
                </c:pt>
                <c:pt idx="28">
                  <c:v>9918</c:v>
                </c:pt>
                <c:pt idx="29">
                  <c:v>29457</c:v>
                </c:pt>
                <c:pt idx="30">
                  <c:v>11261</c:v>
                </c:pt>
                <c:pt idx="31">
                  <c:v>6129</c:v>
                </c:pt>
                <c:pt idx="32">
                  <c:v>12827</c:v>
                </c:pt>
                <c:pt idx="33">
                  <c:v>32281</c:v>
                </c:pt>
                <c:pt idx="34">
                  <c:v>25763</c:v>
                </c:pt>
                <c:pt idx="35">
                  <c:v>6994</c:v>
                </c:pt>
                <c:pt idx="36">
                  <c:v>5249</c:v>
                </c:pt>
                <c:pt idx="37">
                  <c:v>9322</c:v>
                </c:pt>
                <c:pt idx="38">
                  <c:v>10446</c:v>
                </c:pt>
                <c:pt idx="39">
                  <c:v>13304</c:v>
                </c:pt>
                <c:pt idx="40">
                  <c:v>50455</c:v>
                </c:pt>
                <c:pt idx="41">
                  <c:v>10861</c:v>
                </c:pt>
                <c:pt idx="42">
                  <c:v>6288</c:v>
                </c:pt>
                <c:pt idx="43">
                  <c:v>6925</c:v>
                </c:pt>
                <c:pt idx="44">
                  <c:v>3931</c:v>
                </c:pt>
                <c:pt idx="45">
                  <c:v>3785</c:v>
                </c:pt>
                <c:pt idx="46">
                  <c:v>3197</c:v>
                </c:pt>
                <c:pt idx="47">
                  <c:v>1167</c:v>
                </c:pt>
                <c:pt idx="48">
                  <c:v>7239</c:v>
                </c:pt>
                <c:pt idx="49">
                  <c:v>4569</c:v>
                </c:pt>
                <c:pt idx="50">
                  <c:v>4513</c:v>
                </c:pt>
                <c:pt idx="51">
                  <c:v>3288</c:v>
                </c:pt>
                <c:pt idx="52">
                  <c:v>20281</c:v>
                </c:pt>
                <c:pt idx="53">
                  <c:v>3224</c:v>
                </c:pt>
                <c:pt idx="54">
                  <c:v>2551</c:v>
                </c:pt>
                <c:pt idx="55">
                  <c:v>26790</c:v>
                </c:pt>
                <c:pt idx="56">
                  <c:v>22122</c:v>
                </c:pt>
                <c:pt idx="57">
                  <c:v>18986</c:v>
                </c:pt>
                <c:pt idx="58">
                  <c:v>3220</c:v>
                </c:pt>
                <c:pt idx="59">
                  <c:v>2601</c:v>
                </c:pt>
                <c:pt idx="60">
                  <c:v>5152</c:v>
                </c:pt>
                <c:pt idx="61">
                  <c:v>1523</c:v>
                </c:pt>
                <c:pt idx="62">
                  <c:v>2906</c:v>
                </c:pt>
                <c:pt idx="63">
                  <c:v>3661</c:v>
                </c:pt>
                <c:pt idx="64">
                  <c:v>5662</c:v>
                </c:pt>
                <c:pt idx="65">
                  <c:v>3318</c:v>
                </c:pt>
                <c:pt idx="66">
                  <c:v>1711</c:v>
                </c:pt>
                <c:pt idx="67">
                  <c:v>1412</c:v>
                </c:pt>
                <c:pt idx="68">
                  <c:v>1874</c:v>
                </c:pt>
                <c:pt idx="69">
                  <c:v>95.03</c:v>
                </c:pt>
                <c:pt idx="70">
                  <c:v>1508</c:v>
                </c:pt>
                <c:pt idx="71">
                  <c:v>2334</c:v>
                </c:pt>
                <c:pt idx="72">
                  <c:v>6203</c:v>
                </c:pt>
                <c:pt idx="73">
                  <c:v>859.95</c:v>
                </c:pt>
                <c:pt idx="74">
                  <c:v>1500</c:v>
                </c:pt>
                <c:pt idx="75">
                  <c:v>3236</c:v>
                </c:pt>
                <c:pt idx="76">
                  <c:v>4446</c:v>
                </c:pt>
                <c:pt idx="77">
                  <c:v>686.57</c:v>
                </c:pt>
                <c:pt idx="78">
                  <c:v>2202</c:v>
                </c:pt>
                <c:pt idx="79">
                  <c:v>3539</c:v>
                </c:pt>
                <c:pt idx="80">
                  <c:v>1719</c:v>
                </c:pt>
                <c:pt idx="81">
                  <c:v>1201</c:v>
                </c:pt>
                <c:pt idx="82">
                  <c:v>1462</c:v>
                </c:pt>
                <c:pt idx="83">
                  <c:v>2341</c:v>
                </c:pt>
                <c:pt idx="84">
                  <c:v>2040</c:v>
                </c:pt>
                <c:pt idx="85">
                  <c:v>3714</c:v>
                </c:pt>
                <c:pt idx="86">
                  <c:v>1654</c:v>
                </c:pt>
                <c:pt idx="87">
                  <c:v>1273</c:v>
                </c:pt>
                <c:pt idx="88">
                  <c:v>1169</c:v>
                </c:pt>
                <c:pt idx="89">
                  <c:v>1192</c:v>
                </c:pt>
                <c:pt idx="90">
                  <c:v>2553</c:v>
                </c:pt>
                <c:pt idx="91">
                  <c:v>3769</c:v>
                </c:pt>
                <c:pt idx="92">
                  <c:v>900.73</c:v>
                </c:pt>
                <c:pt idx="93">
                  <c:v>3938</c:v>
                </c:pt>
                <c:pt idx="94">
                  <c:v>1166</c:v>
                </c:pt>
                <c:pt idx="95">
                  <c:v>947.4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DA-493B-8689-E3DA0E08F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88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Carbonate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Carbonate!$H$2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Carbonate!$A$3:$A$126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Carbonate!$H$3:$H$126</c:f>
              <c:numCache>
                <c:formatCode>0.00E+00</c:formatCode>
                <c:ptCount val="124"/>
                <c:pt idx="0">
                  <c:v>24908</c:v>
                </c:pt>
                <c:pt idx="1">
                  <c:v>38055</c:v>
                </c:pt>
                <c:pt idx="2">
                  <c:v>98920</c:v>
                </c:pt>
                <c:pt idx="3">
                  <c:v>97802</c:v>
                </c:pt>
                <c:pt idx="4">
                  <c:v>36555</c:v>
                </c:pt>
                <c:pt idx="5">
                  <c:v>25986</c:v>
                </c:pt>
                <c:pt idx="6">
                  <c:v>12669</c:v>
                </c:pt>
                <c:pt idx="7">
                  <c:v>40423</c:v>
                </c:pt>
                <c:pt idx="8">
                  <c:v>14446</c:v>
                </c:pt>
                <c:pt idx="9">
                  <c:v>13835</c:v>
                </c:pt>
                <c:pt idx="10">
                  <c:v>13958</c:v>
                </c:pt>
                <c:pt idx="11">
                  <c:v>16886</c:v>
                </c:pt>
                <c:pt idx="12">
                  <c:v>9893.2999999999993</c:v>
                </c:pt>
                <c:pt idx="13">
                  <c:v>50485</c:v>
                </c:pt>
                <c:pt idx="14">
                  <c:v>27703</c:v>
                </c:pt>
                <c:pt idx="15">
                  <c:v>17177</c:v>
                </c:pt>
                <c:pt idx="16">
                  <c:v>11741</c:v>
                </c:pt>
                <c:pt idx="17">
                  <c:v>9180.2000000000007</c:v>
                </c:pt>
                <c:pt idx="18">
                  <c:v>21289</c:v>
                </c:pt>
                <c:pt idx="19">
                  <c:v>8909.1</c:v>
                </c:pt>
                <c:pt idx="20">
                  <c:v>7293</c:v>
                </c:pt>
                <c:pt idx="21">
                  <c:v>5830.4</c:v>
                </c:pt>
                <c:pt idx="22">
                  <c:v>33816</c:v>
                </c:pt>
                <c:pt idx="23">
                  <c:v>15005</c:v>
                </c:pt>
                <c:pt idx="24">
                  <c:v>4320.3</c:v>
                </c:pt>
                <c:pt idx="25">
                  <c:v>2276.6999999999998</c:v>
                </c:pt>
                <c:pt idx="26">
                  <c:v>12540</c:v>
                </c:pt>
                <c:pt idx="27">
                  <c:v>10069</c:v>
                </c:pt>
                <c:pt idx="28">
                  <c:v>8636.2000000000007</c:v>
                </c:pt>
                <c:pt idx="29">
                  <c:v>6191.7</c:v>
                </c:pt>
                <c:pt idx="30">
                  <c:v>6209.4</c:v>
                </c:pt>
                <c:pt idx="31">
                  <c:v>13172</c:v>
                </c:pt>
                <c:pt idx="32">
                  <c:v>6787.1</c:v>
                </c:pt>
                <c:pt idx="33">
                  <c:v>5850.1</c:v>
                </c:pt>
                <c:pt idx="34">
                  <c:v>9921.5</c:v>
                </c:pt>
                <c:pt idx="35">
                  <c:v>26554</c:v>
                </c:pt>
                <c:pt idx="36">
                  <c:v>8545.6</c:v>
                </c:pt>
                <c:pt idx="37">
                  <c:v>13611</c:v>
                </c:pt>
                <c:pt idx="38">
                  <c:v>6293</c:v>
                </c:pt>
                <c:pt idx="39">
                  <c:v>12463</c:v>
                </c:pt>
                <c:pt idx="40">
                  <c:v>28417</c:v>
                </c:pt>
                <c:pt idx="41">
                  <c:v>23202</c:v>
                </c:pt>
                <c:pt idx="42">
                  <c:v>7016</c:v>
                </c:pt>
                <c:pt idx="43">
                  <c:v>5357.4</c:v>
                </c:pt>
                <c:pt idx="44">
                  <c:v>9129.7000000000007</c:v>
                </c:pt>
                <c:pt idx="45">
                  <c:v>10122</c:v>
                </c:pt>
                <c:pt idx="46">
                  <c:v>12601</c:v>
                </c:pt>
                <c:pt idx="47">
                  <c:v>37293</c:v>
                </c:pt>
                <c:pt idx="48">
                  <c:v>43668</c:v>
                </c:pt>
                <c:pt idx="49">
                  <c:v>10453</c:v>
                </c:pt>
                <c:pt idx="50">
                  <c:v>6313.1</c:v>
                </c:pt>
                <c:pt idx="51">
                  <c:v>6901.1</c:v>
                </c:pt>
                <c:pt idx="52">
                  <c:v>4050.5</c:v>
                </c:pt>
                <c:pt idx="53">
                  <c:v>3904.5</c:v>
                </c:pt>
                <c:pt idx="54">
                  <c:v>3319</c:v>
                </c:pt>
                <c:pt idx="55">
                  <c:v>1240.3</c:v>
                </c:pt>
                <c:pt idx="56">
                  <c:v>7121.4</c:v>
                </c:pt>
                <c:pt idx="57">
                  <c:v>4629.8999999999996</c:v>
                </c:pt>
                <c:pt idx="58">
                  <c:v>4545.7</c:v>
                </c:pt>
                <c:pt idx="59">
                  <c:v>3368.4</c:v>
                </c:pt>
                <c:pt idx="60">
                  <c:v>17663</c:v>
                </c:pt>
                <c:pt idx="61">
                  <c:v>3294.8</c:v>
                </c:pt>
                <c:pt idx="62">
                  <c:v>2626.1</c:v>
                </c:pt>
                <c:pt idx="63">
                  <c:v>22134</c:v>
                </c:pt>
                <c:pt idx="64">
                  <c:v>18721</c:v>
                </c:pt>
                <c:pt idx="65">
                  <c:v>16378</c:v>
                </c:pt>
                <c:pt idx="66">
                  <c:v>3258</c:v>
                </c:pt>
                <c:pt idx="67">
                  <c:v>2660.3</c:v>
                </c:pt>
                <c:pt idx="68">
                  <c:v>5034.8999999999996</c:v>
                </c:pt>
                <c:pt idx="69">
                  <c:v>1586.7</c:v>
                </c:pt>
                <c:pt idx="70">
                  <c:v>2935.3</c:v>
                </c:pt>
                <c:pt idx="71">
                  <c:v>3635.3</c:v>
                </c:pt>
                <c:pt idx="72">
                  <c:v>5432.4</c:v>
                </c:pt>
                <c:pt idx="73">
                  <c:v>3304.5</c:v>
                </c:pt>
                <c:pt idx="74">
                  <c:v>1761.4</c:v>
                </c:pt>
                <c:pt idx="75">
                  <c:v>1461.1</c:v>
                </c:pt>
                <c:pt idx="76">
                  <c:v>1915.3</c:v>
                </c:pt>
                <c:pt idx="77">
                  <c:v>93.44</c:v>
                </c:pt>
                <c:pt idx="78">
                  <c:v>1548.1</c:v>
                </c:pt>
                <c:pt idx="79">
                  <c:v>2343</c:v>
                </c:pt>
                <c:pt idx="80">
                  <c:v>5764</c:v>
                </c:pt>
                <c:pt idx="81">
                  <c:v>895.33</c:v>
                </c:pt>
                <c:pt idx="82">
                  <c:v>1531.3</c:v>
                </c:pt>
                <c:pt idx="83">
                  <c:v>3150.1</c:v>
                </c:pt>
                <c:pt idx="84">
                  <c:v>4204.3</c:v>
                </c:pt>
                <c:pt idx="85">
                  <c:v>714.02</c:v>
                </c:pt>
                <c:pt idx="86">
                  <c:v>2182.8000000000002</c:v>
                </c:pt>
                <c:pt idx="87">
                  <c:v>3384.6</c:v>
                </c:pt>
                <c:pt idx="88">
                  <c:v>1934.8</c:v>
                </c:pt>
                <c:pt idx="89">
                  <c:v>1502.7</c:v>
                </c:pt>
                <c:pt idx="90">
                  <c:v>1217.7</c:v>
                </c:pt>
                <c:pt idx="91">
                  <c:v>1464</c:v>
                </c:pt>
                <c:pt idx="92">
                  <c:v>2273.6999999999998</c:v>
                </c:pt>
                <c:pt idx="93">
                  <c:v>1997.4</c:v>
                </c:pt>
                <c:pt idx="94">
                  <c:v>3454.6</c:v>
                </c:pt>
                <c:pt idx="95">
                  <c:v>1630.7</c:v>
                </c:pt>
                <c:pt idx="96">
                  <c:v>1260.3</c:v>
                </c:pt>
                <c:pt idx="97">
                  <c:v>1160.8</c:v>
                </c:pt>
                <c:pt idx="98">
                  <c:v>1180.8</c:v>
                </c:pt>
                <c:pt idx="99">
                  <c:v>1163.0999999999999</c:v>
                </c:pt>
                <c:pt idx="100">
                  <c:v>3541.8</c:v>
                </c:pt>
                <c:pt idx="101">
                  <c:v>3403.5</c:v>
                </c:pt>
                <c:pt idx="102">
                  <c:v>898.48</c:v>
                </c:pt>
                <c:pt idx="103">
                  <c:v>3496.3</c:v>
                </c:pt>
                <c:pt idx="104">
                  <c:v>1140.8</c:v>
                </c:pt>
                <c:pt idx="105">
                  <c:v>926.63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0-4750-BA2A-D98BEE3D40DF}"/>
            </c:ext>
          </c:extLst>
        </c:ser>
        <c:ser>
          <c:idx val="1"/>
          <c:order val="1"/>
          <c:tx>
            <c:strRef>
              <c:f>Carbonate!$I$2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Carbonate!$A$3:$A$126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Carbonate!$I$3:$I$126</c:f>
              <c:numCache>
                <c:formatCode>0.00E+00</c:formatCode>
                <c:ptCount val="124"/>
                <c:pt idx="0">
                  <c:v>24909</c:v>
                </c:pt>
                <c:pt idx="1">
                  <c:v>38057</c:v>
                </c:pt>
                <c:pt idx="2">
                  <c:v>98921</c:v>
                </c:pt>
                <c:pt idx="3">
                  <c:v>97803</c:v>
                </c:pt>
                <c:pt idx="4">
                  <c:v>36556</c:v>
                </c:pt>
                <c:pt idx="5">
                  <c:v>25987</c:v>
                </c:pt>
                <c:pt idx="6">
                  <c:v>12669</c:v>
                </c:pt>
                <c:pt idx="7">
                  <c:v>40424</c:v>
                </c:pt>
                <c:pt idx="8">
                  <c:v>14446</c:v>
                </c:pt>
                <c:pt idx="9">
                  <c:v>13835</c:v>
                </c:pt>
                <c:pt idx="10">
                  <c:v>13958</c:v>
                </c:pt>
                <c:pt idx="11">
                  <c:v>16887</c:v>
                </c:pt>
                <c:pt idx="12">
                  <c:v>9893.7999999999993</c:v>
                </c:pt>
                <c:pt idx="13">
                  <c:v>50486</c:v>
                </c:pt>
                <c:pt idx="14">
                  <c:v>27704</c:v>
                </c:pt>
                <c:pt idx="15">
                  <c:v>17177</c:v>
                </c:pt>
                <c:pt idx="16">
                  <c:v>11741</c:v>
                </c:pt>
                <c:pt idx="17">
                  <c:v>9180.7000000000007</c:v>
                </c:pt>
                <c:pt idx="18">
                  <c:v>21290</c:v>
                </c:pt>
                <c:pt idx="19">
                  <c:v>8909.6</c:v>
                </c:pt>
                <c:pt idx="20">
                  <c:v>7293.4</c:v>
                </c:pt>
                <c:pt idx="21">
                  <c:v>5830.7</c:v>
                </c:pt>
                <c:pt idx="22">
                  <c:v>33817</c:v>
                </c:pt>
                <c:pt idx="23">
                  <c:v>15005</c:v>
                </c:pt>
                <c:pt idx="24">
                  <c:v>4320.5</c:v>
                </c:pt>
                <c:pt idx="25">
                  <c:v>2276.6999999999998</c:v>
                </c:pt>
                <c:pt idx="26">
                  <c:v>12541</c:v>
                </c:pt>
                <c:pt idx="27">
                  <c:v>10069</c:v>
                </c:pt>
                <c:pt idx="28">
                  <c:v>8636.7000000000007</c:v>
                </c:pt>
                <c:pt idx="29">
                  <c:v>6192</c:v>
                </c:pt>
                <c:pt idx="30">
                  <c:v>6209.8</c:v>
                </c:pt>
                <c:pt idx="31">
                  <c:v>13172</c:v>
                </c:pt>
                <c:pt idx="32">
                  <c:v>6787.5</c:v>
                </c:pt>
                <c:pt idx="33">
                  <c:v>5850.5</c:v>
                </c:pt>
                <c:pt idx="34">
                  <c:v>9922</c:v>
                </c:pt>
                <c:pt idx="35">
                  <c:v>26555</c:v>
                </c:pt>
                <c:pt idx="36">
                  <c:v>8546.1</c:v>
                </c:pt>
                <c:pt idx="37">
                  <c:v>13612</c:v>
                </c:pt>
                <c:pt idx="38">
                  <c:v>6293.4</c:v>
                </c:pt>
                <c:pt idx="39">
                  <c:v>12463</c:v>
                </c:pt>
                <c:pt idx="40">
                  <c:v>28418</c:v>
                </c:pt>
                <c:pt idx="41">
                  <c:v>23203</c:v>
                </c:pt>
                <c:pt idx="42">
                  <c:v>7016.4</c:v>
                </c:pt>
                <c:pt idx="43">
                  <c:v>5357.7</c:v>
                </c:pt>
                <c:pt idx="44">
                  <c:v>9130.2000000000007</c:v>
                </c:pt>
                <c:pt idx="45">
                  <c:v>10123</c:v>
                </c:pt>
                <c:pt idx="46">
                  <c:v>12601</c:v>
                </c:pt>
                <c:pt idx="47">
                  <c:v>37293</c:v>
                </c:pt>
                <c:pt idx="48">
                  <c:v>43669</c:v>
                </c:pt>
                <c:pt idx="49">
                  <c:v>10453</c:v>
                </c:pt>
                <c:pt idx="50">
                  <c:v>6313.5</c:v>
                </c:pt>
                <c:pt idx="51">
                  <c:v>6901.5</c:v>
                </c:pt>
                <c:pt idx="52">
                  <c:v>4050.7</c:v>
                </c:pt>
                <c:pt idx="53">
                  <c:v>3904.8</c:v>
                </c:pt>
                <c:pt idx="54">
                  <c:v>3319.2</c:v>
                </c:pt>
                <c:pt idx="55">
                  <c:v>1240.4000000000001</c:v>
                </c:pt>
                <c:pt idx="56">
                  <c:v>7121.8</c:v>
                </c:pt>
                <c:pt idx="57">
                  <c:v>4630.2</c:v>
                </c:pt>
                <c:pt idx="58">
                  <c:v>4545.8999999999996</c:v>
                </c:pt>
                <c:pt idx="59">
                  <c:v>3368.6</c:v>
                </c:pt>
                <c:pt idx="60">
                  <c:v>17663</c:v>
                </c:pt>
                <c:pt idx="61">
                  <c:v>3295</c:v>
                </c:pt>
                <c:pt idx="62">
                  <c:v>2626.3</c:v>
                </c:pt>
                <c:pt idx="63">
                  <c:v>22135</c:v>
                </c:pt>
                <c:pt idx="64">
                  <c:v>18722</c:v>
                </c:pt>
                <c:pt idx="65">
                  <c:v>16378</c:v>
                </c:pt>
                <c:pt idx="66">
                  <c:v>3258.2</c:v>
                </c:pt>
                <c:pt idx="67">
                  <c:v>2660.4</c:v>
                </c:pt>
                <c:pt idx="68">
                  <c:v>5035.2</c:v>
                </c:pt>
                <c:pt idx="69">
                  <c:v>1586.8</c:v>
                </c:pt>
                <c:pt idx="70">
                  <c:v>2935.4</c:v>
                </c:pt>
                <c:pt idx="71">
                  <c:v>3635.5</c:v>
                </c:pt>
                <c:pt idx="72">
                  <c:v>5432.7</c:v>
                </c:pt>
                <c:pt idx="73">
                  <c:v>3304.7</c:v>
                </c:pt>
                <c:pt idx="74">
                  <c:v>1761.5</c:v>
                </c:pt>
                <c:pt idx="75">
                  <c:v>1461.1</c:v>
                </c:pt>
                <c:pt idx="76">
                  <c:v>1915.4</c:v>
                </c:pt>
                <c:pt idx="77">
                  <c:v>93.441000000000003</c:v>
                </c:pt>
                <c:pt idx="78">
                  <c:v>1548.2</c:v>
                </c:pt>
                <c:pt idx="79">
                  <c:v>2343.1</c:v>
                </c:pt>
                <c:pt idx="80">
                  <c:v>5764.2</c:v>
                </c:pt>
                <c:pt idx="81">
                  <c:v>895.37</c:v>
                </c:pt>
                <c:pt idx="82">
                  <c:v>1531.4</c:v>
                </c:pt>
                <c:pt idx="83">
                  <c:v>3150.3</c:v>
                </c:pt>
                <c:pt idx="84">
                  <c:v>4204.5</c:v>
                </c:pt>
                <c:pt idx="85">
                  <c:v>714.05</c:v>
                </c:pt>
                <c:pt idx="86">
                  <c:v>2183</c:v>
                </c:pt>
                <c:pt idx="87">
                  <c:v>3384.8</c:v>
                </c:pt>
                <c:pt idx="88">
                  <c:v>1934.9</c:v>
                </c:pt>
                <c:pt idx="89">
                  <c:v>1502.8</c:v>
                </c:pt>
                <c:pt idx="90">
                  <c:v>1217.8</c:v>
                </c:pt>
                <c:pt idx="91">
                  <c:v>1464.1</c:v>
                </c:pt>
                <c:pt idx="92">
                  <c:v>2273.8000000000002</c:v>
                </c:pt>
                <c:pt idx="93">
                  <c:v>1997.5</c:v>
                </c:pt>
                <c:pt idx="94">
                  <c:v>3454.8</c:v>
                </c:pt>
                <c:pt idx="95">
                  <c:v>1630.8</c:v>
                </c:pt>
                <c:pt idx="96">
                  <c:v>1260.4000000000001</c:v>
                </c:pt>
                <c:pt idx="97">
                  <c:v>1160.9000000000001</c:v>
                </c:pt>
                <c:pt idx="98">
                  <c:v>1180.9000000000001</c:v>
                </c:pt>
                <c:pt idx="99">
                  <c:v>1163.0999999999999</c:v>
                </c:pt>
                <c:pt idx="100">
                  <c:v>3542</c:v>
                </c:pt>
                <c:pt idx="101">
                  <c:v>3403.6</c:v>
                </c:pt>
                <c:pt idx="102">
                  <c:v>898.53</c:v>
                </c:pt>
                <c:pt idx="103">
                  <c:v>3496.4</c:v>
                </c:pt>
                <c:pt idx="104">
                  <c:v>1140.9000000000001</c:v>
                </c:pt>
                <c:pt idx="105">
                  <c:v>926.68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0-4750-BA2A-D98BEE3D40DF}"/>
            </c:ext>
          </c:extLst>
        </c:ser>
        <c:ser>
          <c:idx val="2"/>
          <c:order val="2"/>
          <c:tx>
            <c:strRef>
              <c:f>Carbonate!$J$2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Carbonate!$A$3:$A$126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Carbonate!$J$3:$J$126</c:f>
              <c:numCache>
                <c:formatCode>0.00E+00</c:formatCode>
                <c:ptCount val="124"/>
                <c:pt idx="0">
                  <c:v>25778</c:v>
                </c:pt>
                <c:pt idx="1">
                  <c:v>41330</c:v>
                </c:pt>
                <c:pt idx="2">
                  <c:v>124450</c:v>
                </c:pt>
                <c:pt idx="3">
                  <c:v>122970</c:v>
                </c:pt>
                <c:pt idx="4">
                  <c:v>39643</c:v>
                </c:pt>
                <c:pt idx="5">
                  <c:v>27115</c:v>
                </c:pt>
                <c:pt idx="6">
                  <c:v>12431</c:v>
                </c:pt>
                <c:pt idx="7">
                  <c:v>44449</c:v>
                </c:pt>
                <c:pt idx="8">
                  <c:v>14331</c:v>
                </c:pt>
                <c:pt idx="9">
                  <c:v>13686</c:v>
                </c:pt>
                <c:pt idx="10">
                  <c:v>13847</c:v>
                </c:pt>
                <c:pt idx="11">
                  <c:v>17011</c:v>
                </c:pt>
                <c:pt idx="12">
                  <c:v>9591.9</c:v>
                </c:pt>
                <c:pt idx="13">
                  <c:v>57819</c:v>
                </c:pt>
                <c:pt idx="14">
                  <c:v>29371</c:v>
                </c:pt>
                <c:pt idx="15">
                  <c:v>17406</c:v>
                </c:pt>
                <c:pt idx="16">
                  <c:v>11564</c:v>
                </c:pt>
                <c:pt idx="17">
                  <c:v>8915.1</c:v>
                </c:pt>
                <c:pt idx="18">
                  <c:v>22182</c:v>
                </c:pt>
                <c:pt idx="19">
                  <c:v>8662.7000000000007</c:v>
                </c:pt>
                <c:pt idx="20">
                  <c:v>7024.5</c:v>
                </c:pt>
                <c:pt idx="21">
                  <c:v>5563.1</c:v>
                </c:pt>
                <c:pt idx="22">
                  <c:v>37691</c:v>
                </c:pt>
                <c:pt idx="23">
                  <c:v>15290</c:v>
                </c:pt>
                <c:pt idx="24">
                  <c:v>4083</c:v>
                </c:pt>
                <c:pt idx="25">
                  <c:v>2125.3000000000002</c:v>
                </c:pt>
                <c:pt idx="26">
                  <c:v>12614</c:v>
                </c:pt>
                <c:pt idx="27">
                  <c:v>9966.1</c:v>
                </c:pt>
                <c:pt idx="28">
                  <c:v>8461.4</c:v>
                </c:pt>
                <c:pt idx="29">
                  <c:v>5955</c:v>
                </c:pt>
                <c:pt idx="30">
                  <c:v>5973.1</c:v>
                </c:pt>
                <c:pt idx="31">
                  <c:v>13375</c:v>
                </c:pt>
                <c:pt idx="32">
                  <c:v>6584.8</c:v>
                </c:pt>
                <c:pt idx="33">
                  <c:v>5642.6</c:v>
                </c:pt>
                <c:pt idx="34">
                  <c:v>9918.2000000000007</c:v>
                </c:pt>
                <c:pt idx="35">
                  <c:v>29457</c:v>
                </c:pt>
                <c:pt idx="36">
                  <c:v>8474.2999999999993</c:v>
                </c:pt>
                <c:pt idx="37">
                  <c:v>14047</c:v>
                </c:pt>
                <c:pt idx="38">
                  <c:v>6129.1</c:v>
                </c:pt>
                <c:pt idx="39">
                  <c:v>12827</c:v>
                </c:pt>
                <c:pt idx="40">
                  <c:v>32281</c:v>
                </c:pt>
                <c:pt idx="41">
                  <c:v>25763</c:v>
                </c:pt>
                <c:pt idx="42">
                  <c:v>6993.5</c:v>
                </c:pt>
                <c:pt idx="43">
                  <c:v>5249.2</c:v>
                </c:pt>
                <c:pt idx="44">
                  <c:v>9322.4</c:v>
                </c:pt>
                <c:pt idx="45">
                  <c:v>10446</c:v>
                </c:pt>
                <c:pt idx="46">
                  <c:v>13304</c:v>
                </c:pt>
                <c:pt idx="47">
                  <c:v>45764</c:v>
                </c:pt>
                <c:pt idx="48">
                  <c:v>55146</c:v>
                </c:pt>
                <c:pt idx="49">
                  <c:v>10861</c:v>
                </c:pt>
                <c:pt idx="50">
                  <c:v>6288.4</c:v>
                </c:pt>
                <c:pt idx="51">
                  <c:v>6925.2</c:v>
                </c:pt>
                <c:pt idx="52">
                  <c:v>3931.2</c:v>
                </c:pt>
                <c:pt idx="53">
                  <c:v>3785.2</c:v>
                </c:pt>
                <c:pt idx="54">
                  <c:v>3196.6</c:v>
                </c:pt>
                <c:pt idx="55">
                  <c:v>1167.4000000000001</c:v>
                </c:pt>
                <c:pt idx="56">
                  <c:v>7239.2</c:v>
                </c:pt>
                <c:pt idx="57">
                  <c:v>4569.3</c:v>
                </c:pt>
                <c:pt idx="58">
                  <c:v>4512.8999999999996</c:v>
                </c:pt>
                <c:pt idx="59">
                  <c:v>3288</c:v>
                </c:pt>
                <c:pt idx="60">
                  <c:v>20281</c:v>
                </c:pt>
                <c:pt idx="61">
                  <c:v>3224.2</c:v>
                </c:pt>
                <c:pt idx="62">
                  <c:v>2550.5</c:v>
                </c:pt>
                <c:pt idx="63">
                  <c:v>26790</c:v>
                </c:pt>
                <c:pt idx="64">
                  <c:v>22122</c:v>
                </c:pt>
                <c:pt idx="65">
                  <c:v>18986</c:v>
                </c:pt>
                <c:pt idx="66">
                  <c:v>3219.9</c:v>
                </c:pt>
                <c:pt idx="67">
                  <c:v>2601.5</c:v>
                </c:pt>
                <c:pt idx="68">
                  <c:v>5151.7</c:v>
                </c:pt>
                <c:pt idx="69">
                  <c:v>1523.3</c:v>
                </c:pt>
                <c:pt idx="70">
                  <c:v>2906.3</c:v>
                </c:pt>
                <c:pt idx="71">
                  <c:v>3661.4</c:v>
                </c:pt>
                <c:pt idx="72">
                  <c:v>5662.1</c:v>
                </c:pt>
                <c:pt idx="73">
                  <c:v>3317.8</c:v>
                </c:pt>
                <c:pt idx="74">
                  <c:v>1711.2</c:v>
                </c:pt>
                <c:pt idx="75">
                  <c:v>1412.3</c:v>
                </c:pt>
                <c:pt idx="76">
                  <c:v>1874.4</c:v>
                </c:pt>
                <c:pt idx="77">
                  <c:v>95.034000000000006</c:v>
                </c:pt>
                <c:pt idx="78">
                  <c:v>1508.2</c:v>
                </c:pt>
                <c:pt idx="79">
                  <c:v>2334.1999999999998</c:v>
                </c:pt>
                <c:pt idx="80">
                  <c:v>6203.1</c:v>
                </c:pt>
                <c:pt idx="81">
                  <c:v>859.95</c:v>
                </c:pt>
                <c:pt idx="82">
                  <c:v>1500.4</c:v>
                </c:pt>
                <c:pt idx="83">
                  <c:v>3235.7</c:v>
                </c:pt>
                <c:pt idx="84">
                  <c:v>4445.7</c:v>
                </c:pt>
                <c:pt idx="85">
                  <c:v>686.57</c:v>
                </c:pt>
                <c:pt idx="86">
                  <c:v>2202</c:v>
                </c:pt>
                <c:pt idx="87">
                  <c:v>3539.1</c:v>
                </c:pt>
                <c:pt idx="88">
                  <c:v>1946.6</c:v>
                </c:pt>
                <c:pt idx="89">
                  <c:v>1491</c:v>
                </c:pt>
                <c:pt idx="90">
                  <c:v>1201.5</c:v>
                </c:pt>
                <c:pt idx="91">
                  <c:v>1461.8</c:v>
                </c:pt>
                <c:pt idx="92">
                  <c:v>2340.6</c:v>
                </c:pt>
                <c:pt idx="93">
                  <c:v>2039.9</c:v>
                </c:pt>
                <c:pt idx="94">
                  <c:v>3714.5</c:v>
                </c:pt>
                <c:pt idx="95">
                  <c:v>1653.7</c:v>
                </c:pt>
                <c:pt idx="96">
                  <c:v>1273.2</c:v>
                </c:pt>
                <c:pt idx="97">
                  <c:v>1168.8</c:v>
                </c:pt>
                <c:pt idx="98">
                  <c:v>1192.4000000000001</c:v>
                </c:pt>
                <c:pt idx="99">
                  <c:v>1174.8</c:v>
                </c:pt>
                <c:pt idx="100">
                  <c:v>3930.9</c:v>
                </c:pt>
                <c:pt idx="101">
                  <c:v>3769.4</c:v>
                </c:pt>
                <c:pt idx="102">
                  <c:v>900.73</c:v>
                </c:pt>
                <c:pt idx="103">
                  <c:v>3937.6</c:v>
                </c:pt>
                <c:pt idx="104">
                  <c:v>1165.5999999999999</c:v>
                </c:pt>
                <c:pt idx="105">
                  <c:v>947.4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0-4750-BA2A-D98BEE3D40DF}"/>
            </c:ext>
          </c:extLst>
        </c:ser>
        <c:ser>
          <c:idx val="3"/>
          <c:order val="3"/>
          <c:tx>
            <c:strRef>
              <c:f>Carbonate!$BC$1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Carbonate!$BC$3:$BC$86</c:f>
              <c:numCache>
                <c:formatCode>m/d/yyyy</c:formatCode>
                <c:ptCount val="84"/>
                <c:pt idx="0">
                  <c:v>32216</c:v>
                </c:pt>
                <c:pt idx="1">
                  <c:v>32286</c:v>
                </c:pt>
                <c:pt idx="2">
                  <c:v>32380</c:v>
                </c:pt>
                <c:pt idx="3">
                  <c:v>32462</c:v>
                </c:pt>
                <c:pt idx="4">
                  <c:v>32562</c:v>
                </c:pt>
                <c:pt idx="5">
                  <c:v>32645</c:v>
                </c:pt>
                <c:pt idx="6">
                  <c:v>32730</c:v>
                </c:pt>
                <c:pt idx="7">
                  <c:v>32843</c:v>
                </c:pt>
                <c:pt idx="8">
                  <c:v>32938</c:v>
                </c:pt>
                <c:pt idx="9">
                  <c:v>33016</c:v>
                </c:pt>
                <c:pt idx="10">
                  <c:v>33095</c:v>
                </c:pt>
                <c:pt idx="11">
                  <c:v>33205</c:v>
                </c:pt>
                <c:pt idx="12">
                  <c:v>33275</c:v>
                </c:pt>
                <c:pt idx="13">
                  <c:v>33365</c:v>
                </c:pt>
                <c:pt idx="14">
                  <c:v>33487</c:v>
                </c:pt>
                <c:pt idx="15">
                  <c:v>33618</c:v>
                </c:pt>
                <c:pt idx="16">
                  <c:v>33681</c:v>
                </c:pt>
                <c:pt idx="17">
                  <c:v>33729</c:v>
                </c:pt>
                <c:pt idx="18">
                  <c:v>33819</c:v>
                </c:pt>
                <c:pt idx="19">
                  <c:v>33927</c:v>
                </c:pt>
                <c:pt idx="20">
                  <c:v>34037</c:v>
                </c:pt>
                <c:pt idx="21">
                  <c:v>34094</c:v>
                </c:pt>
                <c:pt idx="22">
                  <c:v>34213</c:v>
                </c:pt>
                <c:pt idx="23">
                  <c:v>34656</c:v>
                </c:pt>
                <c:pt idx="24">
                  <c:v>34757</c:v>
                </c:pt>
                <c:pt idx="25">
                  <c:v>34823</c:v>
                </c:pt>
                <c:pt idx="26">
                  <c:v>34921</c:v>
                </c:pt>
                <c:pt idx="27">
                  <c:v>35039</c:v>
                </c:pt>
                <c:pt idx="28">
                  <c:v>35080</c:v>
                </c:pt>
                <c:pt idx="29">
                  <c:v>35156</c:v>
                </c:pt>
                <c:pt idx="30">
                  <c:v>35312</c:v>
                </c:pt>
                <c:pt idx="31">
                  <c:v>35366</c:v>
                </c:pt>
                <c:pt idx="32">
                  <c:v>35773</c:v>
                </c:pt>
                <c:pt idx="33">
                  <c:v>35920</c:v>
                </c:pt>
                <c:pt idx="34">
                  <c:v>36018</c:v>
                </c:pt>
                <c:pt idx="35">
                  <c:v>36230</c:v>
                </c:pt>
                <c:pt idx="36">
                  <c:v>36313</c:v>
                </c:pt>
                <c:pt idx="37">
                  <c:v>36361</c:v>
                </c:pt>
                <c:pt idx="38">
                  <c:v>36377</c:v>
                </c:pt>
                <c:pt idx="39">
                  <c:v>36500</c:v>
                </c:pt>
                <c:pt idx="40">
                  <c:v>36545</c:v>
                </c:pt>
                <c:pt idx="41">
                  <c:v>36620</c:v>
                </c:pt>
                <c:pt idx="42">
                  <c:v>36727</c:v>
                </c:pt>
                <c:pt idx="43">
                  <c:v>36858</c:v>
                </c:pt>
                <c:pt idx="44">
                  <c:v>36971</c:v>
                </c:pt>
                <c:pt idx="45">
                  <c:v>37005</c:v>
                </c:pt>
                <c:pt idx="46">
                  <c:v>37110</c:v>
                </c:pt>
                <c:pt idx="47">
                  <c:v>37390</c:v>
                </c:pt>
                <c:pt idx="48">
                  <c:v>37966</c:v>
                </c:pt>
                <c:pt idx="49">
                  <c:v>38058</c:v>
                </c:pt>
                <c:pt idx="50">
                  <c:v>38435</c:v>
                </c:pt>
                <c:pt idx="51">
                  <c:v>38594</c:v>
                </c:pt>
                <c:pt idx="52">
                  <c:v>38805</c:v>
                </c:pt>
                <c:pt idx="53">
                  <c:v>38925</c:v>
                </c:pt>
                <c:pt idx="54">
                  <c:v>38986</c:v>
                </c:pt>
                <c:pt idx="55">
                  <c:v>39042</c:v>
                </c:pt>
                <c:pt idx="56">
                  <c:v>39183</c:v>
                </c:pt>
                <c:pt idx="57">
                  <c:v>39281</c:v>
                </c:pt>
                <c:pt idx="58">
                  <c:v>39791</c:v>
                </c:pt>
                <c:pt idx="59">
                  <c:v>39868</c:v>
                </c:pt>
                <c:pt idx="60">
                  <c:v>39932</c:v>
                </c:pt>
                <c:pt idx="61">
                  <c:v>40155</c:v>
                </c:pt>
                <c:pt idx="62">
                  <c:v>40316</c:v>
                </c:pt>
                <c:pt idx="63">
                  <c:v>40387</c:v>
                </c:pt>
              </c:numCache>
            </c:numRef>
          </c:xVal>
          <c:yVal>
            <c:numRef>
              <c:f>Carbonate!$BF$3:$BF$86</c:f>
              <c:numCache>
                <c:formatCode>General</c:formatCode>
                <c:ptCount val="84"/>
                <c:pt idx="0">
                  <c:v>10138.592378879999</c:v>
                </c:pt>
                <c:pt idx="1">
                  <c:v>21725.555097600001</c:v>
                </c:pt>
                <c:pt idx="2">
                  <c:v>0</c:v>
                </c:pt>
                <c:pt idx="3">
                  <c:v>13666.548510720002</c:v>
                </c:pt>
                <c:pt idx="4">
                  <c:v>5223.4301952000005</c:v>
                </c:pt>
                <c:pt idx="5">
                  <c:v>15464.77857792</c:v>
                </c:pt>
                <c:pt idx="6">
                  <c:v>8396.6334566400001</c:v>
                </c:pt>
                <c:pt idx="7">
                  <c:v>7457.1499929600004</c:v>
                </c:pt>
                <c:pt idx="8">
                  <c:v>17615.314944000002</c:v>
                </c:pt>
                <c:pt idx="9">
                  <c:v>0</c:v>
                </c:pt>
                <c:pt idx="10">
                  <c:v>0</c:v>
                </c:pt>
                <c:pt idx="11">
                  <c:v>12624.309043199999</c:v>
                </c:pt>
                <c:pt idx="12">
                  <c:v>2378.0675174399998</c:v>
                </c:pt>
                <c:pt idx="13">
                  <c:v>6243.6505190400003</c:v>
                </c:pt>
                <c:pt idx="14">
                  <c:v>0</c:v>
                </c:pt>
                <c:pt idx="15">
                  <c:v>3119.3786879999998</c:v>
                </c:pt>
                <c:pt idx="16">
                  <c:v>0</c:v>
                </c:pt>
                <c:pt idx="17">
                  <c:v>0</c:v>
                </c:pt>
                <c:pt idx="18">
                  <c:v>13898.97280512</c:v>
                </c:pt>
                <c:pt idx="19">
                  <c:v>7608.837427200001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5920.7030784000008</c:v>
                </c:pt>
                <c:pt idx="30">
                  <c:v>880.76574720000008</c:v>
                </c:pt>
                <c:pt idx="31">
                  <c:v>0</c:v>
                </c:pt>
                <c:pt idx="32">
                  <c:v>6901.7782579200002</c:v>
                </c:pt>
                <c:pt idx="33">
                  <c:v>0</c:v>
                </c:pt>
                <c:pt idx="34">
                  <c:v>1448.3703398400003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672.80716799999993</c:v>
                </c:pt>
                <c:pt idx="41">
                  <c:v>0</c:v>
                </c:pt>
                <c:pt idx="42">
                  <c:v>0</c:v>
                </c:pt>
                <c:pt idx="43">
                  <c:v>4244.8015871999996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592.07030784000005</c:v>
                </c:pt>
                <c:pt idx="48">
                  <c:v>570.0511641600001</c:v>
                </c:pt>
                <c:pt idx="49">
                  <c:v>1433.6909107200001</c:v>
                </c:pt>
                <c:pt idx="50">
                  <c:v>3606.2464204799999</c:v>
                </c:pt>
                <c:pt idx="51">
                  <c:v>1394.5457664</c:v>
                </c:pt>
                <c:pt idx="52">
                  <c:v>1164.5680435199999</c:v>
                </c:pt>
                <c:pt idx="53">
                  <c:v>1521.7674854400002</c:v>
                </c:pt>
                <c:pt idx="54">
                  <c:v>1340.7211929600001</c:v>
                </c:pt>
                <c:pt idx="55">
                  <c:v>2329.1360870399999</c:v>
                </c:pt>
                <c:pt idx="56">
                  <c:v>2446.57152</c:v>
                </c:pt>
                <c:pt idx="57">
                  <c:v>1976.8297881599999</c:v>
                </c:pt>
                <c:pt idx="58">
                  <c:v>1565.8057727999999</c:v>
                </c:pt>
                <c:pt idx="59">
                  <c:v>822.04803072000004</c:v>
                </c:pt>
                <c:pt idx="60">
                  <c:v>0</c:v>
                </c:pt>
                <c:pt idx="61">
                  <c:v>1959.7037875199999</c:v>
                </c:pt>
                <c:pt idx="62">
                  <c:v>3816.6515712</c:v>
                </c:pt>
                <c:pt idx="63">
                  <c:v>951.7163212800001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0-4750-BA2A-D98BEE3D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Chloride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Chloride!$X$2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Chloride!$AE$6:$AE$101</c:f>
                <c:numCache>
                  <c:formatCode>General</c:formatCode>
                  <c:ptCount val="96"/>
                  <c:pt idx="0">
                    <c:v>1225</c:v>
                  </c:pt>
                  <c:pt idx="1">
                    <c:v>1583</c:v>
                  </c:pt>
                  <c:pt idx="2">
                    <c:v>4511</c:v>
                  </c:pt>
                  <c:pt idx="3">
                    <c:v>4444</c:v>
                  </c:pt>
                  <c:pt idx="4">
                    <c:v>1469</c:v>
                  </c:pt>
                  <c:pt idx="5">
                    <c:v>1462</c:v>
                  </c:pt>
                  <c:pt idx="6">
                    <c:v>1362</c:v>
                  </c:pt>
                  <c:pt idx="7">
                    <c:v>1353</c:v>
                  </c:pt>
                  <c:pt idx="8">
                    <c:v>978</c:v>
                  </c:pt>
                  <c:pt idx="9">
                    <c:v>920</c:v>
                  </c:pt>
                  <c:pt idx="10">
                    <c:v>1594</c:v>
                  </c:pt>
                  <c:pt idx="11">
                    <c:v>1259</c:v>
                  </c:pt>
                  <c:pt idx="12">
                    <c:v>1287</c:v>
                  </c:pt>
                  <c:pt idx="13">
                    <c:v>856</c:v>
                  </c:pt>
                  <c:pt idx="14">
                    <c:v>1138</c:v>
                  </c:pt>
                  <c:pt idx="15">
                    <c:v>895</c:v>
                  </c:pt>
                  <c:pt idx="16">
                    <c:v>992</c:v>
                  </c:pt>
                  <c:pt idx="17">
                    <c:v>743</c:v>
                  </c:pt>
                  <c:pt idx="18">
                    <c:v>1723</c:v>
                  </c:pt>
                  <c:pt idx="19">
                    <c:v>1115</c:v>
                  </c:pt>
                  <c:pt idx="20">
                    <c:v>546</c:v>
                  </c:pt>
                  <c:pt idx="21">
                    <c:v>1485</c:v>
                  </c:pt>
                  <c:pt idx="22">
                    <c:v>1351</c:v>
                  </c:pt>
                  <c:pt idx="23">
                    <c:v>1164</c:v>
                  </c:pt>
                  <c:pt idx="24">
                    <c:v>824</c:v>
                  </c:pt>
                  <c:pt idx="25">
                    <c:v>1037</c:v>
                  </c:pt>
                  <c:pt idx="26">
                    <c:v>906</c:v>
                  </c:pt>
                  <c:pt idx="27">
                    <c:v>895</c:v>
                  </c:pt>
                  <c:pt idx="28">
                    <c:v>978</c:v>
                  </c:pt>
                  <c:pt idx="29">
                    <c:v>1712</c:v>
                  </c:pt>
                  <c:pt idx="30">
                    <c:v>1165</c:v>
                  </c:pt>
                  <c:pt idx="31">
                    <c:v>1110</c:v>
                  </c:pt>
                  <c:pt idx="32">
                    <c:v>1214</c:v>
                  </c:pt>
                  <c:pt idx="33">
                    <c:v>2111</c:v>
                  </c:pt>
                  <c:pt idx="34">
                    <c:v>2638</c:v>
                  </c:pt>
                  <c:pt idx="35">
                    <c:v>1418</c:v>
                  </c:pt>
                  <c:pt idx="36">
                    <c:v>1042</c:v>
                  </c:pt>
                  <c:pt idx="37">
                    <c:v>1186</c:v>
                  </c:pt>
                  <c:pt idx="38">
                    <c:v>1107</c:v>
                  </c:pt>
                  <c:pt idx="39">
                    <c:v>1197</c:v>
                  </c:pt>
                  <c:pt idx="40">
                    <c:v>4221</c:v>
                  </c:pt>
                  <c:pt idx="41">
                    <c:v>1355</c:v>
                  </c:pt>
                  <c:pt idx="42">
                    <c:v>1118</c:v>
                  </c:pt>
                  <c:pt idx="43">
                    <c:v>1335</c:v>
                  </c:pt>
                  <c:pt idx="44">
                    <c:v>1017</c:v>
                  </c:pt>
                  <c:pt idx="45">
                    <c:v>901</c:v>
                  </c:pt>
                  <c:pt idx="46">
                    <c:v>761</c:v>
                  </c:pt>
                  <c:pt idx="47">
                    <c:v>518</c:v>
                  </c:pt>
                  <c:pt idx="48">
                    <c:v>1649</c:v>
                  </c:pt>
                  <c:pt idx="49">
                    <c:v>977</c:v>
                  </c:pt>
                  <c:pt idx="50">
                    <c:v>1278</c:v>
                  </c:pt>
                  <c:pt idx="51">
                    <c:v>861</c:v>
                  </c:pt>
                  <c:pt idx="52">
                    <c:v>2253</c:v>
                  </c:pt>
                  <c:pt idx="53">
                    <c:v>876</c:v>
                  </c:pt>
                  <c:pt idx="54">
                    <c:v>783</c:v>
                  </c:pt>
                  <c:pt idx="55">
                    <c:v>3304</c:v>
                  </c:pt>
                  <c:pt idx="56">
                    <c:v>3106</c:v>
                  </c:pt>
                  <c:pt idx="57">
                    <c:v>2941</c:v>
                  </c:pt>
                  <c:pt idx="58">
                    <c:v>1172</c:v>
                  </c:pt>
                  <c:pt idx="59">
                    <c:v>909</c:v>
                  </c:pt>
                  <c:pt idx="60">
                    <c:v>1031</c:v>
                  </c:pt>
                  <c:pt idx="61">
                    <c:v>660</c:v>
                  </c:pt>
                  <c:pt idx="62">
                    <c:v>1182</c:v>
                  </c:pt>
                  <c:pt idx="63">
                    <c:v>956</c:v>
                  </c:pt>
                  <c:pt idx="64">
                    <c:v>1095</c:v>
                  </c:pt>
                  <c:pt idx="65">
                    <c:v>1025</c:v>
                  </c:pt>
                  <c:pt idx="66">
                    <c:v>903</c:v>
                  </c:pt>
                  <c:pt idx="67">
                    <c:v>711</c:v>
                  </c:pt>
                  <c:pt idx="68">
                    <c:v>806</c:v>
                  </c:pt>
                  <c:pt idx="69">
                    <c:v>243</c:v>
                  </c:pt>
                  <c:pt idx="70">
                    <c:v>802</c:v>
                  </c:pt>
                  <c:pt idx="71">
                    <c:v>878</c:v>
                  </c:pt>
                  <c:pt idx="72">
                    <c:v>1236</c:v>
                  </c:pt>
                  <c:pt idx="73">
                    <c:v>581</c:v>
                  </c:pt>
                  <c:pt idx="74">
                    <c:v>942</c:v>
                  </c:pt>
                  <c:pt idx="75">
                    <c:v>1052</c:v>
                  </c:pt>
                  <c:pt idx="76">
                    <c:v>1199</c:v>
                  </c:pt>
                  <c:pt idx="77">
                    <c:v>553</c:v>
                  </c:pt>
                  <c:pt idx="78">
                    <c:v>1118</c:v>
                  </c:pt>
                  <c:pt idx="79">
                    <c:v>1124</c:v>
                  </c:pt>
                  <c:pt idx="80">
                    <c:v>912</c:v>
                  </c:pt>
                  <c:pt idx="81">
                    <c:v>779</c:v>
                  </c:pt>
                  <c:pt idx="82">
                    <c:v>885</c:v>
                  </c:pt>
                  <c:pt idx="83">
                    <c:v>1354</c:v>
                  </c:pt>
                  <c:pt idx="84">
                    <c:v>1448</c:v>
                  </c:pt>
                  <c:pt idx="85">
                    <c:v>1235</c:v>
                  </c:pt>
                  <c:pt idx="86">
                    <c:v>969</c:v>
                  </c:pt>
                  <c:pt idx="87">
                    <c:v>1111</c:v>
                  </c:pt>
                  <c:pt idx="88">
                    <c:v>1113</c:v>
                  </c:pt>
                  <c:pt idx="89">
                    <c:v>884</c:v>
                  </c:pt>
                  <c:pt idx="90">
                    <c:v>1008</c:v>
                  </c:pt>
                  <c:pt idx="91">
                    <c:v>1406</c:v>
                  </c:pt>
                  <c:pt idx="92">
                    <c:v>1011</c:v>
                  </c:pt>
                  <c:pt idx="93">
                    <c:v>1490</c:v>
                  </c:pt>
                  <c:pt idx="94">
                    <c:v>965</c:v>
                  </c:pt>
                  <c:pt idx="95">
                    <c:v>1209</c:v>
                  </c:pt>
                </c:numCache>
              </c:numRef>
            </c:plus>
            <c:minus>
              <c:numRef>
                <c:f>Chloride!$AE$6:$AE$101</c:f>
                <c:numCache>
                  <c:formatCode>General</c:formatCode>
                  <c:ptCount val="96"/>
                  <c:pt idx="0">
                    <c:v>1225</c:v>
                  </c:pt>
                  <c:pt idx="1">
                    <c:v>1583</c:v>
                  </c:pt>
                  <c:pt idx="2">
                    <c:v>4511</c:v>
                  </c:pt>
                  <c:pt idx="3">
                    <c:v>4444</c:v>
                  </c:pt>
                  <c:pt idx="4">
                    <c:v>1469</c:v>
                  </c:pt>
                  <c:pt idx="5">
                    <c:v>1462</c:v>
                  </c:pt>
                  <c:pt idx="6">
                    <c:v>1362</c:v>
                  </c:pt>
                  <c:pt idx="7">
                    <c:v>1353</c:v>
                  </c:pt>
                  <c:pt idx="8">
                    <c:v>978</c:v>
                  </c:pt>
                  <c:pt idx="9">
                    <c:v>920</c:v>
                  </c:pt>
                  <c:pt idx="10">
                    <c:v>1594</c:v>
                  </c:pt>
                  <c:pt idx="11">
                    <c:v>1259</c:v>
                  </c:pt>
                  <c:pt idx="12">
                    <c:v>1287</c:v>
                  </c:pt>
                  <c:pt idx="13">
                    <c:v>856</c:v>
                  </c:pt>
                  <c:pt idx="14">
                    <c:v>1138</c:v>
                  </c:pt>
                  <c:pt idx="15">
                    <c:v>895</c:v>
                  </c:pt>
                  <c:pt idx="16">
                    <c:v>992</c:v>
                  </c:pt>
                  <c:pt idx="17">
                    <c:v>743</c:v>
                  </c:pt>
                  <c:pt idx="18">
                    <c:v>1723</c:v>
                  </c:pt>
                  <c:pt idx="19">
                    <c:v>1115</c:v>
                  </c:pt>
                  <c:pt idx="20">
                    <c:v>546</c:v>
                  </c:pt>
                  <c:pt idx="21">
                    <c:v>1485</c:v>
                  </c:pt>
                  <c:pt idx="22">
                    <c:v>1351</c:v>
                  </c:pt>
                  <c:pt idx="23">
                    <c:v>1164</c:v>
                  </c:pt>
                  <c:pt idx="24">
                    <c:v>824</c:v>
                  </c:pt>
                  <c:pt idx="25">
                    <c:v>1037</c:v>
                  </c:pt>
                  <c:pt idx="26">
                    <c:v>906</c:v>
                  </c:pt>
                  <c:pt idx="27">
                    <c:v>895</c:v>
                  </c:pt>
                  <c:pt idx="28">
                    <c:v>978</c:v>
                  </c:pt>
                  <c:pt idx="29">
                    <c:v>1712</c:v>
                  </c:pt>
                  <c:pt idx="30">
                    <c:v>1165</c:v>
                  </c:pt>
                  <c:pt idx="31">
                    <c:v>1110</c:v>
                  </c:pt>
                  <c:pt idx="32">
                    <c:v>1214</c:v>
                  </c:pt>
                  <c:pt idx="33">
                    <c:v>2111</c:v>
                  </c:pt>
                  <c:pt idx="34">
                    <c:v>2638</c:v>
                  </c:pt>
                  <c:pt idx="35">
                    <c:v>1418</c:v>
                  </c:pt>
                  <c:pt idx="36">
                    <c:v>1042</c:v>
                  </c:pt>
                  <c:pt idx="37">
                    <c:v>1186</c:v>
                  </c:pt>
                  <c:pt idx="38">
                    <c:v>1107</c:v>
                  </c:pt>
                  <c:pt idx="39">
                    <c:v>1197</c:v>
                  </c:pt>
                  <c:pt idx="40">
                    <c:v>4221</c:v>
                  </c:pt>
                  <c:pt idx="41">
                    <c:v>1355</c:v>
                  </c:pt>
                  <c:pt idx="42">
                    <c:v>1118</c:v>
                  </c:pt>
                  <c:pt idx="43">
                    <c:v>1335</c:v>
                  </c:pt>
                  <c:pt idx="44">
                    <c:v>1017</c:v>
                  </c:pt>
                  <c:pt idx="45">
                    <c:v>901</c:v>
                  </c:pt>
                  <c:pt idx="46">
                    <c:v>761</c:v>
                  </c:pt>
                  <c:pt idx="47">
                    <c:v>518</c:v>
                  </c:pt>
                  <c:pt idx="48">
                    <c:v>1649</c:v>
                  </c:pt>
                  <c:pt idx="49">
                    <c:v>977</c:v>
                  </c:pt>
                  <c:pt idx="50">
                    <c:v>1278</c:v>
                  </c:pt>
                  <c:pt idx="51">
                    <c:v>861</c:v>
                  </c:pt>
                  <c:pt idx="52">
                    <c:v>2253</c:v>
                  </c:pt>
                  <c:pt idx="53">
                    <c:v>876</c:v>
                  </c:pt>
                  <c:pt idx="54">
                    <c:v>783</c:v>
                  </c:pt>
                  <c:pt idx="55">
                    <c:v>3304</c:v>
                  </c:pt>
                  <c:pt idx="56">
                    <c:v>3106</c:v>
                  </c:pt>
                  <c:pt idx="57">
                    <c:v>2941</c:v>
                  </c:pt>
                  <c:pt idx="58">
                    <c:v>1172</c:v>
                  </c:pt>
                  <c:pt idx="59">
                    <c:v>909</c:v>
                  </c:pt>
                  <c:pt idx="60">
                    <c:v>1031</c:v>
                  </c:pt>
                  <c:pt idx="61">
                    <c:v>660</c:v>
                  </c:pt>
                  <c:pt idx="62">
                    <c:v>1182</c:v>
                  </c:pt>
                  <c:pt idx="63">
                    <c:v>956</c:v>
                  </c:pt>
                  <c:pt idx="64">
                    <c:v>1095</c:v>
                  </c:pt>
                  <c:pt idx="65">
                    <c:v>1025</c:v>
                  </c:pt>
                  <c:pt idx="66">
                    <c:v>903</c:v>
                  </c:pt>
                  <c:pt idx="67">
                    <c:v>711</c:v>
                  </c:pt>
                  <c:pt idx="68">
                    <c:v>806</c:v>
                  </c:pt>
                  <c:pt idx="69">
                    <c:v>243</c:v>
                  </c:pt>
                  <c:pt idx="70">
                    <c:v>802</c:v>
                  </c:pt>
                  <c:pt idx="71">
                    <c:v>878</c:v>
                  </c:pt>
                  <c:pt idx="72">
                    <c:v>1236</c:v>
                  </c:pt>
                  <c:pt idx="73">
                    <c:v>581</c:v>
                  </c:pt>
                  <c:pt idx="74">
                    <c:v>942</c:v>
                  </c:pt>
                  <c:pt idx="75">
                    <c:v>1052</c:v>
                  </c:pt>
                  <c:pt idx="76">
                    <c:v>1199</c:v>
                  </c:pt>
                  <c:pt idx="77">
                    <c:v>553</c:v>
                  </c:pt>
                  <c:pt idx="78">
                    <c:v>1118</c:v>
                  </c:pt>
                  <c:pt idx="79">
                    <c:v>1124</c:v>
                  </c:pt>
                  <c:pt idx="80">
                    <c:v>912</c:v>
                  </c:pt>
                  <c:pt idx="81">
                    <c:v>779</c:v>
                  </c:pt>
                  <c:pt idx="82">
                    <c:v>885</c:v>
                  </c:pt>
                  <c:pt idx="83">
                    <c:v>1354</c:v>
                  </c:pt>
                  <c:pt idx="84">
                    <c:v>1448</c:v>
                  </c:pt>
                  <c:pt idx="85">
                    <c:v>1235</c:v>
                  </c:pt>
                  <c:pt idx="86">
                    <c:v>969</c:v>
                  </c:pt>
                  <c:pt idx="87">
                    <c:v>1111</c:v>
                  </c:pt>
                  <c:pt idx="88">
                    <c:v>1113</c:v>
                  </c:pt>
                  <c:pt idx="89">
                    <c:v>884</c:v>
                  </c:pt>
                  <c:pt idx="90">
                    <c:v>1008</c:v>
                  </c:pt>
                  <c:pt idx="91">
                    <c:v>1406</c:v>
                  </c:pt>
                  <c:pt idx="92">
                    <c:v>1011</c:v>
                  </c:pt>
                  <c:pt idx="93">
                    <c:v>1490</c:v>
                  </c:pt>
                  <c:pt idx="94">
                    <c:v>965</c:v>
                  </c:pt>
                  <c:pt idx="95">
                    <c:v>1209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Chloride!$W$6:$W$101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Chloride!$AA$6:$AA$101</c:f>
              <c:numCache>
                <c:formatCode>General</c:formatCode>
                <c:ptCount val="96"/>
                <c:pt idx="0">
                  <c:v>22099</c:v>
                </c:pt>
                <c:pt idx="1">
                  <c:v>25118</c:v>
                </c:pt>
                <c:pt idx="2">
                  <c:v>32446</c:v>
                </c:pt>
                <c:pt idx="3">
                  <c:v>32220</c:v>
                </c:pt>
                <c:pt idx="4">
                  <c:v>22725</c:v>
                </c:pt>
                <c:pt idx="5">
                  <c:v>21659</c:v>
                </c:pt>
                <c:pt idx="6">
                  <c:v>20744</c:v>
                </c:pt>
                <c:pt idx="7">
                  <c:v>20818</c:v>
                </c:pt>
                <c:pt idx="8">
                  <c:v>17984</c:v>
                </c:pt>
                <c:pt idx="9">
                  <c:v>16909</c:v>
                </c:pt>
                <c:pt idx="10">
                  <c:v>24207</c:v>
                </c:pt>
                <c:pt idx="11">
                  <c:v>19618</c:v>
                </c:pt>
                <c:pt idx="12">
                  <c:v>20022</c:v>
                </c:pt>
                <c:pt idx="13">
                  <c:v>15106</c:v>
                </c:pt>
                <c:pt idx="14">
                  <c:v>19634</c:v>
                </c:pt>
                <c:pt idx="15">
                  <c:v>13451</c:v>
                </c:pt>
                <c:pt idx="16">
                  <c:v>16090</c:v>
                </c:pt>
                <c:pt idx="17">
                  <c:v>11582</c:v>
                </c:pt>
                <c:pt idx="18">
                  <c:v>25243</c:v>
                </c:pt>
                <c:pt idx="19">
                  <c:v>17643</c:v>
                </c:pt>
                <c:pt idx="20">
                  <c:v>7093</c:v>
                </c:pt>
                <c:pt idx="21">
                  <c:v>21998</c:v>
                </c:pt>
                <c:pt idx="22">
                  <c:v>20974</c:v>
                </c:pt>
                <c:pt idx="23">
                  <c:v>19130</c:v>
                </c:pt>
                <c:pt idx="24">
                  <c:v>14175</c:v>
                </c:pt>
                <c:pt idx="25">
                  <c:v>17272</c:v>
                </c:pt>
                <c:pt idx="26">
                  <c:v>14216</c:v>
                </c:pt>
                <c:pt idx="27">
                  <c:v>15394</c:v>
                </c:pt>
                <c:pt idx="28">
                  <c:v>17719</c:v>
                </c:pt>
                <c:pt idx="29">
                  <c:v>25442</c:v>
                </c:pt>
                <c:pt idx="30">
                  <c:v>18595</c:v>
                </c:pt>
                <c:pt idx="31">
                  <c:v>17761</c:v>
                </c:pt>
                <c:pt idx="32">
                  <c:v>21955</c:v>
                </c:pt>
                <c:pt idx="33">
                  <c:v>27246</c:v>
                </c:pt>
                <c:pt idx="34">
                  <c:v>29787</c:v>
                </c:pt>
                <c:pt idx="35">
                  <c:v>21534</c:v>
                </c:pt>
                <c:pt idx="36">
                  <c:v>18012</c:v>
                </c:pt>
                <c:pt idx="37">
                  <c:v>21511</c:v>
                </c:pt>
                <c:pt idx="38">
                  <c:v>20097</c:v>
                </c:pt>
                <c:pt idx="39">
                  <c:v>21069</c:v>
                </c:pt>
                <c:pt idx="40">
                  <c:v>31903</c:v>
                </c:pt>
                <c:pt idx="41">
                  <c:v>21123</c:v>
                </c:pt>
                <c:pt idx="42">
                  <c:v>17571</c:v>
                </c:pt>
                <c:pt idx="43">
                  <c:v>20392</c:v>
                </c:pt>
                <c:pt idx="44">
                  <c:v>16600</c:v>
                </c:pt>
                <c:pt idx="45">
                  <c:v>15551</c:v>
                </c:pt>
                <c:pt idx="46">
                  <c:v>11160</c:v>
                </c:pt>
                <c:pt idx="47">
                  <c:v>6098</c:v>
                </c:pt>
                <c:pt idx="48">
                  <c:v>23604</c:v>
                </c:pt>
                <c:pt idx="49">
                  <c:v>17668</c:v>
                </c:pt>
                <c:pt idx="50">
                  <c:v>20359</c:v>
                </c:pt>
                <c:pt idx="51">
                  <c:v>15210</c:v>
                </c:pt>
                <c:pt idx="52">
                  <c:v>27762</c:v>
                </c:pt>
                <c:pt idx="53">
                  <c:v>13127</c:v>
                </c:pt>
                <c:pt idx="54">
                  <c:v>12649</c:v>
                </c:pt>
                <c:pt idx="55">
                  <c:v>30167</c:v>
                </c:pt>
                <c:pt idx="56">
                  <c:v>30348</c:v>
                </c:pt>
                <c:pt idx="57">
                  <c:v>30311</c:v>
                </c:pt>
                <c:pt idx="58">
                  <c:v>18923</c:v>
                </c:pt>
                <c:pt idx="59">
                  <c:v>15848</c:v>
                </c:pt>
                <c:pt idx="60">
                  <c:v>18480</c:v>
                </c:pt>
                <c:pt idx="61">
                  <c:v>8692</c:v>
                </c:pt>
                <c:pt idx="62">
                  <c:v>18894</c:v>
                </c:pt>
                <c:pt idx="63">
                  <c:v>17101</c:v>
                </c:pt>
                <c:pt idx="64">
                  <c:v>19395</c:v>
                </c:pt>
                <c:pt idx="65">
                  <c:v>15776</c:v>
                </c:pt>
                <c:pt idx="66">
                  <c:v>14369</c:v>
                </c:pt>
                <c:pt idx="67">
                  <c:v>10287</c:v>
                </c:pt>
                <c:pt idx="68">
                  <c:v>10825</c:v>
                </c:pt>
                <c:pt idx="69">
                  <c:v>870</c:v>
                </c:pt>
                <c:pt idx="70">
                  <c:v>13406</c:v>
                </c:pt>
                <c:pt idx="71">
                  <c:v>15044</c:v>
                </c:pt>
                <c:pt idx="72">
                  <c:v>21289</c:v>
                </c:pt>
                <c:pt idx="73">
                  <c:v>7049</c:v>
                </c:pt>
                <c:pt idx="74">
                  <c:v>15353</c:v>
                </c:pt>
                <c:pt idx="75">
                  <c:v>19415</c:v>
                </c:pt>
                <c:pt idx="76">
                  <c:v>19571</c:v>
                </c:pt>
                <c:pt idx="77">
                  <c:v>7083</c:v>
                </c:pt>
                <c:pt idx="78">
                  <c:v>19561</c:v>
                </c:pt>
                <c:pt idx="79">
                  <c:v>20616</c:v>
                </c:pt>
                <c:pt idx="80">
                  <c:v>14183</c:v>
                </c:pt>
                <c:pt idx="81">
                  <c:v>11799</c:v>
                </c:pt>
                <c:pt idx="82">
                  <c:v>12883</c:v>
                </c:pt>
                <c:pt idx="83">
                  <c:v>20621</c:v>
                </c:pt>
                <c:pt idx="84">
                  <c:v>21896</c:v>
                </c:pt>
                <c:pt idx="85">
                  <c:v>22009</c:v>
                </c:pt>
                <c:pt idx="86">
                  <c:v>14353</c:v>
                </c:pt>
                <c:pt idx="87">
                  <c:v>17592</c:v>
                </c:pt>
                <c:pt idx="88">
                  <c:v>18159</c:v>
                </c:pt>
                <c:pt idx="89">
                  <c:v>15816</c:v>
                </c:pt>
                <c:pt idx="90">
                  <c:v>18631</c:v>
                </c:pt>
                <c:pt idx="91">
                  <c:v>22633</c:v>
                </c:pt>
                <c:pt idx="92">
                  <c:v>16531</c:v>
                </c:pt>
                <c:pt idx="93">
                  <c:v>23873</c:v>
                </c:pt>
                <c:pt idx="94">
                  <c:v>14450</c:v>
                </c:pt>
                <c:pt idx="95">
                  <c:v>19131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3-480C-8ED4-3F14566E9D39}"/>
            </c:ext>
          </c:extLst>
        </c:ser>
        <c:ser>
          <c:idx val="1"/>
          <c:order val="1"/>
          <c:tx>
            <c:strRef>
              <c:f>Chloride!$AG$2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Chloride!$AK$6:$AK$101</c:f>
                <c:numCache>
                  <c:formatCode>General</c:formatCode>
                  <c:ptCount val="96"/>
                  <c:pt idx="0">
                    <c:v>1224</c:v>
                  </c:pt>
                  <c:pt idx="1">
                    <c:v>1582</c:v>
                  </c:pt>
                  <c:pt idx="2">
                    <c:v>4511</c:v>
                  </c:pt>
                  <c:pt idx="3">
                    <c:v>4444</c:v>
                  </c:pt>
                  <c:pt idx="4">
                    <c:v>1469</c:v>
                  </c:pt>
                  <c:pt idx="5">
                    <c:v>1462</c:v>
                  </c:pt>
                  <c:pt idx="6">
                    <c:v>1361</c:v>
                  </c:pt>
                  <c:pt idx="7">
                    <c:v>1352</c:v>
                  </c:pt>
                  <c:pt idx="8">
                    <c:v>978</c:v>
                  </c:pt>
                  <c:pt idx="9">
                    <c:v>920</c:v>
                  </c:pt>
                  <c:pt idx="10">
                    <c:v>1593</c:v>
                  </c:pt>
                  <c:pt idx="11">
                    <c:v>1258</c:v>
                  </c:pt>
                  <c:pt idx="12">
                    <c:v>1287</c:v>
                  </c:pt>
                  <c:pt idx="13">
                    <c:v>856</c:v>
                  </c:pt>
                  <c:pt idx="14">
                    <c:v>1138</c:v>
                  </c:pt>
                  <c:pt idx="15">
                    <c:v>895</c:v>
                  </c:pt>
                  <c:pt idx="16">
                    <c:v>992</c:v>
                  </c:pt>
                  <c:pt idx="17">
                    <c:v>742</c:v>
                  </c:pt>
                  <c:pt idx="18">
                    <c:v>1722</c:v>
                  </c:pt>
                  <c:pt idx="19">
                    <c:v>1115</c:v>
                  </c:pt>
                  <c:pt idx="20">
                    <c:v>546</c:v>
                  </c:pt>
                  <c:pt idx="21">
                    <c:v>1485</c:v>
                  </c:pt>
                  <c:pt idx="22">
                    <c:v>1351</c:v>
                  </c:pt>
                  <c:pt idx="23">
                    <c:v>1164</c:v>
                  </c:pt>
                  <c:pt idx="24">
                    <c:v>824</c:v>
                  </c:pt>
                  <c:pt idx="25">
                    <c:v>1037</c:v>
                  </c:pt>
                  <c:pt idx="26">
                    <c:v>906</c:v>
                  </c:pt>
                  <c:pt idx="27">
                    <c:v>895</c:v>
                  </c:pt>
                  <c:pt idx="28">
                    <c:v>978</c:v>
                  </c:pt>
                  <c:pt idx="29">
                    <c:v>1711</c:v>
                  </c:pt>
                  <c:pt idx="30">
                    <c:v>1164</c:v>
                  </c:pt>
                  <c:pt idx="31">
                    <c:v>1109</c:v>
                  </c:pt>
                  <c:pt idx="32">
                    <c:v>1213</c:v>
                  </c:pt>
                  <c:pt idx="33">
                    <c:v>2110</c:v>
                  </c:pt>
                  <c:pt idx="34">
                    <c:v>2638</c:v>
                  </c:pt>
                  <c:pt idx="35">
                    <c:v>1417</c:v>
                  </c:pt>
                  <c:pt idx="36">
                    <c:v>1041</c:v>
                  </c:pt>
                  <c:pt idx="37">
                    <c:v>1185</c:v>
                  </c:pt>
                  <c:pt idx="38">
                    <c:v>1107</c:v>
                  </c:pt>
                  <c:pt idx="39">
                    <c:v>1196</c:v>
                  </c:pt>
                  <c:pt idx="40">
                    <c:v>4221</c:v>
                  </c:pt>
                  <c:pt idx="41">
                    <c:v>1355</c:v>
                  </c:pt>
                  <c:pt idx="42">
                    <c:v>1118</c:v>
                  </c:pt>
                  <c:pt idx="43">
                    <c:v>1335</c:v>
                  </c:pt>
                  <c:pt idx="44">
                    <c:v>1017</c:v>
                  </c:pt>
                  <c:pt idx="45">
                    <c:v>900</c:v>
                  </c:pt>
                  <c:pt idx="46">
                    <c:v>761</c:v>
                  </c:pt>
                  <c:pt idx="47">
                    <c:v>518</c:v>
                  </c:pt>
                  <c:pt idx="48">
                    <c:v>1649</c:v>
                  </c:pt>
                  <c:pt idx="49">
                    <c:v>976</c:v>
                  </c:pt>
                  <c:pt idx="50">
                    <c:v>1278</c:v>
                  </c:pt>
                  <c:pt idx="51">
                    <c:v>861</c:v>
                  </c:pt>
                  <c:pt idx="52">
                    <c:v>2252</c:v>
                  </c:pt>
                  <c:pt idx="53">
                    <c:v>876</c:v>
                  </c:pt>
                  <c:pt idx="54">
                    <c:v>783</c:v>
                  </c:pt>
                  <c:pt idx="55">
                    <c:v>3304</c:v>
                  </c:pt>
                  <c:pt idx="56">
                    <c:v>3105</c:v>
                  </c:pt>
                  <c:pt idx="57">
                    <c:v>2941</c:v>
                  </c:pt>
                  <c:pt idx="58">
                    <c:v>1172</c:v>
                  </c:pt>
                  <c:pt idx="59">
                    <c:v>909</c:v>
                  </c:pt>
                  <c:pt idx="60">
                    <c:v>1030</c:v>
                  </c:pt>
                  <c:pt idx="61">
                    <c:v>660</c:v>
                  </c:pt>
                  <c:pt idx="62">
                    <c:v>1181</c:v>
                  </c:pt>
                  <c:pt idx="63">
                    <c:v>956</c:v>
                  </c:pt>
                  <c:pt idx="64">
                    <c:v>1095</c:v>
                  </c:pt>
                  <c:pt idx="65">
                    <c:v>1025</c:v>
                  </c:pt>
                  <c:pt idx="66">
                    <c:v>903</c:v>
                  </c:pt>
                  <c:pt idx="67">
                    <c:v>711</c:v>
                  </c:pt>
                  <c:pt idx="68">
                    <c:v>806</c:v>
                  </c:pt>
                  <c:pt idx="69">
                    <c:v>243.47</c:v>
                  </c:pt>
                  <c:pt idx="70">
                    <c:v>801</c:v>
                  </c:pt>
                  <c:pt idx="71">
                    <c:v>878</c:v>
                  </c:pt>
                  <c:pt idx="72">
                    <c:v>1235</c:v>
                  </c:pt>
                  <c:pt idx="73">
                    <c:v>581</c:v>
                  </c:pt>
                  <c:pt idx="74">
                    <c:v>941</c:v>
                  </c:pt>
                  <c:pt idx="75">
                    <c:v>1051</c:v>
                  </c:pt>
                  <c:pt idx="76">
                    <c:v>1198</c:v>
                  </c:pt>
                  <c:pt idx="77">
                    <c:v>553</c:v>
                  </c:pt>
                  <c:pt idx="78">
                    <c:v>1118</c:v>
                  </c:pt>
                  <c:pt idx="79">
                    <c:v>1124</c:v>
                  </c:pt>
                  <c:pt idx="80">
                    <c:v>912</c:v>
                  </c:pt>
                  <c:pt idx="81">
                    <c:v>779</c:v>
                  </c:pt>
                  <c:pt idx="82">
                    <c:v>884</c:v>
                  </c:pt>
                  <c:pt idx="83">
                    <c:v>1353</c:v>
                  </c:pt>
                  <c:pt idx="84">
                    <c:v>1447</c:v>
                  </c:pt>
                  <c:pt idx="85">
                    <c:v>1234</c:v>
                  </c:pt>
                  <c:pt idx="86">
                    <c:v>969</c:v>
                  </c:pt>
                  <c:pt idx="87">
                    <c:v>1111</c:v>
                  </c:pt>
                  <c:pt idx="88">
                    <c:v>1113</c:v>
                  </c:pt>
                  <c:pt idx="89">
                    <c:v>884</c:v>
                  </c:pt>
                  <c:pt idx="90">
                    <c:v>1008</c:v>
                  </c:pt>
                  <c:pt idx="91">
                    <c:v>1406</c:v>
                  </c:pt>
                  <c:pt idx="92">
                    <c:v>1010</c:v>
                  </c:pt>
                  <c:pt idx="93">
                    <c:v>1489</c:v>
                  </c:pt>
                  <c:pt idx="94">
                    <c:v>965</c:v>
                  </c:pt>
                  <c:pt idx="95">
                    <c:v>1208</c:v>
                  </c:pt>
                </c:numCache>
              </c:numRef>
            </c:plus>
            <c:minus>
              <c:numRef>
                <c:f>Chloride!$AK$6:$AK$101</c:f>
                <c:numCache>
                  <c:formatCode>General</c:formatCode>
                  <c:ptCount val="96"/>
                  <c:pt idx="0">
                    <c:v>1224</c:v>
                  </c:pt>
                  <c:pt idx="1">
                    <c:v>1582</c:v>
                  </c:pt>
                  <c:pt idx="2">
                    <c:v>4511</c:v>
                  </c:pt>
                  <c:pt idx="3">
                    <c:v>4444</c:v>
                  </c:pt>
                  <c:pt idx="4">
                    <c:v>1469</c:v>
                  </c:pt>
                  <c:pt idx="5">
                    <c:v>1462</c:v>
                  </c:pt>
                  <c:pt idx="6">
                    <c:v>1361</c:v>
                  </c:pt>
                  <c:pt idx="7">
                    <c:v>1352</c:v>
                  </c:pt>
                  <c:pt idx="8">
                    <c:v>978</c:v>
                  </c:pt>
                  <c:pt idx="9">
                    <c:v>920</c:v>
                  </c:pt>
                  <c:pt idx="10">
                    <c:v>1593</c:v>
                  </c:pt>
                  <c:pt idx="11">
                    <c:v>1258</c:v>
                  </c:pt>
                  <c:pt idx="12">
                    <c:v>1287</c:v>
                  </c:pt>
                  <c:pt idx="13">
                    <c:v>856</c:v>
                  </c:pt>
                  <c:pt idx="14">
                    <c:v>1138</c:v>
                  </c:pt>
                  <c:pt idx="15">
                    <c:v>895</c:v>
                  </c:pt>
                  <c:pt idx="16">
                    <c:v>992</c:v>
                  </c:pt>
                  <c:pt idx="17">
                    <c:v>742</c:v>
                  </c:pt>
                  <c:pt idx="18">
                    <c:v>1722</c:v>
                  </c:pt>
                  <c:pt idx="19">
                    <c:v>1115</c:v>
                  </c:pt>
                  <c:pt idx="20">
                    <c:v>546</c:v>
                  </c:pt>
                  <c:pt idx="21">
                    <c:v>1485</c:v>
                  </c:pt>
                  <c:pt idx="22">
                    <c:v>1351</c:v>
                  </c:pt>
                  <c:pt idx="23">
                    <c:v>1164</c:v>
                  </c:pt>
                  <c:pt idx="24">
                    <c:v>824</c:v>
                  </c:pt>
                  <c:pt idx="25">
                    <c:v>1037</c:v>
                  </c:pt>
                  <c:pt idx="26">
                    <c:v>906</c:v>
                  </c:pt>
                  <c:pt idx="27">
                    <c:v>895</c:v>
                  </c:pt>
                  <c:pt idx="28">
                    <c:v>978</c:v>
                  </c:pt>
                  <c:pt idx="29">
                    <c:v>1711</c:v>
                  </c:pt>
                  <c:pt idx="30">
                    <c:v>1164</c:v>
                  </c:pt>
                  <c:pt idx="31">
                    <c:v>1109</c:v>
                  </c:pt>
                  <c:pt idx="32">
                    <c:v>1213</c:v>
                  </c:pt>
                  <c:pt idx="33">
                    <c:v>2110</c:v>
                  </c:pt>
                  <c:pt idx="34">
                    <c:v>2638</c:v>
                  </c:pt>
                  <c:pt idx="35">
                    <c:v>1417</c:v>
                  </c:pt>
                  <c:pt idx="36">
                    <c:v>1041</c:v>
                  </c:pt>
                  <c:pt idx="37">
                    <c:v>1185</c:v>
                  </c:pt>
                  <c:pt idx="38">
                    <c:v>1107</c:v>
                  </c:pt>
                  <c:pt idx="39">
                    <c:v>1196</c:v>
                  </c:pt>
                  <c:pt idx="40">
                    <c:v>4221</c:v>
                  </c:pt>
                  <c:pt idx="41">
                    <c:v>1355</c:v>
                  </c:pt>
                  <c:pt idx="42">
                    <c:v>1118</c:v>
                  </c:pt>
                  <c:pt idx="43">
                    <c:v>1335</c:v>
                  </c:pt>
                  <c:pt idx="44">
                    <c:v>1017</c:v>
                  </c:pt>
                  <c:pt idx="45">
                    <c:v>900</c:v>
                  </c:pt>
                  <c:pt idx="46">
                    <c:v>761</c:v>
                  </c:pt>
                  <c:pt idx="47">
                    <c:v>518</c:v>
                  </c:pt>
                  <c:pt idx="48">
                    <c:v>1649</c:v>
                  </c:pt>
                  <c:pt idx="49">
                    <c:v>976</c:v>
                  </c:pt>
                  <c:pt idx="50">
                    <c:v>1278</c:v>
                  </c:pt>
                  <c:pt idx="51">
                    <c:v>861</c:v>
                  </c:pt>
                  <c:pt idx="52">
                    <c:v>2252</c:v>
                  </c:pt>
                  <c:pt idx="53">
                    <c:v>876</c:v>
                  </c:pt>
                  <c:pt idx="54">
                    <c:v>783</c:v>
                  </c:pt>
                  <c:pt idx="55">
                    <c:v>3304</c:v>
                  </c:pt>
                  <c:pt idx="56">
                    <c:v>3105</c:v>
                  </c:pt>
                  <c:pt idx="57">
                    <c:v>2941</c:v>
                  </c:pt>
                  <c:pt idx="58">
                    <c:v>1172</c:v>
                  </c:pt>
                  <c:pt idx="59">
                    <c:v>909</c:v>
                  </c:pt>
                  <c:pt idx="60">
                    <c:v>1030</c:v>
                  </c:pt>
                  <c:pt idx="61">
                    <c:v>660</c:v>
                  </c:pt>
                  <c:pt idx="62">
                    <c:v>1181</c:v>
                  </c:pt>
                  <c:pt idx="63">
                    <c:v>956</c:v>
                  </c:pt>
                  <c:pt idx="64">
                    <c:v>1095</c:v>
                  </c:pt>
                  <c:pt idx="65">
                    <c:v>1025</c:v>
                  </c:pt>
                  <c:pt idx="66">
                    <c:v>903</c:v>
                  </c:pt>
                  <c:pt idx="67">
                    <c:v>711</c:v>
                  </c:pt>
                  <c:pt idx="68">
                    <c:v>806</c:v>
                  </c:pt>
                  <c:pt idx="69">
                    <c:v>243.47</c:v>
                  </c:pt>
                  <c:pt idx="70">
                    <c:v>801</c:v>
                  </c:pt>
                  <c:pt idx="71">
                    <c:v>878</c:v>
                  </c:pt>
                  <c:pt idx="72">
                    <c:v>1235</c:v>
                  </c:pt>
                  <c:pt idx="73">
                    <c:v>581</c:v>
                  </c:pt>
                  <c:pt idx="74">
                    <c:v>941</c:v>
                  </c:pt>
                  <c:pt idx="75">
                    <c:v>1051</c:v>
                  </c:pt>
                  <c:pt idx="76">
                    <c:v>1198</c:v>
                  </c:pt>
                  <c:pt idx="77">
                    <c:v>553</c:v>
                  </c:pt>
                  <c:pt idx="78">
                    <c:v>1118</c:v>
                  </c:pt>
                  <c:pt idx="79">
                    <c:v>1124</c:v>
                  </c:pt>
                  <c:pt idx="80">
                    <c:v>912</c:v>
                  </c:pt>
                  <c:pt idx="81">
                    <c:v>779</c:v>
                  </c:pt>
                  <c:pt idx="82">
                    <c:v>884</c:v>
                  </c:pt>
                  <c:pt idx="83">
                    <c:v>1353</c:v>
                  </c:pt>
                  <c:pt idx="84">
                    <c:v>1447</c:v>
                  </c:pt>
                  <c:pt idx="85">
                    <c:v>1234</c:v>
                  </c:pt>
                  <c:pt idx="86">
                    <c:v>969</c:v>
                  </c:pt>
                  <c:pt idx="87">
                    <c:v>1111</c:v>
                  </c:pt>
                  <c:pt idx="88">
                    <c:v>1113</c:v>
                  </c:pt>
                  <c:pt idx="89">
                    <c:v>884</c:v>
                  </c:pt>
                  <c:pt idx="90">
                    <c:v>1008</c:v>
                  </c:pt>
                  <c:pt idx="91">
                    <c:v>1406</c:v>
                  </c:pt>
                  <c:pt idx="92">
                    <c:v>1010</c:v>
                  </c:pt>
                  <c:pt idx="93">
                    <c:v>1489</c:v>
                  </c:pt>
                  <c:pt idx="94">
                    <c:v>965</c:v>
                  </c:pt>
                  <c:pt idx="95">
                    <c:v>1208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Chloride!$AF$6:$AF$101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Chloride!$AJ$6:$AJ$101</c:f>
              <c:numCache>
                <c:formatCode>General</c:formatCode>
                <c:ptCount val="96"/>
                <c:pt idx="0">
                  <c:v>22099</c:v>
                </c:pt>
                <c:pt idx="1">
                  <c:v>25118</c:v>
                </c:pt>
                <c:pt idx="2">
                  <c:v>32446</c:v>
                </c:pt>
                <c:pt idx="3">
                  <c:v>32220</c:v>
                </c:pt>
                <c:pt idx="4">
                  <c:v>22725</c:v>
                </c:pt>
                <c:pt idx="5">
                  <c:v>21659</c:v>
                </c:pt>
                <c:pt idx="6">
                  <c:v>20744</c:v>
                </c:pt>
                <c:pt idx="7">
                  <c:v>20818</c:v>
                </c:pt>
                <c:pt idx="8">
                  <c:v>17984</c:v>
                </c:pt>
                <c:pt idx="9">
                  <c:v>16909</c:v>
                </c:pt>
                <c:pt idx="10">
                  <c:v>24207</c:v>
                </c:pt>
                <c:pt idx="11">
                  <c:v>19618</c:v>
                </c:pt>
                <c:pt idx="12">
                  <c:v>20022</c:v>
                </c:pt>
                <c:pt idx="13">
                  <c:v>15106</c:v>
                </c:pt>
                <c:pt idx="14">
                  <c:v>19634</c:v>
                </c:pt>
                <c:pt idx="15">
                  <c:v>13451</c:v>
                </c:pt>
                <c:pt idx="16">
                  <c:v>16090</c:v>
                </c:pt>
                <c:pt idx="17">
                  <c:v>11582</c:v>
                </c:pt>
                <c:pt idx="18">
                  <c:v>25243</c:v>
                </c:pt>
                <c:pt idx="19">
                  <c:v>17643</c:v>
                </c:pt>
                <c:pt idx="20">
                  <c:v>7093</c:v>
                </c:pt>
                <c:pt idx="21">
                  <c:v>21998</c:v>
                </c:pt>
                <c:pt idx="22">
                  <c:v>20974</c:v>
                </c:pt>
                <c:pt idx="23">
                  <c:v>19130</c:v>
                </c:pt>
                <c:pt idx="24">
                  <c:v>14175</c:v>
                </c:pt>
                <c:pt idx="25">
                  <c:v>17272</c:v>
                </c:pt>
                <c:pt idx="26">
                  <c:v>14216</c:v>
                </c:pt>
                <c:pt idx="27">
                  <c:v>15394</c:v>
                </c:pt>
                <c:pt idx="28">
                  <c:v>17719</c:v>
                </c:pt>
                <c:pt idx="29">
                  <c:v>25442</c:v>
                </c:pt>
                <c:pt idx="30">
                  <c:v>18595</c:v>
                </c:pt>
                <c:pt idx="31">
                  <c:v>17761</c:v>
                </c:pt>
                <c:pt idx="32">
                  <c:v>21955</c:v>
                </c:pt>
                <c:pt idx="33">
                  <c:v>27246</c:v>
                </c:pt>
                <c:pt idx="34">
                  <c:v>29787</c:v>
                </c:pt>
                <c:pt idx="35">
                  <c:v>21534</c:v>
                </c:pt>
                <c:pt idx="36">
                  <c:v>18012</c:v>
                </c:pt>
                <c:pt idx="37">
                  <c:v>21511</c:v>
                </c:pt>
                <c:pt idx="38">
                  <c:v>20097</c:v>
                </c:pt>
                <c:pt idx="39">
                  <c:v>21069</c:v>
                </c:pt>
                <c:pt idx="40">
                  <c:v>31903</c:v>
                </c:pt>
                <c:pt idx="41">
                  <c:v>21123</c:v>
                </c:pt>
                <c:pt idx="42">
                  <c:v>17571</c:v>
                </c:pt>
                <c:pt idx="43">
                  <c:v>20392</c:v>
                </c:pt>
                <c:pt idx="44">
                  <c:v>16600</c:v>
                </c:pt>
                <c:pt idx="45">
                  <c:v>15551</c:v>
                </c:pt>
                <c:pt idx="46">
                  <c:v>11160</c:v>
                </c:pt>
                <c:pt idx="47">
                  <c:v>6098</c:v>
                </c:pt>
                <c:pt idx="48">
                  <c:v>23604</c:v>
                </c:pt>
                <c:pt idx="49">
                  <c:v>17668</c:v>
                </c:pt>
                <c:pt idx="50">
                  <c:v>20359</c:v>
                </c:pt>
                <c:pt idx="51">
                  <c:v>15210</c:v>
                </c:pt>
                <c:pt idx="52">
                  <c:v>27762</c:v>
                </c:pt>
                <c:pt idx="53">
                  <c:v>13127</c:v>
                </c:pt>
                <c:pt idx="54">
                  <c:v>12649</c:v>
                </c:pt>
                <c:pt idx="55">
                  <c:v>30167</c:v>
                </c:pt>
                <c:pt idx="56">
                  <c:v>30348</c:v>
                </c:pt>
                <c:pt idx="57">
                  <c:v>30311</c:v>
                </c:pt>
                <c:pt idx="58">
                  <c:v>18923</c:v>
                </c:pt>
                <c:pt idx="59">
                  <c:v>15848</c:v>
                </c:pt>
                <c:pt idx="60">
                  <c:v>18480</c:v>
                </c:pt>
                <c:pt idx="61">
                  <c:v>8692</c:v>
                </c:pt>
                <c:pt idx="62">
                  <c:v>18894</c:v>
                </c:pt>
                <c:pt idx="63">
                  <c:v>17101</c:v>
                </c:pt>
                <c:pt idx="64">
                  <c:v>19395</c:v>
                </c:pt>
                <c:pt idx="65">
                  <c:v>15776</c:v>
                </c:pt>
                <c:pt idx="66">
                  <c:v>14369</c:v>
                </c:pt>
                <c:pt idx="67">
                  <c:v>10287</c:v>
                </c:pt>
                <c:pt idx="68">
                  <c:v>10825</c:v>
                </c:pt>
                <c:pt idx="69">
                  <c:v>870.06</c:v>
                </c:pt>
                <c:pt idx="70">
                  <c:v>13406</c:v>
                </c:pt>
                <c:pt idx="71">
                  <c:v>15044</c:v>
                </c:pt>
                <c:pt idx="72">
                  <c:v>21289</c:v>
                </c:pt>
                <c:pt idx="73">
                  <c:v>7049</c:v>
                </c:pt>
                <c:pt idx="74">
                  <c:v>15353</c:v>
                </c:pt>
                <c:pt idx="75">
                  <c:v>19415</c:v>
                </c:pt>
                <c:pt idx="76">
                  <c:v>19571</c:v>
                </c:pt>
                <c:pt idx="77">
                  <c:v>7083</c:v>
                </c:pt>
                <c:pt idx="78">
                  <c:v>19561</c:v>
                </c:pt>
                <c:pt idx="79">
                  <c:v>20616</c:v>
                </c:pt>
                <c:pt idx="80">
                  <c:v>14183</c:v>
                </c:pt>
                <c:pt idx="81">
                  <c:v>11799</c:v>
                </c:pt>
                <c:pt idx="82">
                  <c:v>12883</c:v>
                </c:pt>
                <c:pt idx="83">
                  <c:v>20621</c:v>
                </c:pt>
                <c:pt idx="84">
                  <c:v>21896</c:v>
                </c:pt>
                <c:pt idx="85">
                  <c:v>22009</c:v>
                </c:pt>
                <c:pt idx="86">
                  <c:v>14353</c:v>
                </c:pt>
                <c:pt idx="87">
                  <c:v>17592</c:v>
                </c:pt>
                <c:pt idx="88">
                  <c:v>18159</c:v>
                </c:pt>
                <c:pt idx="89">
                  <c:v>15816</c:v>
                </c:pt>
                <c:pt idx="90">
                  <c:v>18631</c:v>
                </c:pt>
                <c:pt idx="91">
                  <c:v>22633</c:v>
                </c:pt>
                <c:pt idx="92">
                  <c:v>16531</c:v>
                </c:pt>
                <c:pt idx="93">
                  <c:v>23873</c:v>
                </c:pt>
                <c:pt idx="94">
                  <c:v>14450</c:v>
                </c:pt>
                <c:pt idx="95">
                  <c:v>19131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3-480C-8ED4-3F14566E9D39}"/>
            </c:ext>
          </c:extLst>
        </c:ser>
        <c:ser>
          <c:idx val="2"/>
          <c:order val="2"/>
          <c:tx>
            <c:strRef>
              <c:f>Chloride!$AM$2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Chloride!$AQ$6:$AQ$101</c:f>
                <c:numCache>
                  <c:formatCode>General</c:formatCode>
                  <c:ptCount val="96"/>
                  <c:pt idx="0">
                    <c:v>928</c:v>
                  </c:pt>
                  <c:pt idx="1">
                    <c:v>2246</c:v>
                  </c:pt>
                  <c:pt idx="2">
                    <c:v>10398</c:v>
                  </c:pt>
                  <c:pt idx="3">
                    <c:v>10413</c:v>
                  </c:pt>
                  <c:pt idx="4">
                    <c:v>1649</c:v>
                  </c:pt>
                  <c:pt idx="5">
                    <c:v>1568</c:v>
                  </c:pt>
                  <c:pt idx="6">
                    <c:v>779</c:v>
                  </c:pt>
                  <c:pt idx="7">
                    <c:v>677</c:v>
                  </c:pt>
                  <c:pt idx="8">
                    <c:v>542</c:v>
                  </c:pt>
                  <c:pt idx="9">
                    <c:v>507</c:v>
                  </c:pt>
                  <c:pt idx="10">
                    <c:v>2779</c:v>
                  </c:pt>
                  <c:pt idx="11">
                    <c:v>972</c:v>
                  </c:pt>
                  <c:pt idx="12">
                    <c:v>656</c:v>
                  </c:pt>
                  <c:pt idx="13">
                    <c:v>538</c:v>
                  </c:pt>
                  <c:pt idx="14">
                    <c:v>929</c:v>
                  </c:pt>
                  <c:pt idx="15">
                    <c:v>744</c:v>
                  </c:pt>
                  <c:pt idx="16">
                    <c:v>496</c:v>
                  </c:pt>
                  <c:pt idx="17">
                    <c:v>566</c:v>
                  </c:pt>
                  <c:pt idx="18">
                    <c:v>3108</c:v>
                  </c:pt>
                  <c:pt idx="19">
                    <c:v>829</c:v>
                  </c:pt>
                  <c:pt idx="20">
                    <c:v>513</c:v>
                  </c:pt>
                  <c:pt idx="21">
                    <c:v>966</c:v>
                  </c:pt>
                  <c:pt idx="22">
                    <c:v>626</c:v>
                  </c:pt>
                  <c:pt idx="23">
                    <c:v>474</c:v>
                  </c:pt>
                  <c:pt idx="24">
                    <c:v>505</c:v>
                  </c:pt>
                  <c:pt idx="25">
                    <c:v>710</c:v>
                  </c:pt>
                  <c:pt idx="26">
                    <c:v>720</c:v>
                  </c:pt>
                  <c:pt idx="27">
                    <c:v>461</c:v>
                  </c:pt>
                  <c:pt idx="28">
                    <c:v>600</c:v>
                  </c:pt>
                  <c:pt idx="29">
                    <c:v>2964</c:v>
                  </c:pt>
                  <c:pt idx="30">
                    <c:v>879</c:v>
                  </c:pt>
                  <c:pt idx="31">
                    <c:v>561</c:v>
                  </c:pt>
                  <c:pt idx="32">
                    <c:v>830</c:v>
                  </c:pt>
                  <c:pt idx="33">
                    <c:v>4129</c:v>
                  </c:pt>
                  <c:pt idx="34">
                    <c:v>3929</c:v>
                  </c:pt>
                  <c:pt idx="35">
                    <c:v>718</c:v>
                  </c:pt>
                  <c:pt idx="36">
                    <c:v>433</c:v>
                  </c:pt>
                  <c:pt idx="37">
                    <c:v>695</c:v>
                  </c:pt>
                  <c:pt idx="38">
                    <c:v>794</c:v>
                  </c:pt>
                  <c:pt idx="39">
                    <c:v>1155</c:v>
                  </c:pt>
                  <c:pt idx="40">
                    <c:v>9855</c:v>
                  </c:pt>
                  <c:pt idx="41">
                    <c:v>1154</c:v>
                  </c:pt>
                  <c:pt idx="42">
                    <c:v>856</c:v>
                  </c:pt>
                  <c:pt idx="43">
                    <c:v>911</c:v>
                  </c:pt>
                  <c:pt idx="44">
                    <c:v>485</c:v>
                  </c:pt>
                  <c:pt idx="45">
                    <c:v>459</c:v>
                  </c:pt>
                  <c:pt idx="46">
                    <c:v>603</c:v>
                  </c:pt>
                  <c:pt idx="47">
                    <c:v>600</c:v>
                  </c:pt>
                  <c:pt idx="48">
                    <c:v>1038</c:v>
                  </c:pt>
                  <c:pt idx="49">
                    <c:v>470</c:v>
                  </c:pt>
                  <c:pt idx="50">
                    <c:v>543</c:v>
                  </c:pt>
                  <c:pt idx="51">
                    <c:v>505</c:v>
                  </c:pt>
                  <c:pt idx="52">
                    <c:v>4526</c:v>
                  </c:pt>
                  <c:pt idx="53">
                    <c:v>728</c:v>
                  </c:pt>
                  <c:pt idx="54">
                    <c:v>578</c:v>
                  </c:pt>
                  <c:pt idx="55">
                    <c:v>7558</c:v>
                  </c:pt>
                  <c:pt idx="56">
                    <c:v>6518</c:v>
                  </c:pt>
                  <c:pt idx="57">
                    <c:v>5621</c:v>
                  </c:pt>
                  <c:pt idx="58">
                    <c:v>513</c:v>
                  </c:pt>
                  <c:pt idx="59">
                    <c:v>459</c:v>
                  </c:pt>
                  <c:pt idx="60">
                    <c:v>666</c:v>
                  </c:pt>
                  <c:pt idx="61">
                    <c:v>559</c:v>
                  </c:pt>
                  <c:pt idx="62">
                    <c:v>547</c:v>
                  </c:pt>
                  <c:pt idx="63">
                    <c:v>604</c:v>
                  </c:pt>
                  <c:pt idx="64">
                    <c:v>801</c:v>
                  </c:pt>
                  <c:pt idx="65">
                    <c:v>824</c:v>
                  </c:pt>
                  <c:pt idx="66">
                    <c:v>529</c:v>
                  </c:pt>
                  <c:pt idx="67">
                    <c:v>576</c:v>
                  </c:pt>
                  <c:pt idx="68">
                    <c:v>654</c:v>
                  </c:pt>
                  <c:pt idx="69">
                    <c:v>338.89</c:v>
                  </c:pt>
                  <c:pt idx="70">
                    <c:v>506</c:v>
                  </c:pt>
                  <c:pt idx="71">
                    <c:v>605</c:v>
                  </c:pt>
                  <c:pt idx="72">
                    <c:v>1319</c:v>
                  </c:pt>
                  <c:pt idx="73">
                    <c:v>525</c:v>
                  </c:pt>
                  <c:pt idx="74">
                    <c:v>477</c:v>
                  </c:pt>
                  <c:pt idx="75">
                    <c:v>614</c:v>
                  </c:pt>
                  <c:pt idx="76">
                    <c:v>986</c:v>
                  </c:pt>
                  <c:pt idx="77">
                    <c:v>538</c:v>
                  </c:pt>
                  <c:pt idx="78">
                    <c:v>446</c:v>
                  </c:pt>
                  <c:pt idx="79">
                    <c:v>766</c:v>
                  </c:pt>
                  <c:pt idx="80">
                    <c:v>746</c:v>
                  </c:pt>
                  <c:pt idx="81">
                    <c:v>606</c:v>
                  </c:pt>
                  <c:pt idx="82">
                    <c:v>738</c:v>
                  </c:pt>
                  <c:pt idx="83">
                    <c:v>958</c:v>
                  </c:pt>
                  <c:pt idx="84">
                    <c:v>723</c:v>
                  </c:pt>
                  <c:pt idx="85">
                    <c:v>1176</c:v>
                  </c:pt>
                  <c:pt idx="86">
                    <c:v>787</c:v>
                  </c:pt>
                  <c:pt idx="87">
                    <c:v>718</c:v>
                  </c:pt>
                  <c:pt idx="88">
                    <c:v>489</c:v>
                  </c:pt>
                  <c:pt idx="89">
                    <c:v>537</c:v>
                  </c:pt>
                  <c:pt idx="90">
                    <c:v>868</c:v>
                  </c:pt>
                  <c:pt idx="91">
                    <c:v>1806</c:v>
                  </c:pt>
                  <c:pt idx="92">
                    <c:v>479</c:v>
                  </c:pt>
                  <c:pt idx="93">
                    <c:v>2306</c:v>
                  </c:pt>
                  <c:pt idx="94">
                    <c:v>790</c:v>
                  </c:pt>
                  <c:pt idx="95">
                    <c:v>588</c:v>
                  </c:pt>
                </c:numCache>
              </c:numRef>
            </c:plus>
            <c:minus>
              <c:numRef>
                <c:f>Chloride!$AQ$6:$AQ$101</c:f>
                <c:numCache>
                  <c:formatCode>General</c:formatCode>
                  <c:ptCount val="96"/>
                  <c:pt idx="0">
                    <c:v>928</c:v>
                  </c:pt>
                  <c:pt idx="1">
                    <c:v>2246</c:v>
                  </c:pt>
                  <c:pt idx="2">
                    <c:v>10398</c:v>
                  </c:pt>
                  <c:pt idx="3">
                    <c:v>10413</c:v>
                  </c:pt>
                  <c:pt idx="4">
                    <c:v>1649</c:v>
                  </c:pt>
                  <c:pt idx="5">
                    <c:v>1568</c:v>
                  </c:pt>
                  <c:pt idx="6">
                    <c:v>779</c:v>
                  </c:pt>
                  <c:pt idx="7">
                    <c:v>677</c:v>
                  </c:pt>
                  <c:pt idx="8">
                    <c:v>542</c:v>
                  </c:pt>
                  <c:pt idx="9">
                    <c:v>507</c:v>
                  </c:pt>
                  <c:pt idx="10">
                    <c:v>2779</c:v>
                  </c:pt>
                  <c:pt idx="11">
                    <c:v>972</c:v>
                  </c:pt>
                  <c:pt idx="12">
                    <c:v>656</c:v>
                  </c:pt>
                  <c:pt idx="13">
                    <c:v>538</c:v>
                  </c:pt>
                  <c:pt idx="14">
                    <c:v>929</c:v>
                  </c:pt>
                  <c:pt idx="15">
                    <c:v>744</c:v>
                  </c:pt>
                  <c:pt idx="16">
                    <c:v>496</c:v>
                  </c:pt>
                  <c:pt idx="17">
                    <c:v>566</c:v>
                  </c:pt>
                  <c:pt idx="18">
                    <c:v>3108</c:v>
                  </c:pt>
                  <c:pt idx="19">
                    <c:v>829</c:v>
                  </c:pt>
                  <c:pt idx="20">
                    <c:v>513</c:v>
                  </c:pt>
                  <c:pt idx="21">
                    <c:v>966</c:v>
                  </c:pt>
                  <c:pt idx="22">
                    <c:v>626</c:v>
                  </c:pt>
                  <c:pt idx="23">
                    <c:v>474</c:v>
                  </c:pt>
                  <c:pt idx="24">
                    <c:v>505</c:v>
                  </c:pt>
                  <c:pt idx="25">
                    <c:v>710</c:v>
                  </c:pt>
                  <c:pt idx="26">
                    <c:v>720</c:v>
                  </c:pt>
                  <c:pt idx="27">
                    <c:v>461</c:v>
                  </c:pt>
                  <c:pt idx="28">
                    <c:v>600</c:v>
                  </c:pt>
                  <c:pt idx="29">
                    <c:v>2964</c:v>
                  </c:pt>
                  <c:pt idx="30">
                    <c:v>879</c:v>
                  </c:pt>
                  <c:pt idx="31">
                    <c:v>561</c:v>
                  </c:pt>
                  <c:pt idx="32">
                    <c:v>830</c:v>
                  </c:pt>
                  <c:pt idx="33">
                    <c:v>4129</c:v>
                  </c:pt>
                  <c:pt idx="34">
                    <c:v>3929</c:v>
                  </c:pt>
                  <c:pt idx="35">
                    <c:v>718</c:v>
                  </c:pt>
                  <c:pt idx="36">
                    <c:v>433</c:v>
                  </c:pt>
                  <c:pt idx="37">
                    <c:v>695</c:v>
                  </c:pt>
                  <c:pt idx="38">
                    <c:v>794</c:v>
                  </c:pt>
                  <c:pt idx="39">
                    <c:v>1155</c:v>
                  </c:pt>
                  <c:pt idx="40">
                    <c:v>9855</c:v>
                  </c:pt>
                  <c:pt idx="41">
                    <c:v>1154</c:v>
                  </c:pt>
                  <c:pt idx="42">
                    <c:v>856</c:v>
                  </c:pt>
                  <c:pt idx="43">
                    <c:v>911</c:v>
                  </c:pt>
                  <c:pt idx="44">
                    <c:v>485</c:v>
                  </c:pt>
                  <c:pt idx="45">
                    <c:v>459</c:v>
                  </c:pt>
                  <c:pt idx="46">
                    <c:v>603</c:v>
                  </c:pt>
                  <c:pt idx="47">
                    <c:v>600</c:v>
                  </c:pt>
                  <c:pt idx="48">
                    <c:v>1038</c:v>
                  </c:pt>
                  <c:pt idx="49">
                    <c:v>470</c:v>
                  </c:pt>
                  <c:pt idx="50">
                    <c:v>543</c:v>
                  </c:pt>
                  <c:pt idx="51">
                    <c:v>505</c:v>
                  </c:pt>
                  <c:pt idx="52">
                    <c:v>4526</c:v>
                  </c:pt>
                  <c:pt idx="53">
                    <c:v>728</c:v>
                  </c:pt>
                  <c:pt idx="54">
                    <c:v>578</c:v>
                  </c:pt>
                  <c:pt idx="55">
                    <c:v>7558</c:v>
                  </c:pt>
                  <c:pt idx="56">
                    <c:v>6518</c:v>
                  </c:pt>
                  <c:pt idx="57">
                    <c:v>5621</c:v>
                  </c:pt>
                  <c:pt idx="58">
                    <c:v>513</c:v>
                  </c:pt>
                  <c:pt idx="59">
                    <c:v>459</c:v>
                  </c:pt>
                  <c:pt idx="60">
                    <c:v>666</c:v>
                  </c:pt>
                  <c:pt idx="61">
                    <c:v>559</c:v>
                  </c:pt>
                  <c:pt idx="62">
                    <c:v>547</c:v>
                  </c:pt>
                  <c:pt idx="63">
                    <c:v>604</c:v>
                  </c:pt>
                  <c:pt idx="64">
                    <c:v>801</c:v>
                  </c:pt>
                  <c:pt idx="65">
                    <c:v>824</c:v>
                  </c:pt>
                  <c:pt idx="66">
                    <c:v>529</c:v>
                  </c:pt>
                  <c:pt idx="67">
                    <c:v>576</c:v>
                  </c:pt>
                  <c:pt idx="68">
                    <c:v>654</c:v>
                  </c:pt>
                  <c:pt idx="69">
                    <c:v>338.89</c:v>
                  </c:pt>
                  <c:pt idx="70">
                    <c:v>506</c:v>
                  </c:pt>
                  <c:pt idx="71">
                    <c:v>605</c:v>
                  </c:pt>
                  <c:pt idx="72">
                    <c:v>1319</c:v>
                  </c:pt>
                  <c:pt idx="73">
                    <c:v>525</c:v>
                  </c:pt>
                  <c:pt idx="74">
                    <c:v>477</c:v>
                  </c:pt>
                  <c:pt idx="75">
                    <c:v>614</c:v>
                  </c:pt>
                  <c:pt idx="76">
                    <c:v>986</c:v>
                  </c:pt>
                  <c:pt idx="77">
                    <c:v>538</c:v>
                  </c:pt>
                  <c:pt idx="78">
                    <c:v>446</c:v>
                  </c:pt>
                  <c:pt idx="79">
                    <c:v>766</c:v>
                  </c:pt>
                  <c:pt idx="80">
                    <c:v>746</c:v>
                  </c:pt>
                  <c:pt idx="81">
                    <c:v>606</c:v>
                  </c:pt>
                  <c:pt idx="82">
                    <c:v>738</c:v>
                  </c:pt>
                  <c:pt idx="83">
                    <c:v>958</c:v>
                  </c:pt>
                  <c:pt idx="84">
                    <c:v>723</c:v>
                  </c:pt>
                  <c:pt idx="85">
                    <c:v>1176</c:v>
                  </c:pt>
                  <c:pt idx="86">
                    <c:v>787</c:v>
                  </c:pt>
                  <c:pt idx="87">
                    <c:v>718</c:v>
                  </c:pt>
                  <c:pt idx="88">
                    <c:v>489</c:v>
                  </c:pt>
                  <c:pt idx="89">
                    <c:v>537</c:v>
                  </c:pt>
                  <c:pt idx="90">
                    <c:v>868</c:v>
                  </c:pt>
                  <c:pt idx="91">
                    <c:v>1806</c:v>
                  </c:pt>
                  <c:pt idx="92">
                    <c:v>479</c:v>
                  </c:pt>
                  <c:pt idx="93">
                    <c:v>2306</c:v>
                  </c:pt>
                  <c:pt idx="94">
                    <c:v>790</c:v>
                  </c:pt>
                  <c:pt idx="95">
                    <c:v>588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Chloride!$AL$6:$AL$101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Chloride!$AP$6:$AP$101</c:f>
              <c:numCache>
                <c:formatCode>General</c:formatCode>
                <c:ptCount val="96"/>
                <c:pt idx="0">
                  <c:v>21804</c:v>
                </c:pt>
                <c:pt idx="1">
                  <c:v>25850</c:v>
                </c:pt>
                <c:pt idx="2">
                  <c:v>36605</c:v>
                </c:pt>
                <c:pt idx="3">
                  <c:v>36946</c:v>
                </c:pt>
                <c:pt idx="4">
                  <c:v>24399</c:v>
                </c:pt>
                <c:pt idx="5">
                  <c:v>22913</c:v>
                </c:pt>
                <c:pt idx="6">
                  <c:v>20176</c:v>
                </c:pt>
                <c:pt idx="7">
                  <c:v>19950</c:v>
                </c:pt>
                <c:pt idx="8">
                  <c:v>17130</c:v>
                </c:pt>
                <c:pt idx="9">
                  <c:v>16163</c:v>
                </c:pt>
                <c:pt idx="10">
                  <c:v>25908</c:v>
                </c:pt>
                <c:pt idx="11">
                  <c:v>20322</c:v>
                </c:pt>
                <c:pt idx="12">
                  <c:v>19167</c:v>
                </c:pt>
                <c:pt idx="13">
                  <c:v>14129</c:v>
                </c:pt>
                <c:pt idx="14">
                  <c:v>20404</c:v>
                </c:pt>
                <c:pt idx="15">
                  <c:v>13652</c:v>
                </c:pt>
                <c:pt idx="16">
                  <c:v>14980</c:v>
                </c:pt>
                <c:pt idx="17">
                  <c:v>10732</c:v>
                </c:pt>
                <c:pt idx="18">
                  <c:v>27167</c:v>
                </c:pt>
                <c:pt idx="19">
                  <c:v>18527</c:v>
                </c:pt>
                <c:pt idx="20">
                  <c:v>6932</c:v>
                </c:pt>
                <c:pt idx="21">
                  <c:v>21866</c:v>
                </c:pt>
                <c:pt idx="22">
                  <c:v>19968</c:v>
                </c:pt>
                <c:pt idx="23">
                  <c:v>17903</c:v>
                </c:pt>
                <c:pt idx="24">
                  <c:v>13044</c:v>
                </c:pt>
                <c:pt idx="25">
                  <c:v>17569</c:v>
                </c:pt>
                <c:pt idx="26">
                  <c:v>14194</c:v>
                </c:pt>
                <c:pt idx="27">
                  <c:v>14145</c:v>
                </c:pt>
                <c:pt idx="28">
                  <c:v>17158</c:v>
                </c:pt>
                <c:pt idx="29">
                  <c:v>26981</c:v>
                </c:pt>
                <c:pt idx="30">
                  <c:v>19332</c:v>
                </c:pt>
                <c:pt idx="31">
                  <c:v>16790</c:v>
                </c:pt>
                <c:pt idx="32">
                  <c:v>21471</c:v>
                </c:pt>
                <c:pt idx="33">
                  <c:v>29178</c:v>
                </c:pt>
                <c:pt idx="34">
                  <c:v>32163</c:v>
                </c:pt>
                <c:pt idx="35">
                  <c:v>20695</c:v>
                </c:pt>
                <c:pt idx="36">
                  <c:v>16733</c:v>
                </c:pt>
                <c:pt idx="37">
                  <c:v>20799</c:v>
                </c:pt>
                <c:pt idx="38">
                  <c:v>20097</c:v>
                </c:pt>
                <c:pt idx="39">
                  <c:v>21795</c:v>
                </c:pt>
                <c:pt idx="40">
                  <c:v>36449</c:v>
                </c:pt>
                <c:pt idx="41">
                  <c:v>22297</c:v>
                </c:pt>
                <c:pt idx="42">
                  <c:v>17850</c:v>
                </c:pt>
                <c:pt idx="43">
                  <c:v>20392</c:v>
                </c:pt>
                <c:pt idx="44">
                  <c:v>15447</c:v>
                </c:pt>
                <c:pt idx="45">
                  <c:v>14302</c:v>
                </c:pt>
                <c:pt idx="46">
                  <c:v>10588</c:v>
                </c:pt>
                <c:pt idx="47">
                  <c:v>5790</c:v>
                </c:pt>
                <c:pt idx="48">
                  <c:v>23301</c:v>
                </c:pt>
                <c:pt idx="49">
                  <c:v>16518</c:v>
                </c:pt>
                <c:pt idx="50">
                  <c:v>19217</c:v>
                </c:pt>
                <c:pt idx="51">
                  <c:v>14108</c:v>
                </c:pt>
                <c:pt idx="52">
                  <c:v>29828</c:v>
                </c:pt>
                <c:pt idx="53">
                  <c:v>13292</c:v>
                </c:pt>
                <c:pt idx="54">
                  <c:v>11844</c:v>
                </c:pt>
                <c:pt idx="55">
                  <c:v>33768</c:v>
                </c:pt>
                <c:pt idx="56">
                  <c:v>34072</c:v>
                </c:pt>
                <c:pt idx="57">
                  <c:v>33670</c:v>
                </c:pt>
                <c:pt idx="58">
                  <c:v>17782</c:v>
                </c:pt>
                <c:pt idx="59">
                  <c:v>14608</c:v>
                </c:pt>
                <c:pt idx="60">
                  <c:v>18294</c:v>
                </c:pt>
                <c:pt idx="61">
                  <c:v>8636</c:v>
                </c:pt>
                <c:pt idx="62">
                  <c:v>17833</c:v>
                </c:pt>
                <c:pt idx="63">
                  <c:v>16546</c:v>
                </c:pt>
                <c:pt idx="64">
                  <c:v>19690</c:v>
                </c:pt>
                <c:pt idx="65">
                  <c:v>16245</c:v>
                </c:pt>
                <c:pt idx="66">
                  <c:v>13420</c:v>
                </c:pt>
                <c:pt idx="67">
                  <c:v>9575</c:v>
                </c:pt>
                <c:pt idx="68">
                  <c:v>10677</c:v>
                </c:pt>
                <c:pt idx="69">
                  <c:v>803.48</c:v>
                </c:pt>
                <c:pt idx="70">
                  <c:v>12250</c:v>
                </c:pt>
                <c:pt idx="71">
                  <c:v>14377</c:v>
                </c:pt>
                <c:pt idx="72">
                  <c:v>22384</c:v>
                </c:pt>
                <c:pt idx="73">
                  <c:v>6928</c:v>
                </c:pt>
                <c:pt idx="74">
                  <c:v>14173</c:v>
                </c:pt>
                <c:pt idx="75">
                  <c:v>18834</c:v>
                </c:pt>
                <c:pt idx="76">
                  <c:v>20759</c:v>
                </c:pt>
                <c:pt idx="77">
                  <c:v>6893</c:v>
                </c:pt>
                <c:pt idx="78">
                  <c:v>18322</c:v>
                </c:pt>
                <c:pt idx="79">
                  <c:v>20351</c:v>
                </c:pt>
                <c:pt idx="80">
                  <c:v>14381</c:v>
                </c:pt>
                <c:pt idx="81">
                  <c:v>11192</c:v>
                </c:pt>
                <c:pt idx="82">
                  <c:v>13125</c:v>
                </c:pt>
                <c:pt idx="83">
                  <c:v>20805</c:v>
                </c:pt>
                <c:pt idx="84">
                  <c:v>21026</c:v>
                </c:pt>
                <c:pt idx="85">
                  <c:v>22317</c:v>
                </c:pt>
                <c:pt idx="86">
                  <c:v>14785</c:v>
                </c:pt>
                <c:pt idx="87">
                  <c:v>17158</c:v>
                </c:pt>
                <c:pt idx="88">
                  <c:v>16986</c:v>
                </c:pt>
                <c:pt idx="89">
                  <c:v>14857</c:v>
                </c:pt>
                <c:pt idx="90">
                  <c:v>18920</c:v>
                </c:pt>
                <c:pt idx="91">
                  <c:v>24381</c:v>
                </c:pt>
                <c:pt idx="92">
                  <c:v>15361</c:v>
                </c:pt>
                <c:pt idx="93">
                  <c:v>25393</c:v>
                </c:pt>
                <c:pt idx="94">
                  <c:v>14846</c:v>
                </c:pt>
                <c:pt idx="95">
                  <c:v>18161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3-480C-8ED4-3F14566E9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88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Chloride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Chloride!$H$2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Chloride!$A$3:$A$126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Chloride!$H$3:$H$126</c:f>
              <c:numCache>
                <c:formatCode>0.00E+00</c:formatCode>
                <c:ptCount val="124"/>
                <c:pt idx="0">
                  <c:v>22099</c:v>
                </c:pt>
                <c:pt idx="1">
                  <c:v>25118</c:v>
                </c:pt>
                <c:pt idx="2">
                  <c:v>32446</c:v>
                </c:pt>
                <c:pt idx="3">
                  <c:v>32220</c:v>
                </c:pt>
                <c:pt idx="4">
                  <c:v>24326</c:v>
                </c:pt>
                <c:pt idx="5">
                  <c:v>21124</c:v>
                </c:pt>
                <c:pt idx="6">
                  <c:v>15089</c:v>
                </c:pt>
                <c:pt idx="7">
                  <c:v>28229</c:v>
                </c:pt>
                <c:pt idx="8">
                  <c:v>20744</c:v>
                </c:pt>
                <c:pt idx="9">
                  <c:v>20818</c:v>
                </c:pt>
                <c:pt idx="10">
                  <c:v>17984</c:v>
                </c:pt>
                <c:pt idx="11">
                  <c:v>19937</c:v>
                </c:pt>
                <c:pt idx="12">
                  <c:v>13881</c:v>
                </c:pt>
                <c:pt idx="13">
                  <c:v>27315</c:v>
                </c:pt>
                <c:pt idx="14">
                  <c:v>21099</c:v>
                </c:pt>
                <c:pt idx="15">
                  <c:v>19618</c:v>
                </c:pt>
                <c:pt idx="16">
                  <c:v>20022</c:v>
                </c:pt>
                <c:pt idx="17">
                  <c:v>15106</c:v>
                </c:pt>
                <c:pt idx="18">
                  <c:v>19634</c:v>
                </c:pt>
                <c:pt idx="19">
                  <c:v>13451</c:v>
                </c:pt>
                <c:pt idx="20">
                  <c:v>16090</c:v>
                </c:pt>
                <c:pt idx="21">
                  <c:v>11582</c:v>
                </c:pt>
                <c:pt idx="22">
                  <c:v>25243</c:v>
                </c:pt>
                <c:pt idx="23">
                  <c:v>17643</c:v>
                </c:pt>
                <c:pt idx="24">
                  <c:v>8745.6</c:v>
                </c:pt>
                <c:pt idx="25">
                  <c:v>5440.1</c:v>
                </c:pt>
                <c:pt idx="26">
                  <c:v>21998</c:v>
                </c:pt>
                <c:pt idx="27">
                  <c:v>20974</c:v>
                </c:pt>
                <c:pt idx="28">
                  <c:v>19130</c:v>
                </c:pt>
                <c:pt idx="29">
                  <c:v>14198</c:v>
                </c:pt>
                <c:pt idx="30">
                  <c:v>14152</c:v>
                </c:pt>
                <c:pt idx="31">
                  <c:v>17272</c:v>
                </c:pt>
                <c:pt idx="32">
                  <c:v>14216</c:v>
                </c:pt>
                <c:pt idx="33">
                  <c:v>15394</c:v>
                </c:pt>
                <c:pt idx="34">
                  <c:v>17719</c:v>
                </c:pt>
                <c:pt idx="35">
                  <c:v>25442</c:v>
                </c:pt>
                <c:pt idx="36">
                  <c:v>15573</c:v>
                </c:pt>
                <c:pt idx="37">
                  <c:v>21617</c:v>
                </c:pt>
                <c:pt idx="38">
                  <c:v>17761</c:v>
                </c:pt>
                <c:pt idx="39">
                  <c:v>21955</c:v>
                </c:pt>
                <c:pt idx="40">
                  <c:v>27246</c:v>
                </c:pt>
                <c:pt idx="41">
                  <c:v>29787</c:v>
                </c:pt>
                <c:pt idx="42">
                  <c:v>21534</c:v>
                </c:pt>
                <c:pt idx="43">
                  <c:v>18012</c:v>
                </c:pt>
                <c:pt idx="44">
                  <c:v>21511</c:v>
                </c:pt>
                <c:pt idx="45">
                  <c:v>20097</c:v>
                </c:pt>
                <c:pt idx="46">
                  <c:v>21069</c:v>
                </c:pt>
                <c:pt idx="47">
                  <c:v>31038</c:v>
                </c:pt>
                <c:pt idx="48">
                  <c:v>32769</c:v>
                </c:pt>
                <c:pt idx="49">
                  <c:v>21123</c:v>
                </c:pt>
                <c:pt idx="50">
                  <c:v>17571</c:v>
                </c:pt>
                <c:pt idx="51">
                  <c:v>20392</c:v>
                </c:pt>
                <c:pt idx="52">
                  <c:v>16600</c:v>
                </c:pt>
                <c:pt idx="53">
                  <c:v>15551</c:v>
                </c:pt>
                <c:pt idx="54">
                  <c:v>11160</c:v>
                </c:pt>
                <c:pt idx="55">
                  <c:v>6098.5</c:v>
                </c:pt>
                <c:pt idx="56">
                  <c:v>23604</c:v>
                </c:pt>
                <c:pt idx="57">
                  <c:v>17668</c:v>
                </c:pt>
                <c:pt idx="58">
                  <c:v>20359</c:v>
                </c:pt>
                <c:pt idx="59">
                  <c:v>15210</c:v>
                </c:pt>
                <c:pt idx="60">
                  <c:v>27762</c:v>
                </c:pt>
                <c:pt idx="61">
                  <c:v>13127</c:v>
                </c:pt>
                <c:pt idx="62">
                  <c:v>12649</c:v>
                </c:pt>
                <c:pt idx="63">
                  <c:v>30167</c:v>
                </c:pt>
                <c:pt idx="64">
                  <c:v>30348</c:v>
                </c:pt>
                <c:pt idx="65">
                  <c:v>30311</c:v>
                </c:pt>
                <c:pt idx="66">
                  <c:v>18923</c:v>
                </c:pt>
                <c:pt idx="67">
                  <c:v>15848</c:v>
                </c:pt>
                <c:pt idx="68">
                  <c:v>18480</c:v>
                </c:pt>
                <c:pt idx="69">
                  <c:v>8691.7999999999993</c:v>
                </c:pt>
                <c:pt idx="70">
                  <c:v>18894</c:v>
                </c:pt>
                <c:pt idx="71">
                  <c:v>17101</c:v>
                </c:pt>
                <c:pt idx="72">
                  <c:v>19395</c:v>
                </c:pt>
                <c:pt idx="73">
                  <c:v>15776</c:v>
                </c:pt>
                <c:pt idx="74">
                  <c:v>14369</c:v>
                </c:pt>
                <c:pt idx="75">
                  <c:v>10287</c:v>
                </c:pt>
                <c:pt idx="76">
                  <c:v>10825</c:v>
                </c:pt>
                <c:pt idx="77">
                  <c:v>870.06</c:v>
                </c:pt>
                <c:pt idx="78">
                  <c:v>13406</c:v>
                </c:pt>
                <c:pt idx="79">
                  <c:v>15044</c:v>
                </c:pt>
                <c:pt idx="80">
                  <c:v>21289</c:v>
                </c:pt>
                <c:pt idx="81">
                  <c:v>7049.3</c:v>
                </c:pt>
                <c:pt idx="82">
                  <c:v>15353</c:v>
                </c:pt>
                <c:pt idx="83">
                  <c:v>19415</c:v>
                </c:pt>
                <c:pt idx="84">
                  <c:v>19571</c:v>
                </c:pt>
                <c:pt idx="85">
                  <c:v>7083.2</c:v>
                </c:pt>
                <c:pt idx="86">
                  <c:v>19561</c:v>
                </c:pt>
                <c:pt idx="87">
                  <c:v>20616</c:v>
                </c:pt>
                <c:pt idx="88">
                  <c:v>14663</c:v>
                </c:pt>
                <c:pt idx="89">
                  <c:v>13702</c:v>
                </c:pt>
                <c:pt idx="90">
                  <c:v>11799</c:v>
                </c:pt>
                <c:pt idx="91">
                  <c:v>12883</c:v>
                </c:pt>
                <c:pt idx="92">
                  <c:v>20621</c:v>
                </c:pt>
                <c:pt idx="93">
                  <c:v>21896</c:v>
                </c:pt>
                <c:pt idx="94">
                  <c:v>22009</c:v>
                </c:pt>
                <c:pt idx="95">
                  <c:v>14353</c:v>
                </c:pt>
                <c:pt idx="96">
                  <c:v>17592</c:v>
                </c:pt>
                <c:pt idx="97">
                  <c:v>18159</c:v>
                </c:pt>
                <c:pt idx="98">
                  <c:v>15816</c:v>
                </c:pt>
                <c:pt idx="99">
                  <c:v>13688</c:v>
                </c:pt>
                <c:pt idx="100">
                  <c:v>23573</c:v>
                </c:pt>
                <c:pt idx="101">
                  <c:v>22633</c:v>
                </c:pt>
                <c:pt idx="102">
                  <c:v>16531</c:v>
                </c:pt>
                <c:pt idx="103">
                  <c:v>23873</c:v>
                </c:pt>
                <c:pt idx="104">
                  <c:v>14450</c:v>
                </c:pt>
                <c:pt idx="105">
                  <c:v>19131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C-48B2-87D9-74A0758E7A32}"/>
            </c:ext>
          </c:extLst>
        </c:ser>
        <c:ser>
          <c:idx val="1"/>
          <c:order val="1"/>
          <c:tx>
            <c:strRef>
              <c:f>Chloride!$I$2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Chloride!$A$3:$A$126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Chloride!$I$3:$I$126</c:f>
              <c:numCache>
                <c:formatCode>0.00E+00</c:formatCode>
                <c:ptCount val="124"/>
                <c:pt idx="0">
                  <c:v>22099</c:v>
                </c:pt>
                <c:pt idx="1">
                  <c:v>25118</c:v>
                </c:pt>
                <c:pt idx="2">
                  <c:v>32446</c:v>
                </c:pt>
                <c:pt idx="3">
                  <c:v>32220</c:v>
                </c:pt>
                <c:pt idx="4">
                  <c:v>24327</c:v>
                </c:pt>
                <c:pt idx="5">
                  <c:v>21124</c:v>
                </c:pt>
                <c:pt idx="6">
                  <c:v>15089</c:v>
                </c:pt>
                <c:pt idx="7">
                  <c:v>28229</c:v>
                </c:pt>
                <c:pt idx="8">
                  <c:v>20744</c:v>
                </c:pt>
                <c:pt idx="9">
                  <c:v>20818</c:v>
                </c:pt>
                <c:pt idx="10">
                  <c:v>17984</c:v>
                </c:pt>
                <c:pt idx="11">
                  <c:v>19937</c:v>
                </c:pt>
                <c:pt idx="12">
                  <c:v>13881</c:v>
                </c:pt>
                <c:pt idx="13">
                  <c:v>27315</c:v>
                </c:pt>
                <c:pt idx="14">
                  <c:v>21099</c:v>
                </c:pt>
                <c:pt idx="15">
                  <c:v>19618</c:v>
                </c:pt>
                <c:pt idx="16">
                  <c:v>20022</c:v>
                </c:pt>
                <c:pt idx="17">
                  <c:v>15106</c:v>
                </c:pt>
                <c:pt idx="18">
                  <c:v>19634</c:v>
                </c:pt>
                <c:pt idx="19">
                  <c:v>13451</c:v>
                </c:pt>
                <c:pt idx="20">
                  <c:v>16090</c:v>
                </c:pt>
                <c:pt idx="21">
                  <c:v>11582</c:v>
                </c:pt>
                <c:pt idx="22">
                  <c:v>25243</c:v>
                </c:pt>
                <c:pt idx="23">
                  <c:v>17643</c:v>
                </c:pt>
                <c:pt idx="24">
                  <c:v>8745.7000000000007</c:v>
                </c:pt>
                <c:pt idx="25">
                  <c:v>5440.1</c:v>
                </c:pt>
                <c:pt idx="26">
                  <c:v>21998</c:v>
                </c:pt>
                <c:pt idx="27">
                  <c:v>20974</c:v>
                </c:pt>
                <c:pt idx="28">
                  <c:v>19130</c:v>
                </c:pt>
                <c:pt idx="29">
                  <c:v>14198</c:v>
                </c:pt>
                <c:pt idx="30">
                  <c:v>14152</c:v>
                </c:pt>
                <c:pt idx="31">
                  <c:v>17272</c:v>
                </c:pt>
                <c:pt idx="32">
                  <c:v>14216</c:v>
                </c:pt>
                <c:pt idx="33">
                  <c:v>15394</c:v>
                </c:pt>
                <c:pt idx="34">
                  <c:v>17719</c:v>
                </c:pt>
                <c:pt idx="35">
                  <c:v>25442</c:v>
                </c:pt>
                <c:pt idx="36">
                  <c:v>15573</c:v>
                </c:pt>
                <c:pt idx="37">
                  <c:v>21617</c:v>
                </c:pt>
                <c:pt idx="38">
                  <c:v>17761</c:v>
                </c:pt>
                <c:pt idx="39">
                  <c:v>21955</c:v>
                </c:pt>
                <c:pt idx="40">
                  <c:v>27246</c:v>
                </c:pt>
                <c:pt idx="41">
                  <c:v>29787</c:v>
                </c:pt>
                <c:pt idx="42">
                  <c:v>21534</c:v>
                </c:pt>
                <c:pt idx="43">
                  <c:v>18012</c:v>
                </c:pt>
                <c:pt idx="44">
                  <c:v>21511</c:v>
                </c:pt>
                <c:pt idx="45">
                  <c:v>20097</c:v>
                </c:pt>
                <c:pt idx="46">
                  <c:v>21069</c:v>
                </c:pt>
                <c:pt idx="47">
                  <c:v>31038</c:v>
                </c:pt>
                <c:pt idx="48">
                  <c:v>32769</c:v>
                </c:pt>
                <c:pt idx="49">
                  <c:v>21123</c:v>
                </c:pt>
                <c:pt idx="50">
                  <c:v>17571</c:v>
                </c:pt>
                <c:pt idx="51">
                  <c:v>20392</c:v>
                </c:pt>
                <c:pt idx="52">
                  <c:v>16600</c:v>
                </c:pt>
                <c:pt idx="53">
                  <c:v>15551</c:v>
                </c:pt>
                <c:pt idx="54">
                  <c:v>11160</c:v>
                </c:pt>
                <c:pt idx="55">
                  <c:v>6098.5</c:v>
                </c:pt>
                <c:pt idx="56">
                  <c:v>23604</c:v>
                </c:pt>
                <c:pt idx="57">
                  <c:v>17668</c:v>
                </c:pt>
                <c:pt idx="58">
                  <c:v>20359</c:v>
                </c:pt>
                <c:pt idx="59">
                  <c:v>15210</c:v>
                </c:pt>
                <c:pt idx="60">
                  <c:v>27762</c:v>
                </c:pt>
                <c:pt idx="61">
                  <c:v>13127</c:v>
                </c:pt>
                <c:pt idx="62">
                  <c:v>12649</c:v>
                </c:pt>
                <c:pt idx="63">
                  <c:v>30167</c:v>
                </c:pt>
                <c:pt idx="64">
                  <c:v>30348</c:v>
                </c:pt>
                <c:pt idx="65">
                  <c:v>30311</c:v>
                </c:pt>
                <c:pt idx="66">
                  <c:v>18923</c:v>
                </c:pt>
                <c:pt idx="67">
                  <c:v>15848</c:v>
                </c:pt>
                <c:pt idx="68">
                  <c:v>18480</c:v>
                </c:pt>
                <c:pt idx="69">
                  <c:v>8691.7999999999993</c:v>
                </c:pt>
                <c:pt idx="70">
                  <c:v>18894</c:v>
                </c:pt>
                <c:pt idx="71">
                  <c:v>17101</c:v>
                </c:pt>
                <c:pt idx="72">
                  <c:v>19395</c:v>
                </c:pt>
                <c:pt idx="73">
                  <c:v>15776</c:v>
                </c:pt>
                <c:pt idx="74">
                  <c:v>14369</c:v>
                </c:pt>
                <c:pt idx="75">
                  <c:v>10287</c:v>
                </c:pt>
                <c:pt idx="76">
                  <c:v>10825</c:v>
                </c:pt>
                <c:pt idx="77">
                  <c:v>870.06</c:v>
                </c:pt>
                <c:pt idx="78">
                  <c:v>13406</c:v>
                </c:pt>
                <c:pt idx="79">
                  <c:v>15044</c:v>
                </c:pt>
                <c:pt idx="80">
                  <c:v>21289</c:v>
                </c:pt>
                <c:pt idx="81">
                  <c:v>7049.3</c:v>
                </c:pt>
                <c:pt idx="82">
                  <c:v>15353</c:v>
                </c:pt>
                <c:pt idx="83">
                  <c:v>19415</c:v>
                </c:pt>
                <c:pt idx="84">
                  <c:v>19571</c:v>
                </c:pt>
                <c:pt idx="85">
                  <c:v>7083.2</c:v>
                </c:pt>
                <c:pt idx="86">
                  <c:v>19561</c:v>
                </c:pt>
                <c:pt idx="87">
                  <c:v>20616</c:v>
                </c:pt>
                <c:pt idx="88">
                  <c:v>14663</c:v>
                </c:pt>
                <c:pt idx="89">
                  <c:v>13702</c:v>
                </c:pt>
                <c:pt idx="90">
                  <c:v>11799</c:v>
                </c:pt>
                <c:pt idx="91">
                  <c:v>12883</c:v>
                </c:pt>
                <c:pt idx="92">
                  <c:v>20621</c:v>
                </c:pt>
                <c:pt idx="93">
                  <c:v>21896</c:v>
                </c:pt>
                <c:pt idx="94">
                  <c:v>22009</c:v>
                </c:pt>
                <c:pt idx="95">
                  <c:v>14353</c:v>
                </c:pt>
                <c:pt idx="96">
                  <c:v>17592</c:v>
                </c:pt>
                <c:pt idx="97">
                  <c:v>18159</c:v>
                </c:pt>
                <c:pt idx="98">
                  <c:v>15816</c:v>
                </c:pt>
                <c:pt idx="99">
                  <c:v>13688</c:v>
                </c:pt>
                <c:pt idx="100">
                  <c:v>23574</c:v>
                </c:pt>
                <c:pt idx="101">
                  <c:v>22633</c:v>
                </c:pt>
                <c:pt idx="102">
                  <c:v>16531</c:v>
                </c:pt>
                <c:pt idx="103">
                  <c:v>23873</c:v>
                </c:pt>
                <c:pt idx="104">
                  <c:v>14450</c:v>
                </c:pt>
                <c:pt idx="105">
                  <c:v>19131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7C-48B2-87D9-74A0758E7A32}"/>
            </c:ext>
          </c:extLst>
        </c:ser>
        <c:ser>
          <c:idx val="2"/>
          <c:order val="2"/>
          <c:tx>
            <c:strRef>
              <c:f>Chloride!$J$2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Chloride!$A$3:$A$126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Chloride!$J$3:$J$126</c:f>
              <c:numCache>
                <c:formatCode>0.00E+00</c:formatCode>
                <c:ptCount val="124"/>
                <c:pt idx="0">
                  <c:v>21804</c:v>
                </c:pt>
                <c:pt idx="1">
                  <c:v>25850</c:v>
                </c:pt>
                <c:pt idx="2">
                  <c:v>36605</c:v>
                </c:pt>
                <c:pt idx="3">
                  <c:v>36946</c:v>
                </c:pt>
                <c:pt idx="4">
                  <c:v>26352</c:v>
                </c:pt>
                <c:pt idx="5">
                  <c:v>22446</c:v>
                </c:pt>
                <c:pt idx="6">
                  <c:v>15371</c:v>
                </c:pt>
                <c:pt idx="7">
                  <c:v>30456</c:v>
                </c:pt>
                <c:pt idx="8">
                  <c:v>20176</c:v>
                </c:pt>
                <c:pt idx="9">
                  <c:v>19950</c:v>
                </c:pt>
                <c:pt idx="10">
                  <c:v>17130</c:v>
                </c:pt>
                <c:pt idx="11">
                  <c:v>19192</c:v>
                </c:pt>
                <c:pt idx="12">
                  <c:v>13134</c:v>
                </c:pt>
                <c:pt idx="13">
                  <c:v>29607</c:v>
                </c:pt>
                <c:pt idx="14">
                  <c:v>22210</c:v>
                </c:pt>
                <c:pt idx="15">
                  <c:v>20322</c:v>
                </c:pt>
                <c:pt idx="16">
                  <c:v>19167</c:v>
                </c:pt>
                <c:pt idx="17">
                  <c:v>14129</c:v>
                </c:pt>
                <c:pt idx="18">
                  <c:v>20404</c:v>
                </c:pt>
                <c:pt idx="19">
                  <c:v>13652</c:v>
                </c:pt>
                <c:pt idx="20">
                  <c:v>14980</c:v>
                </c:pt>
                <c:pt idx="21">
                  <c:v>10732</c:v>
                </c:pt>
                <c:pt idx="22">
                  <c:v>27167</c:v>
                </c:pt>
                <c:pt idx="23">
                  <c:v>18527</c:v>
                </c:pt>
                <c:pt idx="24">
                  <c:v>8639.4</c:v>
                </c:pt>
                <c:pt idx="25">
                  <c:v>5225.3</c:v>
                </c:pt>
                <c:pt idx="26">
                  <c:v>21866</c:v>
                </c:pt>
                <c:pt idx="27">
                  <c:v>19968</c:v>
                </c:pt>
                <c:pt idx="28">
                  <c:v>17903</c:v>
                </c:pt>
                <c:pt idx="29">
                  <c:v>13061</c:v>
                </c:pt>
                <c:pt idx="30">
                  <c:v>13028</c:v>
                </c:pt>
                <c:pt idx="31">
                  <c:v>17569</c:v>
                </c:pt>
                <c:pt idx="32">
                  <c:v>14194</c:v>
                </c:pt>
                <c:pt idx="33">
                  <c:v>14145</c:v>
                </c:pt>
                <c:pt idx="34">
                  <c:v>17158</c:v>
                </c:pt>
                <c:pt idx="35">
                  <c:v>26981</c:v>
                </c:pt>
                <c:pt idx="36">
                  <c:v>16047</c:v>
                </c:pt>
                <c:pt idx="37">
                  <c:v>22617</c:v>
                </c:pt>
                <c:pt idx="38">
                  <c:v>16790</c:v>
                </c:pt>
                <c:pt idx="39">
                  <c:v>21471</c:v>
                </c:pt>
                <c:pt idx="40">
                  <c:v>29178</c:v>
                </c:pt>
                <c:pt idx="41">
                  <c:v>32163</c:v>
                </c:pt>
                <c:pt idx="42">
                  <c:v>20695</c:v>
                </c:pt>
                <c:pt idx="43">
                  <c:v>16733</c:v>
                </c:pt>
                <c:pt idx="44">
                  <c:v>20799</c:v>
                </c:pt>
                <c:pt idx="45">
                  <c:v>20097</c:v>
                </c:pt>
                <c:pt idx="46">
                  <c:v>21795</c:v>
                </c:pt>
                <c:pt idx="47">
                  <c:v>35103</c:v>
                </c:pt>
                <c:pt idx="48">
                  <c:v>37794</c:v>
                </c:pt>
                <c:pt idx="49">
                  <c:v>22297</c:v>
                </c:pt>
                <c:pt idx="50">
                  <c:v>17850</c:v>
                </c:pt>
                <c:pt idx="51">
                  <c:v>20392</c:v>
                </c:pt>
                <c:pt idx="52">
                  <c:v>15447</c:v>
                </c:pt>
                <c:pt idx="53">
                  <c:v>14302</c:v>
                </c:pt>
                <c:pt idx="54">
                  <c:v>10588</c:v>
                </c:pt>
                <c:pt idx="55">
                  <c:v>5790.3</c:v>
                </c:pt>
                <c:pt idx="56">
                  <c:v>23301</c:v>
                </c:pt>
                <c:pt idx="57">
                  <c:v>16518</c:v>
                </c:pt>
                <c:pt idx="58">
                  <c:v>19217</c:v>
                </c:pt>
                <c:pt idx="59">
                  <c:v>14108</c:v>
                </c:pt>
                <c:pt idx="60">
                  <c:v>29828</c:v>
                </c:pt>
                <c:pt idx="61">
                  <c:v>13292</c:v>
                </c:pt>
                <c:pt idx="62">
                  <c:v>11844</c:v>
                </c:pt>
                <c:pt idx="63">
                  <c:v>33768</c:v>
                </c:pt>
                <c:pt idx="64">
                  <c:v>34072</c:v>
                </c:pt>
                <c:pt idx="65">
                  <c:v>33670</c:v>
                </c:pt>
                <c:pt idx="66">
                  <c:v>17782</c:v>
                </c:pt>
                <c:pt idx="67">
                  <c:v>14608</c:v>
                </c:pt>
                <c:pt idx="68">
                  <c:v>18294</c:v>
                </c:pt>
                <c:pt idx="69">
                  <c:v>8636.4</c:v>
                </c:pt>
                <c:pt idx="70">
                  <c:v>17833</c:v>
                </c:pt>
                <c:pt idx="71">
                  <c:v>16546</c:v>
                </c:pt>
                <c:pt idx="72">
                  <c:v>19690</c:v>
                </c:pt>
                <c:pt idx="73">
                  <c:v>16245</c:v>
                </c:pt>
                <c:pt idx="74">
                  <c:v>13420</c:v>
                </c:pt>
                <c:pt idx="75">
                  <c:v>9575.5</c:v>
                </c:pt>
                <c:pt idx="76">
                  <c:v>10677</c:v>
                </c:pt>
                <c:pt idx="77">
                  <c:v>803.48</c:v>
                </c:pt>
                <c:pt idx="78">
                  <c:v>12250</c:v>
                </c:pt>
                <c:pt idx="79">
                  <c:v>14377</c:v>
                </c:pt>
                <c:pt idx="80">
                  <c:v>22384</c:v>
                </c:pt>
                <c:pt idx="81">
                  <c:v>6928</c:v>
                </c:pt>
                <c:pt idx="82">
                  <c:v>14173</c:v>
                </c:pt>
                <c:pt idx="83">
                  <c:v>18834</c:v>
                </c:pt>
                <c:pt idx="84">
                  <c:v>20759</c:v>
                </c:pt>
                <c:pt idx="85">
                  <c:v>6892.6</c:v>
                </c:pt>
                <c:pt idx="86">
                  <c:v>18322</c:v>
                </c:pt>
                <c:pt idx="87">
                  <c:v>20351</c:v>
                </c:pt>
                <c:pt idx="88">
                  <c:v>15034</c:v>
                </c:pt>
                <c:pt idx="89">
                  <c:v>13727</c:v>
                </c:pt>
                <c:pt idx="90">
                  <c:v>11192</c:v>
                </c:pt>
                <c:pt idx="91">
                  <c:v>13125</c:v>
                </c:pt>
                <c:pt idx="92">
                  <c:v>20805</c:v>
                </c:pt>
                <c:pt idx="93">
                  <c:v>21026</c:v>
                </c:pt>
                <c:pt idx="94">
                  <c:v>22317</c:v>
                </c:pt>
                <c:pt idx="95">
                  <c:v>14785</c:v>
                </c:pt>
                <c:pt idx="96">
                  <c:v>17158</c:v>
                </c:pt>
                <c:pt idx="97">
                  <c:v>16986</c:v>
                </c:pt>
                <c:pt idx="98">
                  <c:v>14857</c:v>
                </c:pt>
                <c:pt idx="99">
                  <c:v>13260</c:v>
                </c:pt>
                <c:pt idx="100">
                  <c:v>24579</c:v>
                </c:pt>
                <c:pt idx="101">
                  <c:v>24381</c:v>
                </c:pt>
                <c:pt idx="102">
                  <c:v>15361</c:v>
                </c:pt>
                <c:pt idx="103">
                  <c:v>25393</c:v>
                </c:pt>
                <c:pt idx="104">
                  <c:v>14846</c:v>
                </c:pt>
                <c:pt idx="105">
                  <c:v>18161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7C-48B2-87D9-74A0758E7A32}"/>
            </c:ext>
          </c:extLst>
        </c:ser>
        <c:ser>
          <c:idx val="3"/>
          <c:order val="3"/>
          <c:tx>
            <c:strRef>
              <c:f>Chloride!$BC$1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Chloride!$BC$3:$BC$86</c:f>
              <c:numCache>
                <c:formatCode>m/d/yyyy</c:formatCode>
                <c:ptCount val="84"/>
                <c:pt idx="0">
                  <c:v>31853</c:v>
                </c:pt>
                <c:pt idx="1">
                  <c:v>31915</c:v>
                </c:pt>
                <c:pt idx="2">
                  <c:v>32007</c:v>
                </c:pt>
                <c:pt idx="3">
                  <c:v>32099</c:v>
                </c:pt>
                <c:pt idx="4">
                  <c:v>32216</c:v>
                </c:pt>
                <c:pt idx="5">
                  <c:v>32286</c:v>
                </c:pt>
                <c:pt idx="6">
                  <c:v>32380</c:v>
                </c:pt>
                <c:pt idx="7">
                  <c:v>32462</c:v>
                </c:pt>
                <c:pt idx="8">
                  <c:v>32562</c:v>
                </c:pt>
                <c:pt idx="9">
                  <c:v>32645</c:v>
                </c:pt>
                <c:pt idx="10">
                  <c:v>32730</c:v>
                </c:pt>
                <c:pt idx="11">
                  <c:v>32843</c:v>
                </c:pt>
                <c:pt idx="12">
                  <c:v>32938</c:v>
                </c:pt>
                <c:pt idx="13">
                  <c:v>33016</c:v>
                </c:pt>
                <c:pt idx="14">
                  <c:v>33059</c:v>
                </c:pt>
                <c:pt idx="15">
                  <c:v>33091</c:v>
                </c:pt>
                <c:pt idx="16">
                  <c:v>33095</c:v>
                </c:pt>
                <c:pt idx="17">
                  <c:v>33161</c:v>
                </c:pt>
                <c:pt idx="18">
                  <c:v>33205</c:v>
                </c:pt>
                <c:pt idx="19">
                  <c:v>33225</c:v>
                </c:pt>
                <c:pt idx="20">
                  <c:v>33273</c:v>
                </c:pt>
                <c:pt idx="21">
                  <c:v>33275</c:v>
                </c:pt>
                <c:pt idx="22">
                  <c:v>33365</c:v>
                </c:pt>
                <c:pt idx="23">
                  <c:v>33487</c:v>
                </c:pt>
                <c:pt idx="24">
                  <c:v>33618</c:v>
                </c:pt>
                <c:pt idx="25">
                  <c:v>33681</c:v>
                </c:pt>
                <c:pt idx="26">
                  <c:v>33729</c:v>
                </c:pt>
                <c:pt idx="27">
                  <c:v>33819</c:v>
                </c:pt>
                <c:pt idx="28">
                  <c:v>33927</c:v>
                </c:pt>
                <c:pt idx="29">
                  <c:v>34037</c:v>
                </c:pt>
                <c:pt idx="30">
                  <c:v>34094</c:v>
                </c:pt>
                <c:pt idx="31">
                  <c:v>34213</c:v>
                </c:pt>
                <c:pt idx="32">
                  <c:v>34656</c:v>
                </c:pt>
                <c:pt idx="33">
                  <c:v>34757</c:v>
                </c:pt>
                <c:pt idx="34">
                  <c:v>34823</c:v>
                </c:pt>
                <c:pt idx="35">
                  <c:v>34921</c:v>
                </c:pt>
                <c:pt idx="36">
                  <c:v>35039</c:v>
                </c:pt>
                <c:pt idx="37">
                  <c:v>35080</c:v>
                </c:pt>
                <c:pt idx="38">
                  <c:v>35156</c:v>
                </c:pt>
                <c:pt idx="39">
                  <c:v>35312</c:v>
                </c:pt>
                <c:pt idx="40">
                  <c:v>35366</c:v>
                </c:pt>
                <c:pt idx="41">
                  <c:v>35465</c:v>
                </c:pt>
                <c:pt idx="42">
                  <c:v>35773</c:v>
                </c:pt>
                <c:pt idx="43">
                  <c:v>35836</c:v>
                </c:pt>
                <c:pt idx="44">
                  <c:v>35920</c:v>
                </c:pt>
                <c:pt idx="45">
                  <c:v>36018</c:v>
                </c:pt>
                <c:pt idx="46">
                  <c:v>36230</c:v>
                </c:pt>
                <c:pt idx="47">
                  <c:v>36313</c:v>
                </c:pt>
                <c:pt idx="48">
                  <c:v>36361</c:v>
                </c:pt>
                <c:pt idx="49">
                  <c:v>36377</c:v>
                </c:pt>
                <c:pt idx="50">
                  <c:v>36500</c:v>
                </c:pt>
                <c:pt idx="51">
                  <c:v>36545</c:v>
                </c:pt>
                <c:pt idx="52">
                  <c:v>36620</c:v>
                </c:pt>
                <c:pt idx="53">
                  <c:v>36727</c:v>
                </c:pt>
                <c:pt idx="54">
                  <c:v>36858</c:v>
                </c:pt>
                <c:pt idx="55">
                  <c:v>36971</c:v>
                </c:pt>
                <c:pt idx="56">
                  <c:v>37005</c:v>
                </c:pt>
                <c:pt idx="57">
                  <c:v>37110</c:v>
                </c:pt>
                <c:pt idx="58">
                  <c:v>37210</c:v>
                </c:pt>
                <c:pt idx="59">
                  <c:v>37334</c:v>
                </c:pt>
                <c:pt idx="60">
                  <c:v>37390</c:v>
                </c:pt>
                <c:pt idx="61">
                  <c:v>37455</c:v>
                </c:pt>
                <c:pt idx="62">
                  <c:v>37650</c:v>
                </c:pt>
                <c:pt idx="63">
                  <c:v>37699</c:v>
                </c:pt>
                <c:pt idx="64">
                  <c:v>37762</c:v>
                </c:pt>
                <c:pt idx="65">
                  <c:v>37811</c:v>
                </c:pt>
                <c:pt idx="66">
                  <c:v>37966</c:v>
                </c:pt>
                <c:pt idx="67">
                  <c:v>38058</c:v>
                </c:pt>
                <c:pt idx="68">
                  <c:v>38169</c:v>
                </c:pt>
                <c:pt idx="69">
                  <c:v>38210</c:v>
                </c:pt>
                <c:pt idx="70">
                  <c:v>38371</c:v>
                </c:pt>
                <c:pt idx="71">
                  <c:v>38435</c:v>
                </c:pt>
                <c:pt idx="72">
                  <c:v>38568</c:v>
                </c:pt>
                <c:pt idx="73">
                  <c:v>38594</c:v>
                </c:pt>
                <c:pt idx="74">
                  <c:v>38805</c:v>
                </c:pt>
                <c:pt idx="75">
                  <c:v>38925</c:v>
                </c:pt>
                <c:pt idx="76">
                  <c:v>38986</c:v>
                </c:pt>
                <c:pt idx="77">
                  <c:v>39042</c:v>
                </c:pt>
                <c:pt idx="78">
                  <c:v>39183</c:v>
                </c:pt>
                <c:pt idx="79">
                  <c:v>39281</c:v>
                </c:pt>
                <c:pt idx="80">
                  <c:v>39791</c:v>
                </c:pt>
                <c:pt idx="81">
                  <c:v>39868</c:v>
                </c:pt>
                <c:pt idx="82">
                  <c:v>39932</c:v>
                </c:pt>
                <c:pt idx="83">
                  <c:v>40155</c:v>
                </c:pt>
              </c:numCache>
            </c:numRef>
          </c:xVal>
          <c:yVal>
            <c:numRef>
              <c:f>Chloride!$BF$3:$BF$86</c:f>
              <c:numCache>
                <c:formatCode>General</c:formatCode>
                <c:ptCount val="84"/>
                <c:pt idx="0">
                  <c:v>22229.548830719999</c:v>
                </c:pt>
                <c:pt idx="1">
                  <c:v>38460.1042944</c:v>
                </c:pt>
                <c:pt idx="2">
                  <c:v>1642.628118528</c:v>
                </c:pt>
                <c:pt idx="3">
                  <c:v>23144.5665792</c:v>
                </c:pt>
                <c:pt idx="4">
                  <c:v>14483.703398400001</c:v>
                </c:pt>
                <c:pt idx="5">
                  <c:v>23898.110607359999</c:v>
                </c:pt>
                <c:pt idx="6">
                  <c:v>18319.92754176</c:v>
                </c:pt>
                <c:pt idx="7">
                  <c:v>23428.368875520002</c:v>
                </c:pt>
                <c:pt idx="8">
                  <c:v>14177.881958400001</c:v>
                </c:pt>
                <c:pt idx="9">
                  <c:v>22092.540825600001</c:v>
                </c:pt>
                <c:pt idx="10">
                  <c:v>15266.6062848</c:v>
                </c:pt>
                <c:pt idx="11">
                  <c:v>18021.44581632</c:v>
                </c:pt>
                <c:pt idx="12">
                  <c:v>13700.800512</c:v>
                </c:pt>
                <c:pt idx="13">
                  <c:v>29131.327088640002</c:v>
                </c:pt>
                <c:pt idx="14">
                  <c:v>21405.054228479999</c:v>
                </c:pt>
                <c:pt idx="15">
                  <c:v>9350.796349440001</c:v>
                </c:pt>
                <c:pt idx="16">
                  <c:v>4895.5896115199994</c:v>
                </c:pt>
                <c:pt idx="17">
                  <c:v>20441.105049599999</c:v>
                </c:pt>
                <c:pt idx="18">
                  <c:v>22092.540825600001</c:v>
                </c:pt>
                <c:pt idx="19">
                  <c:v>22772.68770816</c:v>
                </c:pt>
                <c:pt idx="20">
                  <c:v>13617.617080319998</c:v>
                </c:pt>
                <c:pt idx="21">
                  <c:v>14268.405104639998</c:v>
                </c:pt>
                <c:pt idx="22">
                  <c:v>20291.86418688</c:v>
                </c:pt>
                <c:pt idx="23">
                  <c:v>18574.370979840001</c:v>
                </c:pt>
                <c:pt idx="24">
                  <c:v>16220.769177599999</c:v>
                </c:pt>
                <c:pt idx="25">
                  <c:v>18385.984972800001</c:v>
                </c:pt>
                <c:pt idx="26">
                  <c:v>14532.634828800001</c:v>
                </c:pt>
                <c:pt idx="27">
                  <c:v>19244.731576319999</c:v>
                </c:pt>
                <c:pt idx="28">
                  <c:v>15978.55859712</c:v>
                </c:pt>
                <c:pt idx="29">
                  <c:v>22312.732262400001</c:v>
                </c:pt>
                <c:pt idx="30">
                  <c:v>30963.809157120002</c:v>
                </c:pt>
                <c:pt idx="31">
                  <c:v>34097.867274240001</c:v>
                </c:pt>
                <c:pt idx="32">
                  <c:v>21476.004802560001</c:v>
                </c:pt>
                <c:pt idx="33">
                  <c:v>17950.495242239998</c:v>
                </c:pt>
                <c:pt idx="34">
                  <c:v>16127.79945984</c:v>
                </c:pt>
                <c:pt idx="35">
                  <c:v>22633.233131519999</c:v>
                </c:pt>
                <c:pt idx="36">
                  <c:v>14478.81025536</c:v>
                </c:pt>
                <c:pt idx="37">
                  <c:v>15325.324001280002</c:v>
                </c:pt>
                <c:pt idx="38">
                  <c:v>10226.668953599999</c:v>
                </c:pt>
                <c:pt idx="39">
                  <c:v>5460.747632640001</c:v>
                </c:pt>
                <c:pt idx="40">
                  <c:v>26819.317002240001</c:v>
                </c:pt>
                <c:pt idx="41">
                  <c:v>15347.343144960001</c:v>
                </c:pt>
                <c:pt idx="42">
                  <c:v>16958.655148031998</c:v>
                </c:pt>
                <c:pt idx="43">
                  <c:v>12969.275627520001</c:v>
                </c:pt>
                <c:pt idx="44">
                  <c:v>17762.109235200001</c:v>
                </c:pt>
                <c:pt idx="45">
                  <c:v>13614.681194496001</c:v>
                </c:pt>
                <c:pt idx="46">
                  <c:v>11545.37100288</c:v>
                </c:pt>
                <c:pt idx="47">
                  <c:v>28616.813097983995</c:v>
                </c:pt>
                <c:pt idx="48">
                  <c:v>36708.359086080003</c:v>
                </c:pt>
                <c:pt idx="49">
                  <c:v>30906.070069248002</c:v>
                </c:pt>
                <c:pt idx="50">
                  <c:v>17828.166666239998</c:v>
                </c:pt>
                <c:pt idx="51">
                  <c:v>13321.5819264</c:v>
                </c:pt>
                <c:pt idx="52">
                  <c:v>20272.046957568</c:v>
                </c:pt>
                <c:pt idx="53">
                  <c:v>7567.0010542080008</c:v>
                </c:pt>
                <c:pt idx="54">
                  <c:v>15111.493650432001</c:v>
                </c:pt>
                <c:pt idx="55">
                  <c:v>17169.794270208</c:v>
                </c:pt>
                <c:pt idx="56">
                  <c:v>14399.29668096</c:v>
                </c:pt>
                <c:pt idx="57">
                  <c:v>18300.354969600001</c:v>
                </c:pt>
                <c:pt idx="58">
                  <c:v>15538.420380672002</c:v>
                </c:pt>
                <c:pt idx="59">
                  <c:v>11281.630593024</c:v>
                </c:pt>
                <c:pt idx="60">
                  <c:v>13617.617080319998</c:v>
                </c:pt>
                <c:pt idx="61">
                  <c:v>833.79157401600014</c:v>
                </c:pt>
                <c:pt idx="62">
                  <c:v>12750.796790784001</c:v>
                </c:pt>
                <c:pt idx="63">
                  <c:v>16287.315922944003</c:v>
                </c:pt>
                <c:pt idx="64">
                  <c:v>14956.625673216</c:v>
                </c:pt>
                <c:pt idx="65">
                  <c:v>6981.5364894720005</c:v>
                </c:pt>
                <c:pt idx="66">
                  <c:v>14707.320035328001</c:v>
                </c:pt>
                <c:pt idx="67">
                  <c:v>19068.089112575999</c:v>
                </c:pt>
                <c:pt idx="68">
                  <c:v>22365.578207232</c:v>
                </c:pt>
                <c:pt idx="69">
                  <c:v>6413.4425825280005</c:v>
                </c:pt>
                <c:pt idx="70">
                  <c:v>0</c:v>
                </c:pt>
                <c:pt idx="71">
                  <c:v>23620.914054143996</c:v>
                </c:pt>
                <c:pt idx="72">
                  <c:v>15918.617594879999</c:v>
                </c:pt>
                <c:pt idx="73">
                  <c:v>0</c:v>
                </c:pt>
                <c:pt idx="74">
                  <c:v>10015.285174272001</c:v>
                </c:pt>
                <c:pt idx="75">
                  <c:v>13619.818994687999</c:v>
                </c:pt>
                <c:pt idx="76">
                  <c:v>16490.870673408001</c:v>
                </c:pt>
                <c:pt idx="77">
                  <c:v>17119.150239744002</c:v>
                </c:pt>
                <c:pt idx="78">
                  <c:v>16220.769177599999</c:v>
                </c:pt>
                <c:pt idx="79">
                  <c:v>15221.589368832001</c:v>
                </c:pt>
                <c:pt idx="80">
                  <c:v>16127.79945984</c:v>
                </c:pt>
                <c:pt idx="81">
                  <c:v>14961.274159103999</c:v>
                </c:pt>
                <c:pt idx="82">
                  <c:v>16055.136285696002</c:v>
                </c:pt>
                <c:pt idx="83">
                  <c:v>16069.571057664003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7C-48B2-87D9-74A0758E7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Magnesium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Magnesium!$X$2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Magnesium!$AE$6:$AE$101</c:f>
                <c:numCache>
                  <c:formatCode>General</c:formatCode>
                  <c:ptCount val="96"/>
                  <c:pt idx="0">
                    <c:v>786</c:v>
                  </c:pt>
                  <c:pt idx="1">
                    <c:v>1120</c:v>
                  </c:pt>
                  <c:pt idx="2">
                    <c:v>4072</c:v>
                  </c:pt>
                  <c:pt idx="3">
                    <c:v>3795</c:v>
                  </c:pt>
                  <c:pt idx="4">
                    <c:v>814</c:v>
                  </c:pt>
                  <c:pt idx="5">
                    <c:v>753</c:v>
                  </c:pt>
                  <c:pt idx="6">
                    <c:v>533</c:v>
                  </c:pt>
                  <c:pt idx="7">
                    <c:v>535</c:v>
                  </c:pt>
                  <c:pt idx="8">
                    <c:v>521</c:v>
                  </c:pt>
                  <c:pt idx="9">
                    <c:v>495</c:v>
                  </c:pt>
                  <c:pt idx="10">
                    <c:v>1121</c:v>
                  </c:pt>
                  <c:pt idx="11">
                    <c:v>538</c:v>
                  </c:pt>
                  <c:pt idx="12">
                    <c:v>482</c:v>
                  </c:pt>
                  <c:pt idx="13">
                    <c:v>397</c:v>
                  </c:pt>
                  <c:pt idx="14">
                    <c:v>663</c:v>
                  </c:pt>
                  <c:pt idx="15">
                    <c:v>333</c:v>
                  </c:pt>
                  <c:pt idx="16">
                    <c:v>344</c:v>
                  </c:pt>
                  <c:pt idx="17">
                    <c:v>305</c:v>
                  </c:pt>
                  <c:pt idx="18">
                    <c:v>1103</c:v>
                  </c:pt>
                  <c:pt idx="19">
                    <c:v>510</c:v>
                  </c:pt>
                  <c:pt idx="20">
                    <c:v>168</c:v>
                  </c:pt>
                  <c:pt idx="21">
                    <c:v>537</c:v>
                  </c:pt>
                  <c:pt idx="22">
                    <c:v>486</c:v>
                  </c:pt>
                  <c:pt idx="23">
                    <c:v>425</c:v>
                  </c:pt>
                  <c:pt idx="24">
                    <c:v>322</c:v>
                  </c:pt>
                  <c:pt idx="25">
                    <c:v>514</c:v>
                  </c:pt>
                  <c:pt idx="26">
                    <c:v>295</c:v>
                  </c:pt>
                  <c:pt idx="27">
                    <c:v>321</c:v>
                  </c:pt>
                  <c:pt idx="28">
                    <c:v>449</c:v>
                  </c:pt>
                  <c:pt idx="29">
                    <c:v>1038</c:v>
                  </c:pt>
                  <c:pt idx="30">
                    <c:v>440</c:v>
                  </c:pt>
                  <c:pt idx="31">
                    <c:v>351</c:v>
                  </c:pt>
                  <c:pt idx="32">
                    <c:v>576</c:v>
                  </c:pt>
                  <c:pt idx="33">
                    <c:v>1329</c:v>
                  </c:pt>
                  <c:pt idx="34">
                    <c:v>1236</c:v>
                  </c:pt>
                  <c:pt idx="35">
                    <c:v>462</c:v>
                  </c:pt>
                  <c:pt idx="36">
                    <c:v>353</c:v>
                  </c:pt>
                  <c:pt idx="37">
                    <c:v>508</c:v>
                  </c:pt>
                  <c:pt idx="38">
                    <c:v>506</c:v>
                  </c:pt>
                  <c:pt idx="39">
                    <c:v>580</c:v>
                  </c:pt>
                  <c:pt idx="40">
                    <c:v>3214</c:v>
                  </c:pt>
                  <c:pt idx="41">
                    <c:v>513</c:v>
                  </c:pt>
                  <c:pt idx="42">
                    <c:v>352</c:v>
                  </c:pt>
                  <c:pt idx="43">
                    <c:v>425</c:v>
                  </c:pt>
                  <c:pt idx="44">
                    <c:v>304</c:v>
                  </c:pt>
                  <c:pt idx="45">
                    <c:v>291</c:v>
                  </c:pt>
                  <c:pt idx="46">
                    <c:v>265</c:v>
                  </c:pt>
                  <c:pt idx="47">
                    <c:v>126</c:v>
                  </c:pt>
                  <c:pt idx="48">
                    <c:v>550</c:v>
                  </c:pt>
                  <c:pt idx="49">
                    <c:v>344</c:v>
                  </c:pt>
                  <c:pt idx="50">
                    <c:v>412</c:v>
                  </c:pt>
                  <c:pt idx="51">
                    <c:v>290</c:v>
                  </c:pt>
                  <c:pt idx="52">
                    <c:v>1380</c:v>
                  </c:pt>
                  <c:pt idx="53">
                    <c:v>255</c:v>
                  </c:pt>
                  <c:pt idx="54">
                    <c:v>264</c:v>
                  </c:pt>
                  <c:pt idx="55">
                    <c:v>2303</c:v>
                  </c:pt>
                  <c:pt idx="56">
                    <c:v>1828</c:v>
                  </c:pt>
                  <c:pt idx="57">
                    <c:v>1582</c:v>
                  </c:pt>
                  <c:pt idx="58">
                    <c:v>371</c:v>
                  </c:pt>
                  <c:pt idx="59">
                    <c:v>298</c:v>
                  </c:pt>
                  <c:pt idx="60">
                    <c:v>428</c:v>
                  </c:pt>
                  <c:pt idx="61">
                    <c:v>180</c:v>
                  </c:pt>
                  <c:pt idx="62">
                    <c:v>375</c:v>
                  </c:pt>
                  <c:pt idx="63">
                    <c:v>376</c:v>
                  </c:pt>
                  <c:pt idx="64">
                    <c:v>484</c:v>
                  </c:pt>
                  <c:pt idx="65">
                    <c:v>330</c:v>
                  </c:pt>
                  <c:pt idx="66">
                    <c:v>259</c:v>
                  </c:pt>
                  <c:pt idx="67">
                    <c:v>231</c:v>
                  </c:pt>
                  <c:pt idx="68">
                    <c:v>266</c:v>
                  </c:pt>
                  <c:pt idx="69">
                    <c:v>64.36</c:v>
                  </c:pt>
                  <c:pt idx="70">
                    <c:v>267</c:v>
                  </c:pt>
                  <c:pt idx="71">
                    <c:v>335</c:v>
                  </c:pt>
                  <c:pt idx="72">
                    <c:v>614</c:v>
                  </c:pt>
                  <c:pt idx="73">
                    <c:v>157</c:v>
                  </c:pt>
                  <c:pt idx="74">
                    <c:v>303</c:v>
                  </c:pt>
                  <c:pt idx="75">
                    <c:v>475</c:v>
                  </c:pt>
                  <c:pt idx="76">
                    <c:v>523</c:v>
                  </c:pt>
                  <c:pt idx="77">
                    <c:v>142</c:v>
                  </c:pt>
                  <c:pt idx="78">
                    <c:v>457</c:v>
                  </c:pt>
                  <c:pt idx="79">
                    <c:v>559</c:v>
                  </c:pt>
                  <c:pt idx="80">
                    <c:v>298</c:v>
                  </c:pt>
                  <c:pt idx="81">
                    <c:v>287</c:v>
                  </c:pt>
                  <c:pt idx="82">
                    <c:v>292</c:v>
                  </c:pt>
                  <c:pt idx="83">
                    <c:v>511</c:v>
                  </c:pt>
                  <c:pt idx="84">
                    <c:v>564</c:v>
                  </c:pt>
                  <c:pt idx="85">
                    <c:v>712</c:v>
                  </c:pt>
                  <c:pt idx="86">
                    <c:v>353</c:v>
                  </c:pt>
                  <c:pt idx="87">
                    <c:v>412</c:v>
                  </c:pt>
                  <c:pt idx="88">
                    <c:v>448</c:v>
                  </c:pt>
                  <c:pt idx="89">
                    <c:v>411</c:v>
                  </c:pt>
                  <c:pt idx="90">
                    <c:v>617</c:v>
                  </c:pt>
                  <c:pt idx="91">
                    <c:v>829</c:v>
                  </c:pt>
                  <c:pt idx="92">
                    <c:v>405</c:v>
                  </c:pt>
                  <c:pt idx="93">
                    <c:v>1017</c:v>
                  </c:pt>
                  <c:pt idx="94">
                    <c:v>378</c:v>
                  </c:pt>
                  <c:pt idx="95">
                    <c:v>527</c:v>
                  </c:pt>
                </c:numCache>
              </c:numRef>
            </c:plus>
            <c:minus>
              <c:numRef>
                <c:f>Magnesium!$AE$6:$AE$101</c:f>
                <c:numCache>
                  <c:formatCode>General</c:formatCode>
                  <c:ptCount val="96"/>
                  <c:pt idx="0">
                    <c:v>786</c:v>
                  </c:pt>
                  <c:pt idx="1">
                    <c:v>1120</c:v>
                  </c:pt>
                  <c:pt idx="2">
                    <c:v>4072</c:v>
                  </c:pt>
                  <c:pt idx="3">
                    <c:v>3795</c:v>
                  </c:pt>
                  <c:pt idx="4">
                    <c:v>814</c:v>
                  </c:pt>
                  <c:pt idx="5">
                    <c:v>753</c:v>
                  </c:pt>
                  <c:pt idx="6">
                    <c:v>533</c:v>
                  </c:pt>
                  <c:pt idx="7">
                    <c:v>535</c:v>
                  </c:pt>
                  <c:pt idx="8">
                    <c:v>521</c:v>
                  </c:pt>
                  <c:pt idx="9">
                    <c:v>495</c:v>
                  </c:pt>
                  <c:pt idx="10">
                    <c:v>1121</c:v>
                  </c:pt>
                  <c:pt idx="11">
                    <c:v>538</c:v>
                  </c:pt>
                  <c:pt idx="12">
                    <c:v>482</c:v>
                  </c:pt>
                  <c:pt idx="13">
                    <c:v>397</c:v>
                  </c:pt>
                  <c:pt idx="14">
                    <c:v>663</c:v>
                  </c:pt>
                  <c:pt idx="15">
                    <c:v>333</c:v>
                  </c:pt>
                  <c:pt idx="16">
                    <c:v>344</c:v>
                  </c:pt>
                  <c:pt idx="17">
                    <c:v>305</c:v>
                  </c:pt>
                  <c:pt idx="18">
                    <c:v>1103</c:v>
                  </c:pt>
                  <c:pt idx="19">
                    <c:v>510</c:v>
                  </c:pt>
                  <c:pt idx="20">
                    <c:v>168</c:v>
                  </c:pt>
                  <c:pt idx="21">
                    <c:v>537</c:v>
                  </c:pt>
                  <c:pt idx="22">
                    <c:v>486</c:v>
                  </c:pt>
                  <c:pt idx="23">
                    <c:v>425</c:v>
                  </c:pt>
                  <c:pt idx="24">
                    <c:v>322</c:v>
                  </c:pt>
                  <c:pt idx="25">
                    <c:v>514</c:v>
                  </c:pt>
                  <c:pt idx="26">
                    <c:v>295</c:v>
                  </c:pt>
                  <c:pt idx="27">
                    <c:v>321</c:v>
                  </c:pt>
                  <c:pt idx="28">
                    <c:v>449</c:v>
                  </c:pt>
                  <c:pt idx="29">
                    <c:v>1038</c:v>
                  </c:pt>
                  <c:pt idx="30">
                    <c:v>440</c:v>
                  </c:pt>
                  <c:pt idx="31">
                    <c:v>351</c:v>
                  </c:pt>
                  <c:pt idx="32">
                    <c:v>576</c:v>
                  </c:pt>
                  <c:pt idx="33">
                    <c:v>1329</c:v>
                  </c:pt>
                  <c:pt idx="34">
                    <c:v>1236</c:v>
                  </c:pt>
                  <c:pt idx="35">
                    <c:v>462</c:v>
                  </c:pt>
                  <c:pt idx="36">
                    <c:v>353</c:v>
                  </c:pt>
                  <c:pt idx="37">
                    <c:v>508</c:v>
                  </c:pt>
                  <c:pt idx="38">
                    <c:v>506</c:v>
                  </c:pt>
                  <c:pt idx="39">
                    <c:v>580</c:v>
                  </c:pt>
                  <c:pt idx="40">
                    <c:v>3214</c:v>
                  </c:pt>
                  <c:pt idx="41">
                    <c:v>513</c:v>
                  </c:pt>
                  <c:pt idx="42">
                    <c:v>352</c:v>
                  </c:pt>
                  <c:pt idx="43">
                    <c:v>425</c:v>
                  </c:pt>
                  <c:pt idx="44">
                    <c:v>304</c:v>
                  </c:pt>
                  <c:pt idx="45">
                    <c:v>291</c:v>
                  </c:pt>
                  <c:pt idx="46">
                    <c:v>265</c:v>
                  </c:pt>
                  <c:pt idx="47">
                    <c:v>126</c:v>
                  </c:pt>
                  <c:pt idx="48">
                    <c:v>550</c:v>
                  </c:pt>
                  <c:pt idx="49">
                    <c:v>344</c:v>
                  </c:pt>
                  <c:pt idx="50">
                    <c:v>412</c:v>
                  </c:pt>
                  <c:pt idx="51">
                    <c:v>290</c:v>
                  </c:pt>
                  <c:pt idx="52">
                    <c:v>1380</c:v>
                  </c:pt>
                  <c:pt idx="53">
                    <c:v>255</c:v>
                  </c:pt>
                  <c:pt idx="54">
                    <c:v>264</c:v>
                  </c:pt>
                  <c:pt idx="55">
                    <c:v>2303</c:v>
                  </c:pt>
                  <c:pt idx="56">
                    <c:v>1828</c:v>
                  </c:pt>
                  <c:pt idx="57">
                    <c:v>1582</c:v>
                  </c:pt>
                  <c:pt idx="58">
                    <c:v>371</c:v>
                  </c:pt>
                  <c:pt idx="59">
                    <c:v>298</c:v>
                  </c:pt>
                  <c:pt idx="60">
                    <c:v>428</c:v>
                  </c:pt>
                  <c:pt idx="61">
                    <c:v>180</c:v>
                  </c:pt>
                  <c:pt idx="62">
                    <c:v>375</c:v>
                  </c:pt>
                  <c:pt idx="63">
                    <c:v>376</c:v>
                  </c:pt>
                  <c:pt idx="64">
                    <c:v>484</c:v>
                  </c:pt>
                  <c:pt idx="65">
                    <c:v>330</c:v>
                  </c:pt>
                  <c:pt idx="66">
                    <c:v>259</c:v>
                  </c:pt>
                  <c:pt idx="67">
                    <c:v>231</c:v>
                  </c:pt>
                  <c:pt idx="68">
                    <c:v>266</c:v>
                  </c:pt>
                  <c:pt idx="69">
                    <c:v>64.36</c:v>
                  </c:pt>
                  <c:pt idx="70">
                    <c:v>267</c:v>
                  </c:pt>
                  <c:pt idx="71">
                    <c:v>335</c:v>
                  </c:pt>
                  <c:pt idx="72">
                    <c:v>614</c:v>
                  </c:pt>
                  <c:pt idx="73">
                    <c:v>157</c:v>
                  </c:pt>
                  <c:pt idx="74">
                    <c:v>303</c:v>
                  </c:pt>
                  <c:pt idx="75">
                    <c:v>475</c:v>
                  </c:pt>
                  <c:pt idx="76">
                    <c:v>523</c:v>
                  </c:pt>
                  <c:pt idx="77">
                    <c:v>142</c:v>
                  </c:pt>
                  <c:pt idx="78">
                    <c:v>457</c:v>
                  </c:pt>
                  <c:pt idx="79">
                    <c:v>559</c:v>
                  </c:pt>
                  <c:pt idx="80">
                    <c:v>298</c:v>
                  </c:pt>
                  <c:pt idx="81">
                    <c:v>287</c:v>
                  </c:pt>
                  <c:pt idx="82">
                    <c:v>292</c:v>
                  </c:pt>
                  <c:pt idx="83">
                    <c:v>511</c:v>
                  </c:pt>
                  <c:pt idx="84">
                    <c:v>564</c:v>
                  </c:pt>
                  <c:pt idx="85">
                    <c:v>712</c:v>
                  </c:pt>
                  <c:pt idx="86">
                    <c:v>353</c:v>
                  </c:pt>
                  <c:pt idx="87">
                    <c:v>412</c:v>
                  </c:pt>
                  <c:pt idx="88">
                    <c:v>448</c:v>
                  </c:pt>
                  <c:pt idx="89">
                    <c:v>411</c:v>
                  </c:pt>
                  <c:pt idx="90">
                    <c:v>617</c:v>
                  </c:pt>
                  <c:pt idx="91">
                    <c:v>829</c:v>
                  </c:pt>
                  <c:pt idx="92">
                    <c:v>405</c:v>
                  </c:pt>
                  <c:pt idx="93">
                    <c:v>1017</c:v>
                  </c:pt>
                  <c:pt idx="94">
                    <c:v>378</c:v>
                  </c:pt>
                  <c:pt idx="95">
                    <c:v>527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Magnesium!$AA$6:$AA$101</c:f>
              <c:numCache>
                <c:formatCode>General</c:formatCode>
                <c:ptCount val="96"/>
                <c:pt idx="0">
                  <c:v>21733</c:v>
                </c:pt>
                <c:pt idx="1">
                  <c:v>29087</c:v>
                </c:pt>
                <c:pt idx="2">
                  <c:v>58557</c:v>
                </c:pt>
                <c:pt idx="3">
                  <c:v>55054</c:v>
                </c:pt>
                <c:pt idx="4">
                  <c:v>20998</c:v>
                </c:pt>
                <c:pt idx="5">
                  <c:v>18838</c:v>
                </c:pt>
                <c:pt idx="6">
                  <c:v>14189</c:v>
                </c:pt>
                <c:pt idx="7">
                  <c:v>14403</c:v>
                </c:pt>
                <c:pt idx="8">
                  <c:v>14995</c:v>
                </c:pt>
                <c:pt idx="9">
                  <c:v>14179</c:v>
                </c:pt>
                <c:pt idx="10">
                  <c:v>28868</c:v>
                </c:pt>
                <c:pt idx="11">
                  <c:v>14476</c:v>
                </c:pt>
                <c:pt idx="12">
                  <c:v>13497</c:v>
                </c:pt>
                <c:pt idx="13">
                  <c:v>11511</c:v>
                </c:pt>
                <c:pt idx="14">
                  <c:v>18931</c:v>
                </c:pt>
                <c:pt idx="15">
                  <c:v>8690</c:v>
                </c:pt>
                <c:pt idx="16">
                  <c:v>10158</c:v>
                </c:pt>
                <c:pt idx="17">
                  <c:v>8277</c:v>
                </c:pt>
                <c:pt idx="18">
                  <c:v>30032</c:v>
                </c:pt>
                <c:pt idx="19">
                  <c:v>14312</c:v>
                </c:pt>
                <c:pt idx="20">
                  <c:v>3974</c:v>
                </c:pt>
                <c:pt idx="21">
                  <c:v>15300</c:v>
                </c:pt>
                <c:pt idx="22">
                  <c:v>14471</c:v>
                </c:pt>
                <c:pt idx="23">
                  <c:v>13186</c:v>
                </c:pt>
                <c:pt idx="24">
                  <c:v>9995</c:v>
                </c:pt>
                <c:pt idx="25">
                  <c:v>15237</c:v>
                </c:pt>
                <c:pt idx="26">
                  <c:v>8668</c:v>
                </c:pt>
                <c:pt idx="27">
                  <c:v>10476</c:v>
                </c:pt>
                <c:pt idx="28">
                  <c:v>14955</c:v>
                </c:pt>
                <c:pt idx="29">
                  <c:v>30123</c:v>
                </c:pt>
                <c:pt idx="30">
                  <c:v>13603</c:v>
                </c:pt>
                <c:pt idx="31">
                  <c:v>11188</c:v>
                </c:pt>
                <c:pt idx="32">
                  <c:v>20245</c:v>
                </c:pt>
                <c:pt idx="33">
                  <c:v>34683</c:v>
                </c:pt>
                <c:pt idx="34">
                  <c:v>28749</c:v>
                </c:pt>
                <c:pt idx="35">
                  <c:v>14482</c:v>
                </c:pt>
                <c:pt idx="36">
                  <c:v>12503</c:v>
                </c:pt>
                <c:pt idx="37">
                  <c:v>18778</c:v>
                </c:pt>
                <c:pt idx="38">
                  <c:v>18523</c:v>
                </c:pt>
                <c:pt idx="39">
                  <c:v>20644</c:v>
                </c:pt>
                <c:pt idx="40">
                  <c:v>50458</c:v>
                </c:pt>
                <c:pt idx="41">
                  <c:v>16452</c:v>
                </c:pt>
                <c:pt idx="42">
                  <c:v>11385</c:v>
                </c:pt>
                <c:pt idx="43">
                  <c:v>13415</c:v>
                </c:pt>
                <c:pt idx="44">
                  <c:v>10282</c:v>
                </c:pt>
                <c:pt idx="45">
                  <c:v>10382</c:v>
                </c:pt>
                <c:pt idx="46">
                  <c:v>7885</c:v>
                </c:pt>
                <c:pt idx="47">
                  <c:v>3051</c:v>
                </c:pt>
                <c:pt idx="48">
                  <c:v>16297</c:v>
                </c:pt>
                <c:pt idx="49">
                  <c:v>12925</c:v>
                </c:pt>
                <c:pt idx="50">
                  <c:v>13521</c:v>
                </c:pt>
                <c:pt idx="51">
                  <c:v>10635</c:v>
                </c:pt>
                <c:pt idx="52">
                  <c:v>35089</c:v>
                </c:pt>
                <c:pt idx="53">
                  <c:v>7929</c:v>
                </c:pt>
                <c:pt idx="54">
                  <c:v>8836</c:v>
                </c:pt>
                <c:pt idx="55">
                  <c:v>43180</c:v>
                </c:pt>
                <c:pt idx="56">
                  <c:v>36503</c:v>
                </c:pt>
                <c:pt idx="57">
                  <c:v>33216</c:v>
                </c:pt>
                <c:pt idx="58">
                  <c:v>11980</c:v>
                </c:pt>
                <c:pt idx="59">
                  <c:v>10485</c:v>
                </c:pt>
                <c:pt idx="60">
                  <c:v>15651</c:v>
                </c:pt>
                <c:pt idx="61">
                  <c:v>4887</c:v>
                </c:pt>
                <c:pt idx="62">
                  <c:v>11724</c:v>
                </c:pt>
                <c:pt idx="63">
                  <c:v>13468</c:v>
                </c:pt>
                <c:pt idx="64">
                  <c:v>17180</c:v>
                </c:pt>
                <c:pt idx="65">
                  <c:v>10176</c:v>
                </c:pt>
                <c:pt idx="66">
                  <c:v>7966</c:v>
                </c:pt>
                <c:pt idx="67">
                  <c:v>6756</c:v>
                </c:pt>
                <c:pt idx="68">
                  <c:v>7290</c:v>
                </c:pt>
                <c:pt idx="69">
                  <c:v>492.84</c:v>
                </c:pt>
                <c:pt idx="70">
                  <c:v>8475</c:v>
                </c:pt>
                <c:pt idx="71">
                  <c:v>11032</c:v>
                </c:pt>
                <c:pt idx="72">
                  <c:v>19922</c:v>
                </c:pt>
                <c:pt idx="73">
                  <c:v>3846</c:v>
                </c:pt>
                <c:pt idx="74">
                  <c:v>8911</c:v>
                </c:pt>
                <c:pt idx="75">
                  <c:v>15702</c:v>
                </c:pt>
                <c:pt idx="76">
                  <c:v>15701</c:v>
                </c:pt>
                <c:pt idx="77">
                  <c:v>3566</c:v>
                </c:pt>
                <c:pt idx="78">
                  <c:v>13549</c:v>
                </c:pt>
                <c:pt idx="79">
                  <c:v>17626</c:v>
                </c:pt>
                <c:pt idx="80">
                  <c:v>8343</c:v>
                </c:pt>
                <c:pt idx="81">
                  <c:v>7925</c:v>
                </c:pt>
                <c:pt idx="82">
                  <c:v>7663</c:v>
                </c:pt>
                <c:pt idx="83">
                  <c:v>12884</c:v>
                </c:pt>
                <c:pt idx="84">
                  <c:v>13803</c:v>
                </c:pt>
                <c:pt idx="85">
                  <c:v>20161</c:v>
                </c:pt>
                <c:pt idx="86">
                  <c:v>9082</c:v>
                </c:pt>
                <c:pt idx="87">
                  <c:v>9874</c:v>
                </c:pt>
                <c:pt idx="88">
                  <c:v>10750</c:v>
                </c:pt>
                <c:pt idx="89">
                  <c:v>10835</c:v>
                </c:pt>
                <c:pt idx="90">
                  <c:v>16352</c:v>
                </c:pt>
                <c:pt idx="91">
                  <c:v>20074</c:v>
                </c:pt>
                <c:pt idx="92">
                  <c:v>9399</c:v>
                </c:pt>
                <c:pt idx="93">
                  <c:v>23690</c:v>
                </c:pt>
                <c:pt idx="94">
                  <c:v>8734</c:v>
                </c:pt>
                <c:pt idx="95">
                  <c:v>11021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E-4256-94FD-B8CC68AC6E74}"/>
            </c:ext>
          </c:extLst>
        </c:ser>
        <c:ser>
          <c:idx val="1"/>
          <c:order val="1"/>
          <c:tx>
            <c:strRef>
              <c:f>Magnesium!$AG$2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Magnesium!$AK$6:$AK$101</c:f>
                <c:numCache>
                  <c:formatCode>General</c:formatCode>
                  <c:ptCount val="96"/>
                  <c:pt idx="0">
                    <c:v>786</c:v>
                  </c:pt>
                  <c:pt idx="1">
                    <c:v>1120</c:v>
                  </c:pt>
                  <c:pt idx="2">
                    <c:v>4072</c:v>
                  </c:pt>
                  <c:pt idx="3">
                    <c:v>3795</c:v>
                  </c:pt>
                  <c:pt idx="4">
                    <c:v>814</c:v>
                  </c:pt>
                  <c:pt idx="5">
                    <c:v>753</c:v>
                  </c:pt>
                  <c:pt idx="6">
                    <c:v>533</c:v>
                  </c:pt>
                  <c:pt idx="7">
                    <c:v>535</c:v>
                  </c:pt>
                  <c:pt idx="8">
                    <c:v>521</c:v>
                  </c:pt>
                  <c:pt idx="9">
                    <c:v>495</c:v>
                  </c:pt>
                  <c:pt idx="10">
                    <c:v>1121</c:v>
                  </c:pt>
                  <c:pt idx="11">
                    <c:v>538</c:v>
                  </c:pt>
                  <c:pt idx="12">
                    <c:v>482</c:v>
                  </c:pt>
                  <c:pt idx="13">
                    <c:v>397</c:v>
                  </c:pt>
                  <c:pt idx="14">
                    <c:v>663</c:v>
                  </c:pt>
                  <c:pt idx="15">
                    <c:v>333</c:v>
                  </c:pt>
                  <c:pt idx="16">
                    <c:v>344</c:v>
                  </c:pt>
                  <c:pt idx="17">
                    <c:v>305</c:v>
                  </c:pt>
                  <c:pt idx="18">
                    <c:v>1103</c:v>
                  </c:pt>
                  <c:pt idx="19">
                    <c:v>510</c:v>
                  </c:pt>
                  <c:pt idx="20">
                    <c:v>168</c:v>
                  </c:pt>
                  <c:pt idx="21">
                    <c:v>537</c:v>
                  </c:pt>
                  <c:pt idx="22">
                    <c:v>486</c:v>
                  </c:pt>
                  <c:pt idx="23">
                    <c:v>425</c:v>
                  </c:pt>
                  <c:pt idx="24">
                    <c:v>322</c:v>
                  </c:pt>
                  <c:pt idx="25">
                    <c:v>514</c:v>
                  </c:pt>
                  <c:pt idx="26">
                    <c:v>295</c:v>
                  </c:pt>
                  <c:pt idx="27">
                    <c:v>321</c:v>
                  </c:pt>
                  <c:pt idx="28">
                    <c:v>449</c:v>
                  </c:pt>
                  <c:pt idx="29">
                    <c:v>1038</c:v>
                  </c:pt>
                  <c:pt idx="30">
                    <c:v>440</c:v>
                  </c:pt>
                  <c:pt idx="31">
                    <c:v>351</c:v>
                  </c:pt>
                  <c:pt idx="32">
                    <c:v>576</c:v>
                  </c:pt>
                  <c:pt idx="33">
                    <c:v>1329</c:v>
                  </c:pt>
                  <c:pt idx="34">
                    <c:v>1236</c:v>
                  </c:pt>
                  <c:pt idx="35">
                    <c:v>462</c:v>
                  </c:pt>
                  <c:pt idx="36">
                    <c:v>353</c:v>
                  </c:pt>
                  <c:pt idx="37">
                    <c:v>507</c:v>
                  </c:pt>
                  <c:pt idx="38">
                    <c:v>506</c:v>
                  </c:pt>
                  <c:pt idx="39">
                    <c:v>580</c:v>
                  </c:pt>
                  <c:pt idx="40">
                    <c:v>3214</c:v>
                  </c:pt>
                  <c:pt idx="41">
                    <c:v>513</c:v>
                  </c:pt>
                  <c:pt idx="42">
                    <c:v>352</c:v>
                  </c:pt>
                  <c:pt idx="43">
                    <c:v>425</c:v>
                  </c:pt>
                  <c:pt idx="44">
                    <c:v>304</c:v>
                  </c:pt>
                  <c:pt idx="45">
                    <c:v>291</c:v>
                  </c:pt>
                  <c:pt idx="46">
                    <c:v>265</c:v>
                  </c:pt>
                  <c:pt idx="47">
                    <c:v>126</c:v>
                  </c:pt>
                  <c:pt idx="48">
                    <c:v>550</c:v>
                  </c:pt>
                  <c:pt idx="49">
                    <c:v>344</c:v>
                  </c:pt>
                  <c:pt idx="50">
                    <c:v>412</c:v>
                  </c:pt>
                  <c:pt idx="51">
                    <c:v>290</c:v>
                  </c:pt>
                  <c:pt idx="52">
                    <c:v>1380</c:v>
                  </c:pt>
                  <c:pt idx="53">
                    <c:v>255</c:v>
                  </c:pt>
                  <c:pt idx="54">
                    <c:v>264</c:v>
                  </c:pt>
                  <c:pt idx="55">
                    <c:v>2303</c:v>
                  </c:pt>
                  <c:pt idx="56">
                    <c:v>1828</c:v>
                  </c:pt>
                  <c:pt idx="57">
                    <c:v>1582</c:v>
                  </c:pt>
                  <c:pt idx="58">
                    <c:v>371</c:v>
                  </c:pt>
                  <c:pt idx="59">
                    <c:v>298</c:v>
                  </c:pt>
                  <c:pt idx="60">
                    <c:v>427</c:v>
                  </c:pt>
                  <c:pt idx="61">
                    <c:v>180</c:v>
                  </c:pt>
                  <c:pt idx="62">
                    <c:v>375</c:v>
                  </c:pt>
                  <c:pt idx="63">
                    <c:v>375</c:v>
                  </c:pt>
                  <c:pt idx="64">
                    <c:v>484</c:v>
                  </c:pt>
                  <c:pt idx="65">
                    <c:v>330</c:v>
                  </c:pt>
                  <c:pt idx="66">
                    <c:v>259</c:v>
                  </c:pt>
                  <c:pt idx="67">
                    <c:v>231</c:v>
                  </c:pt>
                  <c:pt idx="68">
                    <c:v>266</c:v>
                  </c:pt>
                  <c:pt idx="69">
                    <c:v>64.36</c:v>
                  </c:pt>
                  <c:pt idx="70">
                    <c:v>267</c:v>
                  </c:pt>
                  <c:pt idx="71">
                    <c:v>335</c:v>
                  </c:pt>
                  <c:pt idx="72">
                    <c:v>614</c:v>
                  </c:pt>
                  <c:pt idx="73">
                    <c:v>157</c:v>
                  </c:pt>
                  <c:pt idx="74">
                    <c:v>303</c:v>
                  </c:pt>
                  <c:pt idx="75">
                    <c:v>475</c:v>
                  </c:pt>
                  <c:pt idx="76">
                    <c:v>523</c:v>
                  </c:pt>
                  <c:pt idx="77">
                    <c:v>142</c:v>
                  </c:pt>
                  <c:pt idx="78">
                    <c:v>457</c:v>
                  </c:pt>
                  <c:pt idx="79">
                    <c:v>559</c:v>
                  </c:pt>
                  <c:pt idx="80">
                    <c:v>298</c:v>
                  </c:pt>
                  <c:pt idx="81">
                    <c:v>287</c:v>
                  </c:pt>
                  <c:pt idx="82">
                    <c:v>292</c:v>
                  </c:pt>
                  <c:pt idx="83">
                    <c:v>511</c:v>
                  </c:pt>
                  <c:pt idx="84">
                    <c:v>564</c:v>
                  </c:pt>
                  <c:pt idx="85">
                    <c:v>712</c:v>
                  </c:pt>
                  <c:pt idx="86">
                    <c:v>353</c:v>
                  </c:pt>
                  <c:pt idx="87">
                    <c:v>412</c:v>
                  </c:pt>
                  <c:pt idx="88">
                    <c:v>448</c:v>
                  </c:pt>
                  <c:pt idx="89">
                    <c:v>411</c:v>
                  </c:pt>
                  <c:pt idx="90">
                    <c:v>617</c:v>
                  </c:pt>
                  <c:pt idx="91">
                    <c:v>829</c:v>
                  </c:pt>
                  <c:pt idx="92">
                    <c:v>405</c:v>
                  </c:pt>
                  <c:pt idx="93">
                    <c:v>1017</c:v>
                  </c:pt>
                  <c:pt idx="94">
                    <c:v>378</c:v>
                  </c:pt>
                  <c:pt idx="95">
                    <c:v>527</c:v>
                  </c:pt>
                </c:numCache>
              </c:numRef>
            </c:plus>
            <c:minus>
              <c:numRef>
                <c:f>Magnesium!$AK$6:$AK$101</c:f>
                <c:numCache>
                  <c:formatCode>General</c:formatCode>
                  <c:ptCount val="96"/>
                  <c:pt idx="0">
                    <c:v>786</c:v>
                  </c:pt>
                  <c:pt idx="1">
                    <c:v>1120</c:v>
                  </c:pt>
                  <c:pt idx="2">
                    <c:v>4072</c:v>
                  </c:pt>
                  <c:pt idx="3">
                    <c:v>3795</c:v>
                  </c:pt>
                  <c:pt idx="4">
                    <c:v>814</c:v>
                  </c:pt>
                  <c:pt idx="5">
                    <c:v>753</c:v>
                  </c:pt>
                  <c:pt idx="6">
                    <c:v>533</c:v>
                  </c:pt>
                  <c:pt idx="7">
                    <c:v>535</c:v>
                  </c:pt>
                  <c:pt idx="8">
                    <c:v>521</c:v>
                  </c:pt>
                  <c:pt idx="9">
                    <c:v>495</c:v>
                  </c:pt>
                  <c:pt idx="10">
                    <c:v>1121</c:v>
                  </c:pt>
                  <c:pt idx="11">
                    <c:v>538</c:v>
                  </c:pt>
                  <c:pt idx="12">
                    <c:v>482</c:v>
                  </c:pt>
                  <c:pt idx="13">
                    <c:v>397</c:v>
                  </c:pt>
                  <c:pt idx="14">
                    <c:v>663</c:v>
                  </c:pt>
                  <c:pt idx="15">
                    <c:v>333</c:v>
                  </c:pt>
                  <c:pt idx="16">
                    <c:v>344</c:v>
                  </c:pt>
                  <c:pt idx="17">
                    <c:v>305</c:v>
                  </c:pt>
                  <c:pt idx="18">
                    <c:v>1103</c:v>
                  </c:pt>
                  <c:pt idx="19">
                    <c:v>510</c:v>
                  </c:pt>
                  <c:pt idx="20">
                    <c:v>168</c:v>
                  </c:pt>
                  <c:pt idx="21">
                    <c:v>537</c:v>
                  </c:pt>
                  <c:pt idx="22">
                    <c:v>486</c:v>
                  </c:pt>
                  <c:pt idx="23">
                    <c:v>425</c:v>
                  </c:pt>
                  <c:pt idx="24">
                    <c:v>322</c:v>
                  </c:pt>
                  <c:pt idx="25">
                    <c:v>514</c:v>
                  </c:pt>
                  <c:pt idx="26">
                    <c:v>295</c:v>
                  </c:pt>
                  <c:pt idx="27">
                    <c:v>321</c:v>
                  </c:pt>
                  <c:pt idx="28">
                    <c:v>449</c:v>
                  </c:pt>
                  <c:pt idx="29">
                    <c:v>1038</c:v>
                  </c:pt>
                  <c:pt idx="30">
                    <c:v>440</c:v>
                  </c:pt>
                  <c:pt idx="31">
                    <c:v>351</c:v>
                  </c:pt>
                  <c:pt idx="32">
                    <c:v>576</c:v>
                  </c:pt>
                  <c:pt idx="33">
                    <c:v>1329</c:v>
                  </c:pt>
                  <c:pt idx="34">
                    <c:v>1236</c:v>
                  </c:pt>
                  <c:pt idx="35">
                    <c:v>462</c:v>
                  </c:pt>
                  <c:pt idx="36">
                    <c:v>353</c:v>
                  </c:pt>
                  <c:pt idx="37">
                    <c:v>507</c:v>
                  </c:pt>
                  <c:pt idx="38">
                    <c:v>506</c:v>
                  </c:pt>
                  <c:pt idx="39">
                    <c:v>580</c:v>
                  </c:pt>
                  <c:pt idx="40">
                    <c:v>3214</c:v>
                  </c:pt>
                  <c:pt idx="41">
                    <c:v>513</c:v>
                  </c:pt>
                  <c:pt idx="42">
                    <c:v>352</c:v>
                  </c:pt>
                  <c:pt idx="43">
                    <c:v>425</c:v>
                  </c:pt>
                  <c:pt idx="44">
                    <c:v>304</c:v>
                  </c:pt>
                  <c:pt idx="45">
                    <c:v>291</c:v>
                  </c:pt>
                  <c:pt idx="46">
                    <c:v>265</c:v>
                  </c:pt>
                  <c:pt idx="47">
                    <c:v>126</c:v>
                  </c:pt>
                  <c:pt idx="48">
                    <c:v>550</c:v>
                  </c:pt>
                  <c:pt idx="49">
                    <c:v>344</c:v>
                  </c:pt>
                  <c:pt idx="50">
                    <c:v>412</c:v>
                  </c:pt>
                  <c:pt idx="51">
                    <c:v>290</c:v>
                  </c:pt>
                  <c:pt idx="52">
                    <c:v>1380</c:v>
                  </c:pt>
                  <c:pt idx="53">
                    <c:v>255</c:v>
                  </c:pt>
                  <c:pt idx="54">
                    <c:v>264</c:v>
                  </c:pt>
                  <c:pt idx="55">
                    <c:v>2303</c:v>
                  </c:pt>
                  <c:pt idx="56">
                    <c:v>1828</c:v>
                  </c:pt>
                  <c:pt idx="57">
                    <c:v>1582</c:v>
                  </c:pt>
                  <c:pt idx="58">
                    <c:v>371</c:v>
                  </c:pt>
                  <c:pt idx="59">
                    <c:v>298</c:v>
                  </c:pt>
                  <c:pt idx="60">
                    <c:v>427</c:v>
                  </c:pt>
                  <c:pt idx="61">
                    <c:v>180</c:v>
                  </c:pt>
                  <c:pt idx="62">
                    <c:v>375</c:v>
                  </c:pt>
                  <c:pt idx="63">
                    <c:v>375</c:v>
                  </c:pt>
                  <c:pt idx="64">
                    <c:v>484</c:v>
                  </c:pt>
                  <c:pt idx="65">
                    <c:v>330</c:v>
                  </c:pt>
                  <c:pt idx="66">
                    <c:v>259</c:v>
                  </c:pt>
                  <c:pt idx="67">
                    <c:v>231</c:v>
                  </c:pt>
                  <c:pt idx="68">
                    <c:v>266</c:v>
                  </c:pt>
                  <c:pt idx="69">
                    <c:v>64.36</c:v>
                  </c:pt>
                  <c:pt idx="70">
                    <c:v>267</c:v>
                  </c:pt>
                  <c:pt idx="71">
                    <c:v>335</c:v>
                  </c:pt>
                  <c:pt idx="72">
                    <c:v>614</c:v>
                  </c:pt>
                  <c:pt idx="73">
                    <c:v>157</c:v>
                  </c:pt>
                  <c:pt idx="74">
                    <c:v>303</c:v>
                  </c:pt>
                  <c:pt idx="75">
                    <c:v>475</c:v>
                  </c:pt>
                  <c:pt idx="76">
                    <c:v>523</c:v>
                  </c:pt>
                  <c:pt idx="77">
                    <c:v>142</c:v>
                  </c:pt>
                  <c:pt idx="78">
                    <c:v>457</c:v>
                  </c:pt>
                  <c:pt idx="79">
                    <c:v>559</c:v>
                  </c:pt>
                  <c:pt idx="80">
                    <c:v>298</c:v>
                  </c:pt>
                  <c:pt idx="81">
                    <c:v>287</c:v>
                  </c:pt>
                  <c:pt idx="82">
                    <c:v>292</c:v>
                  </c:pt>
                  <c:pt idx="83">
                    <c:v>511</c:v>
                  </c:pt>
                  <c:pt idx="84">
                    <c:v>564</c:v>
                  </c:pt>
                  <c:pt idx="85">
                    <c:v>712</c:v>
                  </c:pt>
                  <c:pt idx="86">
                    <c:v>353</c:v>
                  </c:pt>
                  <c:pt idx="87">
                    <c:v>412</c:v>
                  </c:pt>
                  <c:pt idx="88">
                    <c:v>448</c:v>
                  </c:pt>
                  <c:pt idx="89">
                    <c:v>411</c:v>
                  </c:pt>
                  <c:pt idx="90">
                    <c:v>617</c:v>
                  </c:pt>
                  <c:pt idx="91">
                    <c:v>829</c:v>
                  </c:pt>
                  <c:pt idx="92">
                    <c:v>405</c:v>
                  </c:pt>
                  <c:pt idx="93">
                    <c:v>1017</c:v>
                  </c:pt>
                  <c:pt idx="94">
                    <c:v>378</c:v>
                  </c:pt>
                  <c:pt idx="95">
                    <c:v>527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Magnesium!$AJ$6:$AJ$101</c:f>
              <c:numCache>
                <c:formatCode>General</c:formatCode>
                <c:ptCount val="96"/>
                <c:pt idx="0">
                  <c:v>21733</c:v>
                </c:pt>
                <c:pt idx="1">
                  <c:v>29087</c:v>
                </c:pt>
                <c:pt idx="2">
                  <c:v>58557</c:v>
                </c:pt>
                <c:pt idx="3">
                  <c:v>55054</c:v>
                </c:pt>
                <c:pt idx="4">
                  <c:v>20998</c:v>
                </c:pt>
                <c:pt idx="5">
                  <c:v>18838</c:v>
                </c:pt>
                <c:pt idx="6">
                  <c:v>14189</c:v>
                </c:pt>
                <c:pt idx="7">
                  <c:v>14403</c:v>
                </c:pt>
                <c:pt idx="8">
                  <c:v>14995</c:v>
                </c:pt>
                <c:pt idx="9">
                  <c:v>14179</c:v>
                </c:pt>
                <c:pt idx="10">
                  <c:v>28868</c:v>
                </c:pt>
                <c:pt idx="11">
                  <c:v>14476</c:v>
                </c:pt>
                <c:pt idx="12">
                  <c:v>13497</c:v>
                </c:pt>
                <c:pt idx="13">
                  <c:v>11511</c:v>
                </c:pt>
                <c:pt idx="14">
                  <c:v>18931</c:v>
                </c:pt>
                <c:pt idx="15">
                  <c:v>8690</c:v>
                </c:pt>
                <c:pt idx="16">
                  <c:v>10158</c:v>
                </c:pt>
                <c:pt idx="17">
                  <c:v>8277</c:v>
                </c:pt>
                <c:pt idx="18">
                  <c:v>30032</c:v>
                </c:pt>
                <c:pt idx="19">
                  <c:v>14312</c:v>
                </c:pt>
                <c:pt idx="20">
                  <c:v>3974</c:v>
                </c:pt>
                <c:pt idx="21">
                  <c:v>15300</c:v>
                </c:pt>
                <c:pt idx="22">
                  <c:v>14471</c:v>
                </c:pt>
                <c:pt idx="23">
                  <c:v>13186</c:v>
                </c:pt>
                <c:pt idx="24">
                  <c:v>9995</c:v>
                </c:pt>
                <c:pt idx="25">
                  <c:v>15237</c:v>
                </c:pt>
                <c:pt idx="26">
                  <c:v>8668</c:v>
                </c:pt>
                <c:pt idx="27">
                  <c:v>10476</c:v>
                </c:pt>
                <c:pt idx="28">
                  <c:v>14955</c:v>
                </c:pt>
                <c:pt idx="29">
                  <c:v>30123</c:v>
                </c:pt>
                <c:pt idx="30">
                  <c:v>13603</c:v>
                </c:pt>
                <c:pt idx="31">
                  <c:v>11188</c:v>
                </c:pt>
                <c:pt idx="32">
                  <c:v>20245</c:v>
                </c:pt>
                <c:pt idx="33">
                  <c:v>34683</c:v>
                </c:pt>
                <c:pt idx="34">
                  <c:v>28749</c:v>
                </c:pt>
                <c:pt idx="35">
                  <c:v>14482</c:v>
                </c:pt>
                <c:pt idx="36">
                  <c:v>12503</c:v>
                </c:pt>
                <c:pt idx="37">
                  <c:v>18778</c:v>
                </c:pt>
                <c:pt idx="38">
                  <c:v>18523</c:v>
                </c:pt>
                <c:pt idx="39">
                  <c:v>20644</c:v>
                </c:pt>
                <c:pt idx="40">
                  <c:v>50458</c:v>
                </c:pt>
                <c:pt idx="41">
                  <c:v>16452</c:v>
                </c:pt>
                <c:pt idx="42">
                  <c:v>11385</c:v>
                </c:pt>
                <c:pt idx="43">
                  <c:v>13415</c:v>
                </c:pt>
                <c:pt idx="44">
                  <c:v>10282</c:v>
                </c:pt>
                <c:pt idx="45">
                  <c:v>10382</c:v>
                </c:pt>
                <c:pt idx="46">
                  <c:v>7885</c:v>
                </c:pt>
                <c:pt idx="47">
                  <c:v>3051</c:v>
                </c:pt>
                <c:pt idx="48">
                  <c:v>16297</c:v>
                </c:pt>
                <c:pt idx="49">
                  <c:v>12925</c:v>
                </c:pt>
                <c:pt idx="50">
                  <c:v>13521</c:v>
                </c:pt>
                <c:pt idx="51">
                  <c:v>10635</c:v>
                </c:pt>
                <c:pt idx="52">
                  <c:v>35089</c:v>
                </c:pt>
                <c:pt idx="53">
                  <c:v>7929</c:v>
                </c:pt>
                <c:pt idx="54">
                  <c:v>8836</c:v>
                </c:pt>
                <c:pt idx="55">
                  <c:v>43180</c:v>
                </c:pt>
                <c:pt idx="56">
                  <c:v>36503</c:v>
                </c:pt>
                <c:pt idx="57">
                  <c:v>33216</c:v>
                </c:pt>
                <c:pt idx="58">
                  <c:v>11980</c:v>
                </c:pt>
                <c:pt idx="59">
                  <c:v>10485</c:v>
                </c:pt>
                <c:pt idx="60">
                  <c:v>15651</c:v>
                </c:pt>
                <c:pt idx="61">
                  <c:v>4887</c:v>
                </c:pt>
                <c:pt idx="62">
                  <c:v>11724</c:v>
                </c:pt>
                <c:pt idx="63">
                  <c:v>13468</c:v>
                </c:pt>
                <c:pt idx="64">
                  <c:v>17180</c:v>
                </c:pt>
                <c:pt idx="65">
                  <c:v>10176</c:v>
                </c:pt>
                <c:pt idx="66">
                  <c:v>7966</c:v>
                </c:pt>
                <c:pt idx="67">
                  <c:v>6756</c:v>
                </c:pt>
                <c:pt idx="68">
                  <c:v>7290</c:v>
                </c:pt>
                <c:pt idx="69">
                  <c:v>492.84</c:v>
                </c:pt>
                <c:pt idx="70">
                  <c:v>8475</c:v>
                </c:pt>
                <c:pt idx="71">
                  <c:v>11032</c:v>
                </c:pt>
                <c:pt idx="72">
                  <c:v>19922</c:v>
                </c:pt>
                <c:pt idx="73">
                  <c:v>3846</c:v>
                </c:pt>
                <c:pt idx="74">
                  <c:v>8911</c:v>
                </c:pt>
                <c:pt idx="75">
                  <c:v>15702</c:v>
                </c:pt>
                <c:pt idx="76">
                  <c:v>15701</c:v>
                </c:pt>
                <c:pt idx="77">
                  <c:v>3566</c:v>
                </c:pt>
                <c:pt idx="78">
                  <c:v>13549</c:v>
                </c:pt>
                <c:pt idx="79">
                  <c:v>17626</c:v>
                </c:pt>
                <c:pt idx="80">
                  <c:v>8343</c:v>
                </c:pt>
                <c:pt idx="81">
                  <c:v>7925</c:v>
                </c:pt>
                <c:pt idx="82">
                  <c:v>7663</c:v>
                </c:pt>
                <c:pt idx="83">
                  <c:v>12884</c:v>
                </c:pt>
                <c:pt idx="84">
                  <c:v>13803</c:v>
                </c:pt>
                <c:pt idx="85">
                  <c:v>20161</c:v>
                </c:pt>
                <c:pt idx="86">
                  <c:v>9082</c:v>
                </c:pt>
                <c:pt idx="87">
                  <c:v>9874</c:v>
                </c:pt>
                <c:pt idx="88">
                  <c:v>10750</c:v>
                </c:pt>
                <c:pt idx="89">
                  <c:v>10835</c:v>
                </c:pt>
                <c:pt idx="90">
                  <c:v>16352</c:v>
                </c:pt>
                <c:pt idx="91">
                  <c:v>20074</c:v>
                </c:pt>
                <c:pt idx="92">
                  <c:v>9399</c:v>
                </c:pt>
                <c:pt idx="93">
                  <c:v>23690</c:v>
                </c:pt>
                <c:pt idx="94">
                  <c:v>8734</c:v>
                </c:pt>
                <c:pt idx="95">
                  <c:v>11021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E-4256-94FD-B8CC68AC6E74}"/>
            </c:ext>
          </c:extLst>
        </c:ser>
        <c:ser>
          <c:idx val="2"/>
          <c:order val="2"/>
          <c:tx>
            <c:strRef>
              <c:f>Magnesium!$AM$2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Magnesium!$AQ$6:$AQ$101</c:f>
                <c:numCache>
                  <c:formatCode>General</c:formatCode>
                  <c:ptCount val="96"/>
                  <c:pt idx="0">
                    <c:v>2069</c:v>
                  </c:pt>
                  <c:pt idx="1">
                    <c:v>2785</c:v>
                  </c:pt>
                  <c:pt idx="2">
                    <c:v>9913</c:v>
                  </c:pt>
                  <c:pt idx="3">
                    <c:v>8330</c:v>
                  </c:pt>
                  <c:pt idx="4">
                    <c:v>1617</c:v>
                  </c:pt>
                  <c:pt idx="5">
                    <c:v>1502</c:v>
                  </c:pt>
                  <c:pt idx="6">
                    <c:v>1157</c:v>
                  </c:pt>
                  <c:pt idx="7">
                    <c:v>1251</c:v>
                  </c:pt>
                  <c:pt idx="8">
                    <c:v>1360</c:v>
                  </c:pt>
                  <c:pt idx="9">
                    <c:v>1221</c:v>
                  </c:pt>
                  <c:pt idx="10">
                    <c:v>2087</c:v>
                  </c:pt>
                  <c:pt idx="11">
                    <c:v>1326</c:v>
                  </c:pt>
                  <c:pt idx="12">
                    <c:v>1095</c:v>
                  </c:pt>
                  <c:pt idx="13">
                    <c:v>1007</c:v>
                  </c:pt>
                  <c:pt idx="14">
                    <c:v>847</c:v>
                  </c:pt>
                  <c:pt idx="15">
                    <c:v>966</c:v>
                  </c:pt>
                  <c:pt idx="16">
                    <c:v>826</c:v>
                  </c:pt>
                  <c:pt idx="17">
                    <c:v>671</c:v>
                  </c:pt>
                  <c:pt idx="18">
                    <c:v>2025</c:v>
                  </c:pt>
                  <c:pt idx="19">
                    <c:v>1199</c:v>
                  </c:pt>
                  <c:pt idx="20">
                    <c:v>495</c:v>
                  </c:pt>
                  <c:pt idx="21">
                    <c:v>1116</c:v>
                  </c:pt>
                  <c:pt idx="22">
                    <c:v>1166</c:v>
                  </c:pt>
                  <c:pt idx="23">
                    <c:v>1145</c:v>
                  </c:pt>
                  <c:pt idx="24">
                    <c:v>887</c:v>
                  </c:pt>
                  <c:pt idx="25">
                    <c:v>615</c:v>
                  </c:pt>
                  <c:pt idx="26">
                    <c:v>863</c:v>
                  </c:pt>
                  <c:pt idx="27">
                    <c:v>920</c:v>
                  </c:pt>
                  <c:pt idx="28">
                    <c:v>955</c:v>
                  </c:pt>
                  <c:pt idx="29">
                    <c:v>2201</c:v>
                  </c:pt>
                  <c:pt idx="30">
                    <c:v>1245</c:v>
                  </c:pt>
                  <c:pt idx="31">
                    <c:v>749</c:v>
                  </c:pt>
                  <c:pt idx="32">
                    <c:v>1656</c:v>
                  </c:pt>
                  <c:pt idx="33">
                    <c:v>3128</c:v>
                  </c:pt>
                  <c:pt idx="34">
                    <c:v>2363</c:v>
                  </c:pt>
                  <c:pt idx="35">
                    <c:v>954</c:v>
                  </c:pt>
                  <c:pt idx="36">
                    <c:v>996</c:v>
                  </c:pt>
                  <c:pt idx="37">
                    <c:v>1513</c:v>
                  </c:pt>
                  <c:pt idx="38">
                    <c:v>926</c:v>
                  </c:pt>
                  <c:pt idx="39">
                    <c:v>850</c:v>
                  </c:pt>
                  <c:pt idx="40">
                    <c:v>6992</c:v>
                  </c:pt>
                  <c:pt idx="41">
                    <c:v>1491</c:v>
                  </c:pt>
                  <c:pt idx="42">
                    <c:v>1086</c:v>
                  </c:pt>
                  <c:pt idx="43">
                    <c:v>977</c:v>
                  </c:pt>
                  <c:pt idx="44">
                    <c:v>657</c:v>
                  </c:pt>
                  <c:pt idx="45">
                    <c:v>789</c:v>
                  </c:pt>
                  <c:pt idx="46">
                    <c:v>405</c:v>
                  </c:pt>
                  <c:pt idx="47">
                    <c:v>370</c:v>
                  </c:pt>
                  <c:pt idx="48">
                    <c:v>1039</c:v>
                  </c:pt>
                  <c:pt idx="49">
                    <c:v>956</c:v>
                  </c:pt>
                  <c:pt idx="50">
                    <c:v>888</c:v>
                  </c:pt>
                  <c:pt idx="51">
                    <c:v>723</c:v>
                  </c:pt>
                  <c:pt idx="52">
                    <c:v>3294</c:v>
                  </c:pt>
                  <c:pt idx="53">
                    <c:v>981</c:v>
                  </c:pt>
                  <c:pt idx="54">
                    <c:v>483</c:v>
                  </c:pt>
                  <c:pt idx="55">
                    <c:v>5133</c:v>
                  </c:pt>
                  <c:pt idx="56">
                    <c:v>3671</c:v>
                  </c:pt>
                  <c:pt idx="57">
                    <c:v>3158</c:v>
                  </c:pt>
                  <c:pt idx="58">
                    <c:v>708</c:v>
                  </c:pt>
                  <c:pt idx="59">
                    <c:v>716</c:v>
                  </c:pt>
                  <c:pt idx="60">
                    <c:v>708</c:v>
                  </c:pt>
                  <c:pt idx="61">
                    <c:v>683</c:v>
                  </c:pt>
                  <c:pt idx="62">
                    <c:v>657</c:v>
                  </c:pt>
                  <c:pt idx="63">
                    <c:v>669</c:v>
                  </c:pt>
                  <c:pt idx="64">
                    <c:v>814</c:v>
                  </c:pt>
                  <c:pt idx="65">
                    <c:v>1274</c:v>
                  </c:pt>
                  <c:pt idx="66">
                    <c:v>433</c:v>
                  </c:pt>
                  <c:pt idx="67">
                    <c:v>407</c:v>
                  </c:pt>
                  <c:pt idx="68">
                    <c:v>634</c:v>
                  </c:pt>
                  <c:pt idx="69">
                    <c:v>132.24</c:v>
                  </c:pt>
                  <c:pt idx="70">
                    <c:v>562</c:v>
                  </c:pt>
                  <c:pt idx="71">
                    <c:v>567</c:v>
                  </c:pt>
                  <c:pt idx="72">
                    <c:v>1344</c:v>
                  </c:pt>
                  <c:pt idx="73">
                    <c:v>571</c:v>
                  </c:pt>
                  <c:pt idx="74">
                    <c:v>504</c:v>
                  </c:pt>
                  <c:pt idx="75">
                    <c:v>976</c:v>
                  </c:pt>
                  <c:pt idx="76">
                    <c:v>1696</c:v>
                  </c:pt>
                  <c:pt idx="77">
                    <c:v>534</c:v>
                  </c:pt>
                  <c:pt idx="78">
                    <c:v>968</c:v>
                  </c:pt>
                  <c:pt idx="79">
                    <c:v>1139</c:v>
                  </c:pt>
                  <c:pt idx="80">
                    <c:v>1154</c:v>
                  </c:pt>
                  <c:pt idx="81">
                    <c:v>506</c:v>
                  </c:pt>
                  <c:pt idx="82">
                    <c:v>1163</c:v>
                  </c:pt>
                  <c:pt idx="83">
                    <c:v>1325</c:v>
                  </c:pt>
                  <c:pt idx="84">
                    <c:v>932</c:v>
                  </c:pt>
                  <c:pt idx="85">
                    <c:v>1470</c:v>
                  </c:pt>
                  <c:pt idx="86">
                    <c:v>1361</c:v>
                  </c:pt>
                  <c:pt idx="87">
                    <c:v>939</c:v>
                  </c:pt>
                  <c:pt idx="88">
                    <c:v>716</c:v>
                  </c:pt>
                  <c:pt idx="89">
                    <c:v>755</c:v>
                  </c:pt>
                  <c:pt idx="90">
                    <c:v>1296</c:v>
                  </c:pt>
                  <c:pt idx="91">
                    <c:v>2320</c:v>
                  </c:pt>
                  <c:pt idx="92">
                    <c:v>638</c:v>
                  </c:pt>
                  <c:pt idx="93">
                    <c:v>2334</c:v>
                  </c:pt>
                  <c:pt idx="94">
                    <c:v>1433</c:v>
                  </c:pt>
                  <c:pt idx="95">
                    <c:v>881</c:v>
                  </c:pt>
                </c:numCache>
              </c:numRef>
            </c:plus>
            <c:minus>
              <c:numRef>
                <c:f>Magnesium!$AQ$6:$AQ$101</c:f>
                <c:numCache>
                  <c:formatCode>General</c:formatCode>
                  <c:ptCount val="96"/>
                  <c:pt idx="0">
                    <c:v>2069</c:v>
                  </c:pt>
                  <c:pt idx="1">
                    <c:v>2785</c:v>
                  </c:pt>
                  <c:pt idx="2">
                    <c:v>9913</c:v>
                  </c:pt>
                  <c:pt idx="3">
                    <c:v>8330</c:v>
                  </c:pt>
                  <c:pt idx="4">
                    <c:v>1617</c:v>
                  </c:pt>
                  <c:pt idx="5">
                    <c:v>1502</c:v>
                  </c:pt>
                  <c:pt idx="6">
                    <c:v>1157</c:v>
                  </c:pt>
                  <c:pt idx="7">
                    <c:v>1251</c:v>
                  </c:pt>
                  <c:pt idx="8">
                    <c:v>1360</c:v>
                  </c:pt>
                  <c:pt idx="9">
                    <c:v>1221</c:v>
                  </c:pt>
                  <c:pt idx="10">
                    <c:v>2087</c:v>
                  </c:pt>
                  <c:pt idx="11">
                    <c:v>1326</c:v>
                  </c:pt>
                  <c:pt idx="12">
                    <c:v>1095</c:v>
                  </c:pt>
                  <c:pt idx="13">
                    <c:v>1007</c:v>
                  </c:pt>
                  <c:pt idx="14">
                    <c:v>847</c:v>
                  </c:pt>
                  <c:pt idx="15">
                    <c:v>966</c:v>
                  </c:pt>
                  <c:pt idx="16">
                    <c:v>826</c:v>
                  </c:pt>
                  <c:pt idx="17">
                    <c:v>671</c:v>
                  </c:pt>
                  <c:pt idx="18">
                    <c:v>2025</c:v>
                  </c:pt>
                  <c:pt idx="19">
                    <c:v>1199</c:v>
                  </c:pt>
                  <c:pt idx="20">
                    <c:v>495</c:v>
                  </c:pt>
                  <c:pt idx="21">
                    <c:v>1116</c:v>
                  </c:pt>
                  <c:pt idx="22">
                    <c:v>1166</c:v>
                  </c:pt>
                  <c:pt idx="23">
                    <c:v>1145</c:v>
                  </c:pt>
                  <c:pt idx="24">
                    <c:v>887</c:v>
                  </c:pt>
                  <c:pt idx="25">
                    <c:v>615</c:v>
                  </c:pt>
                  <c:pt idx="26">
                    <c:v>863</c:v>
                  </c:pt>
                  <c:pt idx="27">
                    <c:v>920</c:v>
                  </c:pt>
                  <c:pt idx="28">
                    <c:v>955</c:v>
                  </c:pt>
                  <c:pt idx="29">
                    <c:v>2201</c:v>
                  </c:pt>
                  <c:pt idx="30">
                    <c:v>1245</c:v>
                  </c:pt>
                  <c:pt idx="31">
                    <c:v>749</c:v>
                  </c:pt>
                  <c:pt idx="32">
                    <c:v>1656</c:v>
                  </c:pt>
                  <c:pt idx="33">
                    <c:v>3128</c:v>
                  </c:pt>
                  <c:pt idx="34">
                    <c:v>2363</c:v>
                  </c:pt>
                  <c:pt idx="35">
                    <c:v>954</c:v>
                  </c:pt>
                  <c:pt idx="36">
                    <c:v>996</c:v>
                  </c:pt>
                  <c:pt idx="37">
                    <c:v>1513</c:v>
                  </c:pt>
                  <c:pt idx="38">
                    <c:v>926</c:v>
                  </c:pt>
                  <c:pt idx="39">
                    <c:v>850</c:v>
                  </c:pt>
                  <c:pt idx="40">
                    <c:v>6992</c:v>
                  </c:pt>
                  <c:pt idx="41">
                    <c:v>1491</c:v>
                  </c:pt>
                  <c:pt idx="42">
                    <c:v>1086</c:v>
                  </c:pt>
                  <c:pt idx="43">
                    <c:v>977</c:v>
                  </c:pt>
                  <c:pt idx="44">
                    <c:v>657</c:v>
                  </c:pt>
                  <c:pt idx="45">
                    <c:v>789</c:v>
                  </c:pt>
                  <c:pt idx="46">
                    <c:v>405</c:v>
                  </c:pt>
                  <c:pt idx="47">
                    <c:v>370</c:v>
                  </c:pt>
                  <c:pt idx="48">
                    <c:v>1039</c:v>
                  </c:pt>
                  <c:pt idx="49">
                    <c:v>956</c:v>
                  </c:pt>
                  <c:pt idx="50">
                    <c:v>888</c:v>
                  </c:pt>
                  <c:pt idx="51">
                    <c:v>723</c:v>
                  </c:pt>
                  <c:pt idx="52">
                    <c:v>3294</c:v>
                  </c:pt>
                  <c:pt idx="53">
                    <c:v>981</c:v>
                  </c:pt>
                  <c:pt idx="54">
                    <c:v>483</c:v>
                  </c:pt>
                  <c:pt idx="55">
                    <c:v>5133</c:v>
                  </c:pt>
                  <c:pt idx="56">
                    <c:v>3671</c:v>
                  </c:pt>
                  <c:pt idx="57">
                    <c:v>3158</c:v>
                  </c:pt>
                  <c:pt idx="58">
                    <c:v>708</c:v>
                  </c:pt>
                  <c:pt idx="59">
                    <c:v>716</c:v>
                  </c:pt>
                  <c:pt idx="60">
                    <c:v>708</c:v>
                  </c:pt>
                  <c:pt idx="61">
                    <c:v>683</c:v>
                  </c:pt>
                  <c:pt idx="62">
                    <c:v>657</c:v>
                  </c:pt>
                  <c:pt idx="63">
                    <c:v>669</c:v>
                  </c:pt>
                  <c:pt idx="64">
                    <c:v>814</c:v>
                  </c:pt>
                  <c:pt idx="65">
                    <c:v>1274</c:v>
                  </c:pt>
                  <c:pt idx="66">
                    <c:v>433</c:v>
                  </c:pt>
                  <c:pt idx="67">
                    <c:v>407</c:v>
                  </c:pt>
                  <c:pt idx="68">
                    <c:v>634</c:v>
                  </c:pt>
                  <c:pt idx="69">
                    <c:v>132.24</c:v>
                  </c:pt>
                  <c:pt idx="70">
                    <c:v>562</c:v>
                  </c:pt>
                  <c:pt idx="71">
                    <c:v>567</c:v>
                  </c:pt>
                  <c:pt idx="72">
                    <c:v>1344</c:v>
                  </c:pt>
                  <c:pt idx="73">
                    <c:v>571</c:v>
                  </c:pt>
                  <c:pt idx="74">
                    <c:v>504</c:v>
                  </c:pt>
                  <c:pt idx="75">
                    <c:v>976</c:v>
                  </c:pt>
                  <c:pt idx="76">
                    <c:v>1696</c:v>
                  </c:pt>
                  <c:pt idx="77">
                    <c:v>534</c:v>
                  </c:pt>
                  <c:pt idx="78">
                    <c:v>968</c:v>
                  </c:pt>
                  <c:pt idx="79">
                    <c:v>1139</c:v>
                  </c:pt>
                  <c:pt idx="80">
                    <c:v>1154</c:v>
                  </c:pt>
                  <c:pt idx="81">
                    <c:v>506</c:v>
                  </c:pt>
                  <c:pt idx="82">
                    <c:v>1163</c:v>
                  </c:pt>
                  <c:pt idx="83">
                    <c:v>1325</c:v>
                  </c:pt>
                  <c:pt idx="84">
                    <c:v>932</c:v>
                  </c:pt>
                  <c:pt idx="85">
                    <c:v>1470</c:v>
                  </c:pt>
                  <c:pt idx="86">
                    <c:v>1361</c:v>
                  </c:pt>
                  <c:pt idx="87">
                    <c:v>939</c:v>
                  </c:pt>
                  <c:pt idx="88">
                    <c:v>716</c:v>
                  </c:pt>
                  <c:pt idx="89">
                    <c:v>755</c:v>
                  </c:pt>
                  <c:pt idx="90">
                    <c:v>1296</c:v>
                  </c:pt>
                  <c:pt idx="91">
                    <c:v>2320</c:v>
                  </c:pt>
                  <c:pt idx="92">
                    <c:v>638</c:v>
                  </c:pt>
                  <c:pt idx="93">
                    <c:v>2334</c:v>
                  </c:pt>
                  <c:pt idx="94">
                    <c:v>1433</c:v>
                  </c:pt>
                  <c:pt idx="95">
                    <c:v>881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Magnesium!$AP$6:$AP$101</c:f>
              <c:numCache>
                <c:formatCode>General</c:formatCode>
                <c:ptCount val="96"/>
                <c:pt idx="0">
                  <c:v>20504</c:v>
                </c:pt>
                <c:pt idx="1">
                  <c:v>27379</c:v>
                </c:pt>
                <c:pt idx="2">
                  <c:v>52887</c:v>
                </c:pt>
                <c:pt idx="3">
                  <c:v>50840</c:v>
                </c:pt>
                <c:pt idx="4">
                  <c:v>21336</c:v>
                </c:pt>
                <c:pt idx="5">
                  <c:v>18988</c:v>
                </c:pt>
                <c:pt idx="6">
                  <c:v>13992</c:v>
                </c:pt>
                <c:pt idx="7">
                  <c:v>13997</c:v>
                </c:pt>
                <c:pt idx="8">
                  <c:v>14267</c:v>
                </c:pt>
                <c:pt idx="9">
                  <c:v>13539</c:v>
                </c:pt>
                <c:pt idx="10">
                  <c:v>27866</c:v>
                </c:pt>
                <c:pt idx="11">
                  <c:v>14963</c:v>
                </c:pt>
                <c:pt idx="12">
                  <c:v>13192</c:v>
                </c:pt>
                <c:pt idx="13">
                  <c:v>11022</c:v>
                </c:pt>
                <c:pt idx="14">
                  <c:v>18871</c:v>
                </c:pt>
                <c:pt idx="15">
                  <c:v>9196</c:v>
                </c:pt>
                <c:pt idx="16">
                  <c:v>9890</c:v>
                </c:pt>
                <c:pt idx="17">
                  <c:v>8026</c:v>
                </c:pt>
                <c:pt idx="18">
                  <c:v>29145</c:v>
                </c:pt>
                <c:pt idx="19">
                  <c:v>14884</c:v>
                </c:pt>
                <c:pt idx="20">
                  <c:v>4234</c:v>
                </c:pt>
                <c:pt idx="21">
                  <c:v>15311</c:v>
                </c:pt>
                <c:pt idx="22">
                  <c:v>14015</c:v>
                </c:pt>
                <c:pt idx="23">
                  <c:v>12652</c:v>
                </c:pt>
                <c:pt idx="24">
                  <c:v>9568</c:v>
                </c:pt>
                <c:pt idx="25">
                  <c:v>15278</c:v>
                </c:pt>
                <c:pt idx="26">
                  <c:v>9095</c:v>
                </c:pt>
                <c:pt idx="27">
                  <c:v>10026</c:v>
                </c:pt>
                <c:pt idx="28">
                  <c:v>14463</c:v>
                </c:pt>
                <c:pt idx="29">
                  <c:v>28948</c:v>
                </c:pt>
                <c:pt idx="30">
                  <c:v>14181</c:v>
                </c:pt>
                <c:pt idx="31">
                  <c:v>11018</c:v>
                </c:pt>
                <c:pt idx="32">
                  <c:v>19230</c:v>
                </c:pt>
                <c:pt idx="33">
                  <c:v>32961</c:v>
                </c:pt>
                <c:pt idx="34">
                  <c:v>28579</c:v>
                </c:pt>
                <c:pt idx="35">
                  <c:v>14210</c:v>
                </c:pt>
                <c:pt idx="36">
                  <c:v>11986</c:v>
                </c:pt>
                <c:pt idx="37">
                  <c:v>17861</c:v>
                </c:pt>
                <c:pt idx="38">
                  <c:v>18058</c:v>
                </c:pt>
                <c:pt idx="39">
                  <c:v>20422</c:v>
                </c:pt>
                <c:pt idx="40">
                  <c:v>47386</c:v>
                </c:pt>
                <c:pt idx="41">
                  <c:v>17128</c:v>
                </c:pt>
                <c:pt idx="42">
                  <c:v>11931</c:v>
                </c:pt>
                <c:pt idx="43">
                  <c:v>13714</c:v>
                </c:pt>
                <c:pt idx="44">
                  <c:v>10065</c:v>
                </c:pt>
                <c:pt idx="45">
                  <c:v>9997</c:v>
                </c:pt>
                <c:pt idx="46">
                  <c:v>7878</c:v>
                </c:pt>
                <c:pt idx="47">
                  <c:v>3233</c:v>
                </c:pt>
                <c:pt idx="48">
                  <c:v>16225</c:v>
                </c:pt>
                <c:pt idx="49">
                  <c:v>12410</c:v>
                </c:pt>
                <c:pt idx="50">
                  <c:v>13161</c:v>
                </c:pt>
                <c:pt idx="51">
                  <c:v>10289</c:v>
                </c:pt>
                <c:pt idx="52">
                  <c:v>33494</c:v>
                </c:pt>
                <c:pt idx="53">
                  <c:v>8517</c:v>
                </c:pt>
                <c:pt idx="54">
                  <c:v>8707</c:v>
                </c:pt>
                <c:pt idx="55">
                  <c:v>41124</c:v>
                </c:pt>
                <c:pt idx="56">
                  <c:v>35957</c:v>
                </c:pt>
                <c:pt idx="57">
                  <c:v>33030</c:v>
                </c:pt>
                <c:pt idx="58">
                  <c:v>11756</c:v>
                </c:pt>
                <c:pt idx="59">
                  <c:v>10153</c:v>
                </c:pt>
                <c:pt idx="60">
                  <c:v>15462</c:v>
                </c:pt>
                <c:pt idx="61">
                  <c:v>5308</c:v>
                </c:pt>
                <c:pt idx="62">
                  <c:v>11590</c:v>
                </c:pt>
                <c:pt idx="63">
                  <c:v>13258</c:v>
                </c:pt>
                <c:pt idx="64">
                  <c:v>17172</c:v>
                </c:pt>
                <c:pt idx="65">
                  <c:v>10915</c:v>
                </c:pt>
                <c:pt idx="66">
                  <c:v>8026</c:v>
                </c:pt>
                <c:pt idx="67">
                  <c:v>6748</c:v>
                </c:pt>
                <c:pt idx="68">
                  <c:v>7639</c:v>
                </c:pt>
                <c:pt idx="69">
                  <c:v>496.89</c:v>
                </c:pt>
                <c:pt idx="70">
                  <c:v>8274</c:v>
                </c:pt>
                <c:pt idx="71">
                  <c:v>10945</c:v>
                </c:pt>
                <c:pt idx="72">
                  <c:v>20198</c:v>
                </c:pt>
                <c:pt idx="73">
                  <c:v>4190</c:v>
                </c:pt>
                <c:pt idx="74">
                  <c:v>8824</c:v>
                </c:pt>
                <c:pt idx="75">
                  <c:v>15349</c:v>
                </c:pt>
                <c:pt idx="76">
                  <c:v>16531</c:v>
                </c:pt>
                <c:pt idx="77">
                  <c:v>3885</c:v>
                </c:pt>
                <c:pt idx="78">
                  <c:v>13134</c:v>
                </c:pt>
                <c:pt idx="79">
                  <c:v>17284</c:v>
                </c:pt>
                <c:pt idx="80">
                  <c:v>9021</c:v>
                </c:pt>
                <c:pt idx="81">
                  <c:v>8015</c:v>
                </c:pt>
                <c:pt idx="82">
                  <c:v>8357</c:v>
                </c:pt>
                <c:pt idx="83">
                  <c:v>13472</c:v>
                </c:pt>
                <c:pt idx="84">
                  <c:v>13771</c:v>
                </c:pt>
                <c:pt idx="85">
                  <c:v>19929</c:v>
                </c:pt>
                <c:pt idx="86">
                  <c:v>9870</c:v>
                </c:pt>
                <c:pt idx="87">
                  <c:v>10288</c:v>
                </c:pt>
                <c:pt idx="88">
                  <c:v>10704</c:v>
                </c:pt>
                <c:pt idx="89">
                  <c:v>10708</c:v>
                </c:pt>
                <c:pt idx="90">
                  <c:v>16397</c:v>
                </c:pt>
                <c:pt idx="91">
                  <c:v>20900</c:v>
                </c:pt>
                <c:pt idx="92">
                  <c:v>9405</c:v>
                </c:pt>
                <c:pt idx="93">
                  <c:v>23890</c:v>
                </c:pt>
                <c:pt idx="94">
                  <c:v>9549</c:v>
                </c:pt>
                <c:pt idx="95">
                  <c:v>11154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9E-4256-94FD-B8CC68AC6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88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Magnesium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Magnesium!$H$2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Magnesium!$A$3:$A$126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Magnesium!$H$3:$H$126</c:f>
              <c:numCache>
                <c:formatCode>0.00E+00</c:formatCode>
                <c:ptCount val="124"/>
                <c:pt idx="0">
                  <c:v>21733</c:v>
                </c:pt>
                <c:pt idx="1">
                  <c:v>29087</c:v>
                </c:pt>
                <c:pt idx="2">
                  <c:v>58557</c:v>
                </c:pt>
                <c:pt idx="3">
                  <c:v>55054</c:v>
                </c:pt>
                <c:pt idx="4">
                  <c:v>23948</c:v>
                </c:pt>
                <c:pt idx="5">
                  <c:v>18049</c:v>
                </c:pt>
                <c:pt idx="6">
                  <c:v>10095</c:v>
                </c:pt>
                <c:pt idx="7">
                  <c:v>27581</c:v>
                </c:pt>
                <c:pt idx="8">
                  <c:v>14189</c:v>
                </c:pt>
                <c:pt idx="9">
                  <c:v>14403</c:v>
                </c:pt>
                <c:pt idx="10">
                  <c:v>14995</c:v>
                </c:pt>
                <c:pt idx="11">
                  <c:v>17578</c:v>
                </c:pt>
                <c:pt idx="12">
                  <c:v>10779</c:v>
                </c:pt>
                <c:pt idx="13">
                  <c:v>36255</c:v>
                </c:pt>
                <c:pt idx="14">
                  <c:v>21482</c:v>
                </c:pt>
                <c:pt idx="15">
                  <c:v>14476</c:v>
                </c:pt>
                <c:pt idx="16">
                  <c:v>13497</c:v>
                </c:pt>
                <c:pt idx="17">
                  <c:v>11511</c:v>
                </c:pt>
                <c:pt idx="18">
                  <c:v>18931</c:v>
                </c:pt>
                <c:pt idx="19">
                  <c:v>8689.7000000000007</c:v>
                </c:pt>
                <c:pt idx="20">
                  <c:v>10158</c:v>
                </c:pt>
                <c:pt idx="21">
                  <c:v>8276.7000000000007</c:v>
                </c:pt>
                <c:pt idx="22">
                  <c:v>30032</c:v>
                </c:pt>
                <c:pt idx="23">
                  <c:v>14312</c:v>
                </c:pt>
                <c:pt idx="24">
                  <c:v>5037.3999999999996</c:v>
                </c:pt>
                <c:pt idx="25">
                  <c:v>2911.5</c:v>
                </c:pt>
                <c:pt idx="26">
                  <c:v>15300</c:v>
                </c:pt>
                <c:pt idx="27">
                  <c:v>14471</c:v>
                </c:pt>
                <c:pt idx="28">
                  <c:v>13186</c:v>
                </c:pt>
                <c:pt idx="29">
                  <c:v>9993.5</c:v>
                </c:pt>
                <c:pt idx="30">
                  <c:v>9997.4</c:v>
                </c:pt>
                <c:pt idx="31">
                  <c:v>15237</c:v>
                </c:pt>
                <c:pt idx="32">
                  <c:v>8667.6</c:v>
                </c:pt>
                <c:pt idx="33">
                  <c:v>10476</c:v>
                </c:pt>
                <c:pt idx="34">
                  <c:v>14955</c:v>
                </c:pt>
                <c:pt idx="35">
                  <c:v>30123</c:v>
                </c:pt>
                <c:pt idx="36">
                  <c:v>10672</c:v>
                </c:pt>
                <c:pt idx="37">
                  <c:v>16534</c:v>
                </c:pt>
                <c:pt idx="38">
                  <c:v>11188</c:v>
                </c:pt>
                <c:pt idx="39">
                  <c:v>20245</c:v>
                </c:pt>
                <c:pt idx="40">
                  <c:v>34683</c:v>
                </c:pt>
                <c:pt idx="41">
                  <c:v>28749</c:v>
                </c:pt>
                <c:pt idx="42">
                  <c:v>14482</c:v>
                </c:pt>
                <c:pt idx="43">
                  <c:v>12503</c:v>
                </c:pt>
                <c:pt idx="44">
                  <c:v>18778</c:v>
                </c:pt>
                <c:pt idx="45">
                  <c:v>18523</c:v>
                </c:pt>
                <c:pt idx="46">
                  <c:v>20644</c:v>
                </c:pt>
                <c:pt idx="47">
                  <c:v>47646</c:v>
                </c:pt>
                <c:pt idx="48">
                  <c:v>53271</c:v>
                </c:pt>
                <c:pt idx="49">
                  <c:v>16452</c:v>
                </c:pt>
                <c:pt idx="50">
                  <c:v>11385</c:v>
                </c:pt>
                <c:pt idx="51">
                  <c:v>13415</c:v>
                </c:pt>
                <c:pt idx="52">
                  <c:v>10282</c:v>
                </c:pt>
                <c:pt idx="53">
                  <c:v>10382</c:v>
                </c:pt>
                <c:pt idx="54">
                  <c:v>7885.1</c:v>
                </c:pt>
                <c:pt idx="55">
                  <c:v>3051</c:v>
                </c:pt>
                <c:pt idx="56">
                  <c:v>16297</c:v>
                </c:pt>
                <c:pt idx="57">
                  <c:v>12925</c:v>
                </c:pt>
                <c:pt idx="58">
                  <c:v>13521</c:v>
                </c:pt>
                <c:pt idx="59">
                  <c:v>10635</c:v>
                </c:pt>
                <c:pt idx="60">
                  <c:v>35089</c:v>
                </c:pt>
                <c:pt idx="61">
                  <c:v>7928.8</c:v>
                </c:pt>
                <c:pt idx="62">
                  <c:v>8835.6</c:v>
                </c:pt>
                <c:pt idx="63">
                  <c:v>43180</c:v>
                </c:pt>
                <c:pt idx="64">
                  <c:v>36503</c:v>
                </c:pt>
                <c:pt idx="65">
                  <c:v>33216</c:v>
                </c:pt>
                <c:pt idx="66">
                  <c:v>11980</c:v>
                </c:pt>
                <c:pt idx="67">
                  <c:v>10485</c:v>
                </c:pt>
                <c:pt idx="68">
                  <c:v>15651</c:v>
                </c:pt>
                <c:pt idx="69">
                  <c:v>4886.5</c:v>
                </c:pt>
                <c:pt idx="70">
                  <c:v>11724</c:v>
                </c:pt>
                <c:pt idx="71">
                  <c:v>13468</c:v>
                </c:pt>
                <c:pt idx="72">
                  <c:v>17180</c:v>
                </c:pt>
                <c:pt idx="73">
                  <c:v>10176</c:v>
                </c:pt>
                <c:pt idx="74">
                  <c:v>7965.7</c:v>
                </c:pt>
                <c:pt idx="75">
                  <c:v>6756.3</c:v>
                </c:pt>
                <c:pt idx="76">
                  <c:v>7290.1</c:v>
                </c:pt>
                <c:pt idx="77">
                  <c:v>492.84</c:v>
                </c:pt>
                <c:pt idx="78">
                  <c:v>8475</c:v>
                </c:pt>
                <c:pt idx="79">
                  <c:v>11032</c:v>
                </c:pt>
                <c:pt idx="80">
                  <c:v>19922</c:v>
                </c:pt>
                <c:pt idx="81">
                  <c:v>3845.6</c:v>
                </c:pt>
                <c:pt idx="82">
                  <c:v>8911.1</c:v>
                </c:pt>
                <c:pt idx="83">
                  <c:v>15702</c:v>
                </c:pt>
                <c:pt idx="84">
                  <c:v>15701</c:v>
                </c:pt>
                <c:pt idx="85">
                  <c:v>3565.6</c:v>
                </c:pt>
                <c:pt idx="86">
                  <c:v>13549</c:v>
                </c:pt>
                <c:pt idx="87">
                  <c:v>17626</c:v>
                </c:pt>
                <c:pt idx="88">
                  <c:v>9016.2999999999993</c:v>
                </c:pt>
                <c:pt idx="89">
                  <c:v>7669.8</c:v>
                </c:pt>
                <c:pt idx="90">
                  <c:v>7925.1</c:v>
                </c:pt>
                <c:pt idx="91">
                  <c:v>7663.3</c:v>
                </c:pt>
                <c:pt idx="92">
                  <c:v>12884</c:v>
                </c:pt>
                <c:pt idx="93">
                  <c:v>13803</c:v>
                </c:pt>
                <c:pt idx="94">
                  <c:v>20161</c:v>
                </c:pt>
                <c:pt idx="95">
                  <c:v>9082.2000000000007</c:v>
                </c:pt>
                <c:pt idx="96">
                  <c:v>9874.1</c:v>
                </c:pt>
                <c:pt idx="97">
                  <c:v>10750</c:v>
                </c:pt>
                <c:pt idx="98">
                  <c:v>10835</c:v>
                </c:pt>
                <c:pt idx="99">
                  <c:v>9573.2000000000007</c:v>
                </c:pt>
                <c:pt idx="100">
                  <c:v>23131</c:v>
                </c:pt>
                <c:pt idx="101">
                  <c:v>20074</c:v>
                </c:pt>
                <c:pt idx="102">
                  <c:v>9399.2000000000007</c:v>
                </c:pt>
                <c:pt idx="103">
                  <c:v>23690</c:v>
                </c:pt>
                <c:pt idx="104">
                  <c:v>8734</c:v>
                </c:pt>
                <c:pt idx="105">
                  <c:v>11021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4-48AD-8527-9C6514193416}"/>
            </c:ext>
          </c:extLst>
        </c:ser>
        <c:ser>
          <c:idx val="1"/>
          <c:order val="1"/>
          <c:tx>
            <c:strRef>
              <c:f>Magnesium!$I$2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Magnesium!$A$3:$A$126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Magnesium!$I$3:$I$126</c:f>
              <c:numCache>
                <c:formatCode>0.00E+00</c:formatCode>
                <c:ptCount val="124"/>
                <c:pt idx="0">
                  <c:v>21733</c:v>
                </c:pt>
                <c:pt idx="1">
                  <c:v>29087</c:v>
                </c:pt>
                <c:pt idx="2">
                  <c:v>58557</c:v>
                </c:pt>
                <c:pt idx="3">
                  <c:v>55054</c:v>
                </c:pt>
                <c:pt idx="4">
                  <c:v>23948</c:v>
                </c:pt>
                <c:pt idx="5">
                  <c:v>18049</c:v>
                </c:pt>
                <c:pt idx="6">
                  <c:v>10095</c:v>
                </c:pt>
                <c:pt idx="7">
                  <c:v>27581</c:v>
                </c:pt>
                <c:pt idx="8">
                  <c:v>14189</c:v>
                </c:pt>
                <c:pt idx="9">
                  <c:v>14403</c:v>
                </c:pt>
                <c:pt idx="10">
                  <c:v>14995</c:v>
                </c:pt>
                <c:pt idx="11">
                  <c:v>17578</c:v>
                </c:pt>
                <c:pt idx="12">
                  <c:v>10779</c:v>
                </c:pt>
                <c:pt idx="13">
                  <c:v>36255</c:v>
                </c:pt>
                <c:pt idx="14">
                  <c:v>21482</c:v>
                </c:pt>
                <c:pt idx="15">
                  <c:v>14476</c:v>
                </c:pt>
                <c:pt idx="16">
                  <c:v>13497</c:v>
                </c:pt>
                <c:pt idx="17">
                  <c:v>11511</c:v>
                </c:pt>
                <c:pt idx="18">
                  <c:v>18931</c:v>
                </c:pt>
                <c:pt idx="19">
                  <c:v>8689.7000000000007</c:v>
                </c:pt>
                <c:pt idx="20">
                  <c:v>10158</c:v>
                </c:pt>
                <c:pt idx="21">
                  <c:v>8276.7000000000007</c:v>
                </c:pt>
                <c:pt idx="22">
                  <c:v>30032</c:v>
                </c:pt>
                <c:pt idx="23">
                  <c:v>14312</c:v>
                </c:pt>
                <c:pt idx="24">
                  <c:v>5037.3999999999996</c:v>
                </c:pt>
                <c:pt idx="25">
                  <c:v>2911.5</c:v>
                </c:pt>
                <c:pt idx="26">
                  <c:v>15300</c:v>
                </c:pt>
                <c:pt idx="27">
                  <c:v>14471</c:v>
                </c:pt>
                <c:pt idx="28">
                  <c:v>13186</c:v>
                </c:pt>
                <c:pt idx="29">
                  <c:v>9993.5</c:v>
                </c:pt>
                <c:pt idx="30">
                  <c:v>9997.4</c:v>
                </c:pt>
                <c:pt idx="31">
                  <c:v>15237</c:v>
                </c:pt>
                <c:pt idx="32">
                  <c:v>8667.6</c:v>
                </c:pt>
                <c:pt idx="33">
                  <c:v>10476</c:v>
                </c:pt>
                <c:pt idx="34">
                  <c:v>14955</c:v>
                </c:pt>
                <c:pt idx="35">
                  <c:v>30123</c:v>
                </c:pt>
                <c:pt idx="36">
                  <c:v>10672</c:v>
                </c:pt>
                <c:pt idx="37">
                  <c:v>16534</c:v>
                </c:pt>
                <c:pt idx="38">
                  <c:v>11188</c:v>
                </c:pt>
                <c:pt idx="39">
                  <c:v>20245</c:v>
                </c:pt>
                <c:pt idx="40">
                  <c:v>34683</c:v>
                </c:pt>
                <c:pt idx="41">
                  <c:v>28749</c:v>
                </c:pt>
                <c:pt idx="42">
                  <c:v>14482</c:v>
                </c:pt>
                <c:pt idx="43">
                  <c:v>12503</c:v>
                </c:pt>
                <c:pt idx="44">
                  <c:v>18778</c:v>
                </c:pt>
                <c:pt idx="45">
                  <c:v>18523</c:v>
                </c:pt>
                <c:pt idx="46">
                  <c:v>20644</c:v>
                </c:pt>
                <c:pt idx="47">
                  <c:v>47646</c:v>
                </c:pt>
                <c:pt idx="48">
                  <c:v>53271</c:v>
                </c:pt>
                <c:pt idx="49">
                  <c:v>16452</c:v>
                </c:pt>
                <c:pt idx="50">
                  <c:v>11385</c:v>
                </c:pt>
                <c:pt idx="51">
                  <c:v>13415</c:v>
                </c:pt>
                <c:pt idx="52">
                  <c:v>10282</c:v>
                </c:pt>
                <c:pt idx="53">
                  <c:v>10382</c:v>
                </c:pt>
                <c:pt idx="54">
                  <c:v>7885.1</c:v>
                </c:pt>
                <c:pt idx="55">
                  <c:v>3051</c:v>
                </c:pt>
                <c:pt idx="56">
                  <c:v>16297</c:v>
                </c:pt>
                <c:pt idx="57">
                  <c:v>12925</c:v>
                </c:pt>
                <c:pt idx="58">
                  <c:v>13521</c:v>
                </c:pt>
                <c:pt idx="59">
                  <c:v>10635</c:v>
                </c:pt>
                <c:pt idx="60">
                  <c:v>35089</c:v>
                </c:pt>
                <c:pt idx="61">
                  <c:v>7928.8</c:v>
                </c:pt>
                <c:pt idx="62">
                  <c:v>8835.6</c:v>
                </c:pt>
                <c:pt idx="63">
                  <c:v>43180</c:v>
                </c:pt>
                <c:pt idx="64">
                  <c:v>36503</c:v>
                </c:pt>
                <c:pt idx="65">
                  <c:v>33216</c:v>
                </c:pt>
                <c:pt idx="66">
                  <c:v>11980</c:v>
                </c:pt>
                <c:pt idx="67">
                  <c:v>10485</c:v>
                </c:pt>
                <c:pt idx="68">
                  <c:v>15651</c:v>
                </c:pt>
                <c:pt idx="69">
                  <c:v>4886.5</c:v>
                </c:pt>
                <c:pt idx="70">
                  <c:v>11724</c:v>
                </c:pt>
                <c:pt idx="71">
                  <c:v>13468</c:v>
                </c:pt>
                <c:pt idx="72">
                  <c:v>17180</c:v>
                </c:pt>
                <c:pt idx="73">
                  <c:v>10176</c:v>
                </c:pt>
                <c:pt idx="74">
                  <c:v>7965.7</c:v>
                </c:pt>
                <c:pt idx="75">
                  <c:v>6756.3</c:v>
                </c:pt>
                <c:pt idx="76">
                  <c:v>7290.1</c:v>
                </c:pt>
                <c:pt idx="77">
                  <c:v>492.84</c:v>
                </c:pt>
                <c:pt idx="78">
                  <c:v>8475</c:v>
                </c:pt>
                <c:pt idx="79">
                  <c:v>11032</c:v>
                </c:pt>
                <c:pt idx="80">
                  <c:v>19922</c:v>
                </c:pt>
                <c:pt idx="81">
                  <c:v>3845.6</c:v>
                </c:pt>
                <c:pt idx="82">
                  <c:v>8911.1</c:v>
                </c:pt>
                <c:pt idx="83">
                  <c:v>15702</c:v>
                </c:pt>
                <c:pt idx="84">
                  <c:v>15701</c:v>
                </c:pt>
                <c:pt idx="85">
                  <c:v>3565.6</c:v>
                </c:pt>
                <c:pt idx="86">
                  <c:v>13549</c:v>
                </c:pt>
                <c:pt idx="87">
                  <c:v>17626</c:v>
                </c:pt>
                <c:pt idx="88">
                  <c:v>9016.2999999999993</c:v>
                </c:pt>
                <c:pt idx="89">
                  <c:v>7669.8</c:v>
                </c:pt>
                <c:pt idx="90">
                  <c:v>7925.1</c:v>
                </c:pt>
                <c:pt idx="91">
                  <c:v>7663.3</c:v>
                </c:pt>
                <c:pt idx="92">
                  <c:v>12884</c:v>
                </c:pt>
                <c:pt idx="93">
                  <c:v>13803</c:v>
                </c:pt>
                <c:pt idx="94">
                  <c:v>20161</c:v>
                </c:pt>
                <c:pt idx="95">
                  <c:v>9082.2000000000007</c:v>
                </c:pt>
                <c:pt idx="96">
                  <c:v>9874.1</c:v>
                </c:pt>
                <c:pt idx="97">
                  <c:v>10750</c:v>
                </c:pt>
                <c:pt idx="98">
                  <c:v>10835</c:v>
                </c:pt>
                <c:pt idx="99">
                  <c:v>9573.2000000000007</c:v>
                </c:pt>
                <c:pt idx="100">
                  <c:v>23131</c:v>
                </c:pt>
                <c:pt idx="101">
                  <c:v>20074</c:v>
                </c:pt>
                <c:pt idx="102">
                  <c:v>9399.2000000000007</c:v>
                </c:pt>
                <c:pt idx="103">
                  <c:v>23690</c:v>
                </c:pt>
                <c:pt idx="104">
                  <c:v>8734</c:v>
                </c:pt>
                <c:pt idx="105">
                  <c:v>11021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4-48AD-8527-9C6514193416}"/>
            </c:ext>
          </c:extLst>
        </c:ser>
        <c:ser>
          <c:idx val="2"/>
          <c:order val="2"/>
          <c:tx>
            <c:strRef>
              <c:f>Magnesium!$J$2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Magnesium!$A$3:$A$126</c:f>
              <c:numCache>
                <c:formatCode>m/d/yyyy</c:formatCode>
                <c:ptCount val="124"/>
                <c:pt idx="0">
                  <c:v>31853</c:v>
                </c:pt>
                <c:pt idx="1">
                  <c:v>31877</c:v>
                </c:pt>
                <c:pt idx="2">
                  <c:v>31915</c:v>
                </c:pt>
                <c:pt idx="3">
                  <c:v>31945</c:v>
                </c:pt>
                <c:pt idx="4">
                  <c:v>31980</c:v>
                </c:pt>
                <c:pt idx="5">
                  <c:v>31987</c:v>
                </c:pt>
                <c:pt idx="6">
                  <c:v>32007</c:v>
                </c:pt>
                <c:pt idx="7">
                  <c:v>32014</c:v>
                </c:pt>
                <c:pt idx="8">
                  <c:v>32081</c:v>
                </c:pt>
                <c:pt idx="9">
                  <c:v>32099</c:v>
                </c:pt>
                <c:pt idx="10">
                  <c:v>32201</c:v>
                </c:pt>
                <c:pt idx="11">
                  <c:v>32203</c:v>
                </c:pt>
                <c:pt idx="12">
                  <c:v>32216</c:v>
                </c:pt>
                <c:pt idx="13">
                  <c:v>32279</c:v>
                </c:pt>
                <c:pt idx="14">
                  <c:v>32286</c:v>
                </c:pt>
                <c:pt idx="15">
                  <c:v>32380</c:v>
                </c:pt>
                <c:pt idx="16">
                  <c:v>32462</c:v>
                </c:pt>
                <c:pt idx="17">
                  <c:v>32562</c:v>
                </c:pt>
                <c:pt idx="18">
                  <c:v>32645</c:v>
                </c:pt>
                <c:pt idx="19">
                  <c:v>32730</c:v>
                </c:pt>
                <c:pt idx="20">
                  <c:v>32843</c:v>
                </c:pt>
                <c:pt idx="21">
                  <c:v>32938</c:v>
                </c:pt>
                <c:pt idx="22">
                  <c:v>33016</c:v>
                </c:pt>
                <c:pt idx="23">
                  <c:v>33059</c:v>
                </c:pt>
                <c:pt idx="24">
                  <c:v>33091</c:v>
                </c:pt>
                <c:pt idx="25">
                  <c:v>33095</c:v>
                </c:pt>
                <c:pt idx="26">
                  <c:v>33161</c:v>
                </c:pt>
                <c:pt idx="27">
                  <c:v>33205</c:v>
                </c:pt>
                <c:pt idx="28">
                  <c:v>33225</c:v>
                </c:pt>
                <c:pt idx="29">
                  <c:v>33273</c:v>
                </c:pt>
                <c:pt idx="30">
                  <c:v>33275</c:v>
                </c:pt>
                <c:pt idx="31">
                  <c:v>33365</c:v>
                </c:pt>
                <c:pt idx="32">
                  <c:v>33487</c:v>
                </c:pt>
                <c:pt idx="33">
                  <c:v>33618</c:v>
                </c:pt>
                <c:pt idx="34">
                  <c:v>33681</c:v>
                </c:pt>
                <c:pt idx="35">
                  <c:v>33729</c:v>
                </c:pt>
                <c:pt idx="36">
                  <c:v>33819</c:v>
                </c:pt>
                <c:pt idx="37">
                  <c:v>33840</c:v>
                </c:pt>
                <c:pt idx="38">
                  <c:v>33927</c:v>
                </c:pt>
                <c:pt idx="39">
                  <c:v>34037</c:v>
                </c:pt>
                <c:pt idx="40">
                  <c:v>34094</c:v>
                </c:pt>
                <c:pt idx="41">
                  <c:v>34213</c:v>
                </c:pt>
                <c:pt idx="42">
                  <c:v>34656</c:v>
                </c:pt>
                <c:pt idx="43">
                  <c:v>34708</c:v>
                </c:pt>
                <c:pt idx="44">
                  <c:v>34757</c:v>
                </c:pt>
                <c:pt idx="45">
                  <c:v>34796</c:v>
                </c:pt>
                <c:pt idx="46">
                  <c:v>34823</c:v>
                </c:pt>
                <c:pt idx="47">
                  <c:v>34858</c:v>
                </c:pt>
                <c:pt idx="48">
                  <c:v>34877</c:v>
                </c:pt>
                <c:pt idx="49">
                  <c:v>34921</c:v>
                </c:pt>
                <c:pt idx="50">
                  <c:v>34947</c:v>
                </c:pt>
                <c:pt idx="51">
                  <c:v>34975</c:v>
                </c:pt>
                <c:pt idx="52">
                  <c:v>35039</c:v>
                </c:pt>
                <c:pt idx="53">
                  <c:v>35080</c:v>
                </c:pt>
                <c:pt idx="54">
                  <c:v>35156</c:v>
                </c:pt>
                <c:pt idx="55">
                  <c:v>35312</c:v>
                </c:pt>
                <c:pt idx="56">
                  <c:v>35366</c:v>
                </c:pt>
                <c:pt idx="57">
                  <c:v>35465</c:v>
                </c:pt>
                <c:pt idx="58">
                  <c:v>35773</c:v>
                </c:pt>
                <c:pt idx="59">
                  <c:v>35836</c:v>
                </c:pt>
                <c:pt idx="60">
                  <c:v>35920</c:v>
                </c:pt>
                <c:pt idx="61">
                  <c:v>36018</c:v>
                </c:pt>
                <c:pt idx="62">
                  <c:v>36230</c:v>
                </c:pt>
                <c:pt idx="63">
                  <c:v>36313</c:v>
                </c:pt>
                <c:pt idx="64">
                  <c:v>36361</c:v>
                </c:pt>
                <c:pt idx="65">
                  <c:v>36377</c:v>
                </c:pt>
                <c:pt idx="66">
                  <c:v>36500</c:v>
                </c:pt>
                <c:pt idx="67">
                  <c:v>36545</c:v>
                </c:pt>
                <c:pt idx="68">
                  <c:v>36620</c:v>
                </c:pt>
                <c:pt idx="69">
                  <c:v>36727</c:v>
                </c:pt>
                <c:pt idx="70">
                  <c:v>36858</c:v>
                </c:pt>
                <c:pt idx="71">
                  <c:v>36971</c:v>
                </c:pt>
                <c:pt idx="72">
                  <c:v>37005</c:v>
                </c:pt>
                <c:pt idx="73">
                  <c:v>37110</c:v>
                </c:pt>
                <c:pt idx="74">
                  <c:v>37210</c:v>
                </c:pt>
                <c:pt idx="75">
                  <c:v>37334</c:v>
                </c:pt>
                <c:pt idx="76">
                  <c:v>37390</c:v>
                </c:pt>
                <c:pt idx="77">
                  <c:v>37455</c:v>
                </c:pt>
                <c:pt idx="78">
                  <c:v>37650</c:v>
                </c:pt>
                <c:pt idx="79">
                  <c:v>37699</c:v>
                </c:pt>
                <c:pt idx="80">
                  <c:v>37762</c:v>
                </c:pt>
                <c:pt idx="81">
                  <c:v>37811</c:v>
                </c:pt>
                <c:pt idx="82">
                  <c:v>37966</c:v>
                </c:pt>
                <c:pt idx="83">
                  <c:v>38058</c:v>
                </c:pt>
                <c:pt idx="84">
                  <c:v>38169</c:v>
                </c:pt>
                <c:pt idx="85">
                  <c:v>38210</c:v>
                </c:pt>
                <c:pt idx="86">
                  <c:v>38371</c:v>
                </c:pt>
                <c:pt idx="87">
                  <c:v>38435</c:v>
                </c:pt>
                <c:pt idx="88">
                  <c:v>38568</c:v>
                </c:pt>
                <c:pt idx="89">
                  <c:v>38594</c:v>
                </c:pt>
                <c:pt idx="90">
                  <c:v>38805</c:v>
                </c:pt>
                <c:pt idx="91">
                  <c:v>38925</c:v>
                </c:pt>
                <c:pt idx="92">
                  <c:v>38986</c:v>
                </c:pt>
                <c:pt idx="93">
                  <c:v>39042</c:v>
                </c:pt>
                <c:pt idx="94">
                  <c:v>39183</c:v>
                </c:pt>
                <c:pt idx="95">
                  <c:v>39281</c:v>
                </c:pt>
                <c:pt idx="96">
                  <c:v>39736</c:v>
                </c:pt>
                <c:pt idx="97">
                  <c:v>39791</c:v>
                </c:pt>
                <c:pt idx="98">
                  <c:v>39868</c:v>
                </c:pt>
                <c:pt idx="99">
                  <c:v>39911</c:v>
                </c:pt>
                <c:pt idx="100">
                  <c:v>39932</c:v>
                </c:pt>
                <c:pt idx="101">
                  <c:v>39989</c:v>
                </c:pt>
                <c:pt idx="102">
                  <c:v>40155</c:v>
                </c:pt>
                <c:pt idx="103">
                  <c:v>40316</c:v>
                </c:pt>
                <c:pt idx="104">
                  <c:v>40387</c:v>
                </c:pt>
                <c:pt idx="105">
                  <c:v>40868</c:v>
                </c:pt>
              </c:numCache>
            </c:numRef>
          </c:xVal>
          <c:yVal>
            <c:numRef>
              <c:f>Magnesium!$J$3:$J$126</c:f>
              <c:numCache>
                <c:formatCode>0.00E+00</c:formatCode>
                <c:ptCount val="124"/>
                <c:pt idx="0">
                  <c:v>20504</c:v>
                </c:pt>
                <c:pt idx="1">
                  <c:v>27379</c:v>
                </c:pt>
                <c:pt idx="2">
                  <c:v>52887</c:v>
                </c:pt>
                <c:pt idx="3">
                  <c:v>50840</c:v>
                </c:pt>
                <c:pt idx="4">
                  <c:v>24140</c:v>
                </c:pt>
                <c:pt idx="5">
                  <c:v>18531</c:v>
                </c:pt>
                <c:pt idx="6">
                  <c:v>10587</c:v>
                </c:pt>
                <c:pt idx="7">
                  <c:v>27389</c:v>
                </c:pt>
                <c:pt idx="8">
                  <c:v>13992</c:v>
                </c:pt>
                <c:pt idx="9">
                  <c:v>13997</c:v>
                </c:pt>
                <c:pt idx="10">
                  <c:v>14267</c:v>
                </c:pt>
                <c:pt idx="11">
                  <c:v>16638</c:v>
                </c:pt>
                <c:pt idx="12">
                  <c:v>10440</c:v>
                </c:pt>
                <c:pt idx="13">
                  <c:v>34410</c:v>
                </c:pt>
                <c:pt idx="14">
                  <c:v>21323</c:v>
                </c:pt>
                <c:pt idx="15">
                  <c:v>14963</c:v>
                </c:pt>
                <c:pt idx="16">
                  <c:v>13192</c:v>
                </c:pt>
                <c:pt idx="17">
                  <c:v>11022</c:v>
                </c:pt>
                <c:pt idx="18">
                  <c:v>18871</c:v>
                </c:pt>
                <c:pt idx="19">
                  <c:v>9195.6</c:v>
                </c:pt>
                <c:pt idx="20">
                  <c:v>9889.9</c:v>
                </c:pt>
                <c:pt idx="21">
                  <c:v>8026</c:v>
                </c:pt>
                <c:pt idx="22">
                  <c:v>29145</c:v>
                </c:pt>
                <c:pt idx="23">
                  <c:v>14884</c:v>
                </c:pt>
                <c:pt idx="24">
                  <c:v>5378.2</c:v>
                </c:pt>
                <c:pt idx="25">
                  <c:v>3089.6</c:v>
                </c:pt>
                <c:pt idx="26">
                  <c:v>15311</c:v>
                </c:pt>
                <c:pt idx="27">
                  <c:v>14015</c:v>
                </c:pt>
                <c:pt idx="28">
                  <c:v>12652</c:v>
                </c:pt>
                <c:pt idx="29">
                  <c:v>9564.6</c:v>
                </c:pt>
                <c:pt idx="30">
                  <c:v>9571.7999999999993</c:v>
                </c:pt>
                <c:pt idx="31">
                  <c:v>15278</c:v>
                </c:pt>
                <c:pt idx="32">
                  <c:v>9095.4</c:v>
                </c:pt>
                <c:pt idx="33">
                  <c:v>10026</c:v>
                </c:pt>
                <c:pt idx="34">
                  <c:v>14463</c:v>
                </c:pt>
                <c:pt idx="35">
                  <c:v>28948</c:v>
                </c:pt>
                <c:pt idx="36">
                  <c:v>11289</c:v>
                </c:pt>
                <c:pt idx="37">
                  <c:v>17072</c:v>
                </c:pt>
                <c:pt idx="38">
                  <c:v>11018</c:v>
                </c:pt>
                <c:pt idx="39">
                  <c:v>19230</c:v>
                </c:pt>
                <c:pt idx="40">
                  <c:v>32961</c:v>
                </c:pt>
                <c:pt idx="41">
                  <c:v>28579</c:v>
                </c:pt>
                <c:pt idx="42">
                  <c:v>14210</c:v>
                </c:pt>
                <c:pt idx="43">
                  <c:v>11986</c:v>
                </c:pt>
                <c:pt idx="44">
                  <c:v>17861</c:v>
                </c:pt>
                <c:pt idx="45">
                  <c:v>18058</c:v>
                </c:pt>
                <c:pt idx="46">
                  <c:v>20422</c:v>
                </c:pt>
                <c:pt idx="47">
                  <c:v>44861</c:v>
                </c:pt>
                <c:pt idx="48">
                  <c:v>49910</c:v>
                </c:pt>
                <c:pt idx="49">
                  <c:v>17128</c:v>
                </c:pt>
                <c:pt idx="50">
                  <c:v>11931</c:v>
                </c:pt>
                <c:pt idx="51">
                  <c:v>13714</c:v>
                </c:pt>
                <c:pt idx="52">
                  <c:v>10065</c:v>
                </c:pt>
                <c:pt idx="53">
                  <c:v>9996.7000000000007</c:v>
                </c:pt>
                <c:pt idx="54">
                  <c:v>7877.7</c:v>
                </c:pt>
                <c:pt idx="55">
                  <c:v>3232.8</c:v>
                </c:pt>
                <c:pt idx="56">
                  <c:v>16225</c:v>
                </c:pt>
                <c:pt idx="57">
                  <c:v>12410</c:v>
                </c:pt>
                <c:pt idx="58">
                  <c:v>13161</c:v>
                </c:pt>
                <c:pt idx="59">
                  <c:v>10289</c:v>
                </c:pt>
                <c:pt idx="60">
                  <c:v>33494</c:v>
                </c:pt>
                <c:pt idx="61">
                  <c:v>8517.2999999999993</c:v>
                </c:pt>
                <c:pt idx="62">
                  <c:v>8707</c:v>
                </c:pt>
                <c:pt idx="63">
                  <c:v>41124</c:v>
                </c:pt>
                <c:pt idx="64">
                  <c:v>35957</c:v>
                </c:pt>
                <c:pt idx="65">
                  <c:v>33030</c:v>
                </c:pt>
                <c:pt idx="66">
                  <c:v>11756</c:v>
                </c:pt>
                <c:pt idx="67">
                  <c:v>10153</c:v>
                </c:pt>
                <c:pt idx="68">
                  <c:v>15462</c:v>
                </c:pt>
                <c:pt idx="69">
                  <c:v>5308.4</c:v>
                </c:pt>
                <c:pt idx="70">
                  <c:v>11590</c:v>
                </c:pt>
                <c:pt idx="71">
                  <c:v>13258</c:v>
                </c:pt>
                <c:pt idx="72">
                  <c:v>17172</c:v>
                </c:pt>
                <c:pt idx="73">
                  <c:v>10915</c:v>
                </c:pt>
                <c:pt idx="74">
                  <c:v>8025.8</c:v>
                </c:pt>
                <c:pt idx="75">
                  <c:v>6748.4</c:v>
                </c:pt>
                <c:pt idx="76">
                  <c:v>7638.9</c:v>
                </c:pt>
                <c:pt idx="77">
                  <c:v>496.89</c:v>
                </c:pt>
                <c:pt idx="78">
                  <c:v>8273.5</c:v>
                </c:pt>
                <c:pt idx="79">
                  <c:v>10945</c:v>
                </c:pt>
                <c:pt idx="80">
                  <c:v>20198</c:v>
                </c:pt>
                <c:pt idx="81">
                  <c:v>4189.7</c:v>
                </c:pt>
                <c:pt idx="82">
                  <c:v>8824</c:v>
                </c:pt>
                <c:pt idx="83">
                  <c:v>15349</c:v>
                </c:pt>
                <c:pt idx="84">
                  <c:v>16531</c:v>
                </c:pt>
                <c:pt idx="85">
                  <c:v>3884.9</c:v>
                </c:pt>
                <c:pt idx="86">
                  <c:v>13134</c:v>
                </c:pt>
                <c:pt idx="87">
                  <c:v>17284</c:v>
                </c:pt>
                <c:pt idx="88">
                  <c:v>9769</c:v>
                </c:pt>
                <c:pt idx="89">
                  <c:v>8272.5</c:v>
                </c:pt>
                <c:pt idx="90">
                  <c:v>8014.6</c:v>
                </c:pt>
                <c:pt idx="91">
                  <c:v>8356.6</c:v>
                </c:pt>
                <c:pt idx="92">
                  <c:v>13472</c:v>
                </c:pt>
                <c:pt idx="93">
                  <c:v>13771</c:v>
                </c:pt>
                <c:pt idx="94">
                  <c:v>19929</c:v>
                </c:pt>
                <c:pt idx="95">
                  <c:v>9869.7999999999993</c:v>
                </c:pt>
                <c:pt idx="96">
                  <c:v>10288</c:v>
                </c:pt>
                <c:pt idx="97">
                  <c:v>10704</c:v>
                </c:pt>
                <c:pt idx="98">
                  <c:v>10708</c:v>
                </c:pt>
                <c:pt idx="99">
                  <c:v>9770.2999999999993</c:v>
                </c:pt>
                <c:pt idx="100">
                  <c:v>23023</c:v>
                </c:pt>
                <c:pt idx="101">
                  <c:v>20900</c:v>
                </c:pt>
                <c:pt idx="102">
                  <c:v>9404.5</c:v>
                </c:pt>
                <c:pt idx="103">
                  <c:v>23890</c:v>
                </c:pt>
                <c:pt idx="104">
                  <c:v>9549</c:v>
                </c:pt>
                <c:pt idx="105">
                  <c:v>11154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74-48AD-8527-9C6514193416}"/>
            </c:ext>
          </c:extLst>
        </c:ser>
        <c:ser>
          <c:idx val="3"/>
          <c:order val="3"/>
          <c:tx>
            <c:strRef>
              <c:f>Magnesium!$BC$1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Magnesium!$BC$3:$BC$86</c:f>
              <c:numCache>
                <c:formatCode>m/d/yyyy</c:formatCode>
                <c:ptCount val="84"/>
                <c:pt idx="0">
                  <c:v>31853</c:v>
                </c:pt>
                <c:pt idx="1">
                  <c:v>31915</c:v>
                </c:pt>
                <c:pt idx="2">
                  <c:v>32007</c:v>
                </c:pt>
                <c:pt idx="3">
                  <c:v>32099</c:v>
                </c:pt>
                <c:pt idx="4">
                  <c:v>32216</c:v>
                </c:pt>
                <c:pt idx="5">
                  <c:v>32286</c:v>
                </c:pt>
                <c:pt idx="6">
                  <c:v>32380</c:v>
                </c:pt>
                <c:pt idx="7">
                  <c:v>32462</c:v>
                </c:pt>
                <c:pt idx="8">
                  <c:v>32562</c:v>
                </c:pt>
                <c:pt idx="9">
                  <c:v>32645</c:v>
                </c:pt>
                <c:pt idx="10">
                  <c:v>32730</c:v>
                </c:pt>
                <c:pt idx="11">
                  <c:v>32843</c:v>
                </c:pt>
                <c:pt idx="12">
                  <c:v>32938</c:v>
                </c:pt>
                <c:pt idx="13">
                  <c:v>33016</c:v>
                </c:pt>
                <c:pt idx="14">
                  <c:v>33059</c:v>
                </c:pt>
                <c:pt idx="15">
                  <c:v>33091</c:v>
                </c:pt>
                <c:pt idx="16">
                  <c:v>33095</c:v>
                </c:pt>
                <c:pt idx="17">
                  <c:v>33161</c:v>
                </c:pt>
                <c:pt idx="18">
                  <c:v>33205</c:v>
                </c:pt>
                <c:pt idx="19">
                  <c:v>33225</c:v>
                </c:pt>
                <c:pt idx="20">
                  <c:v>33273</c:v>
                </c:pt>
                <c:pt idx="21">
                  <c:v>33275</c:v>
                </c:pt>
                <c:pt idx="22">
                  <c:v>33365</c:v>
                </c:pt>
                <c:pt idx="23">
                  <c:v>33487</c:v>
                </c:pt>
                <c:pt idx="24">
                  <c:v>33618</c:v>
                </c:pt>
                <c:pt idx="25">
                  <c:v>33681</c:v>
                </c:pt>
                <c:pt idx="26">
                  <c:v>33729</c:v>
                </c:pt>
                <c:pt idx="27">
                  <c:v>33819</c:v>
                </c:pt>
                <c:pt idx="28">
                  <c:v>33927</c:v>
                </c:pt>
                <c:pt idx="29">
                  <c:v>34037</c:v>
                </c:pt>
                <c:pt idx="30">
                  <c:v>34094</c:v>
                </c:pt>
                <c:pt idx="31">
                  <c:v>34213</c:v>
                </c:pt>
                <c:pt idx="32">
                  <c:v>34656</c:v>
                </c:pt>
                <c:pt idx="33">
                  <c:v>34757</c:v>
                </c:pt>
                <c:pt idx="34">
                  <c:v>34823</c:v>
                </c:pt>
                <c:pt idx="35">
                  <c:v>34921</c:v>
                </c:pt>
                <c:pt idx="36">
                  <c:v>35039</c:v>
                </c:pt>
                <c:pt idx="37">
                  <c:v>35080</c:v>
                </c:pt>
                <c:pt idx="38">
                  <c:v>35156</c:v>
                </c:pt>
                <c:pt idx="39">
                  <c:v>35312</c:v>
                </c:pt>
                <c:pt idx="40">
                  <c:v>35366</c:v>
                </c:pt>
                <c:pt idx="41">
                  <c:v>35465</c:v>
                </c:pt>
                <c:pt idx="42">
                  <c:v>35773</c:v>
                </c:pt>
                <c:pt idx="43">
                  <c:v>35836</c:v>
                </c:pt>
                <c:pt idx="44">
                  <c:v>35920</c:v>
                </c:pt>
                <c:pt idx="45">
                  <c:v>36018</c:v>
                </c:pt>
                <c:pt idx="46">
                  <c:v>36230</c:v>
                </c:pt>
                <c:pt idx="47">
                  <c:v>36313</c:v>
                </c:pt>
                <c:pt idx="48">
                  <c:v>36361</c:v>
                </c:pt>
                <c:pt idx="49">
                  <c:v>36377</c:v>
                </c:pt>
                <c:pt idx="50">
                  <c:v>36500</c:v>
                </c:pt>
                <c:pt idx="51">
                  <c:v>36545</c:v>
                </c:pt>
                <c:pt idx="52">
                  <c:v>36620</c:v>
                </c:pt>
                <c:pt idx="53">
                  <c:v>36727</c:v>
                </c:pt>
                <c:pt idx="54">
                  <c:v>36858</c:v>
                </c:pt>
                <c:pt idx="55">
                  <c:v>36971</c:v>
                </c:pt>
                <c:pt idx="56">
                  <c:v>37005</c:v>
                </c:pt>
                <c:pt idx="57">
                  <c:v>37110</c:v>
                </c:pt>
                <c:pt idx="58">
                  <c:v>37210</c:v>
                </c:pt>
                <c:pt idx="59">
                  <c:v>37334</c:v>
                </c:pt>
                <c:pt idx="60">
                  <c:v>37390</c:v>
                </c:pt>
                <c:pt idx="61">
                  <c:v>37455</c:v>
                </c:pt>
                <c:pt idx="62">
                  <c:v>37650</c:v>
                </c:pt>
                <c:pt idx="63">
                  <c:v>37699</c:v>
                </c:pt>
                <c:pt idx="64">
                  <c:v>37762</c:v>
                </c:pt>
                <c:pt idx="65">
                  <c:v>37811</c:v>
                </c:pt>
                <c:pt idx="66">
                  <c:v>37966</c:v>
                </c:pt>
                <c:pt idx="67">
                  <c:v>38058</c:v>
                </c:pt>
                <c:pt idx="68">
                  <c:v>38169</c:v>
                </c:pt>
                <c:pt idx="69">
                  <c:v>38210</c:v>
                </c:pt>
                <c:pt idx="70">
                  <c:v>38435</c:v>
                </c:pt>
                <c:pt idx="71">
                  <c:v>38568</c:v>
                </c:pt>
                <c:pt idx="72">
                  <c:v>38805</c:v>
                </c:pt>
                <c:pt idx="73">
                  <c:v>38925</c:v>
                </c:pt>
                <c:pt idx="74">
                  <c:v>38986</c:v>
                </c:pt>
                <c:pt idx="75">
                  <c:v>39042</c:v>
                </c:pt>
                <c:pt idx="76">
                  <c:v>39183</c:v>
                </c:pt>
                <c:pt idx="77">
                  <c:v>39281</c:v>
                </c:pt>
                <c:pt idx="78">
                  <c:v>39791</c:v>
                </c:pt>
                <c:pt idx="79">
                  <c:v>39868</c:v>
                </c:pt>
                <c:pt idx="80">
                  <c:v>39932</c:v>
                </c:pt>
                <c:pt idx="81">
                  <c:v>40155</c:v>
                </c:pt>
                <c:pt idx="82">
                  <c:v>40316</c:v>
                </c:pt>
                <c:pt idx="83">
                  <c:v>40387</c:v>
                </c:pt>
              </c:numCache>
            </c:numRef>
          </c:xVal>
          <c:yVal>
            <c:numRef>
              <c:f>Magnesium!$BF$3:$BF$86</c:f>
              <c:numCache>
                <c:formatCode>General</c:formatCode>
                <c:ptCount val="84"/>
                <c:pt idx="0">
                  <c:v>28292.15305728</c:v>
                </c:pt>
                <c:pt idx="1">
                  <c:v>65382.177300479998</c:v>
                </c:pt>
                <c:pt idx="2">
                  <c:v>6661.7695918080008</c:v>
                </c:pt>
                <c:pt idx="3">
                  <c:v>15780.386304</c:v>
                </c:pt>
                <c:pt idx="4">
                  <c:v>12311.147888640002</c:v>
                </c:pt>
                <c:pt idx="5">
                  <c:v>21453.985658879999</c:v>
                </c:pt>
                <c:pt idx="6">
                  <c:v>11907.952902143999</c:v>
                </c:pt>
                <c:pt idx="7">
                  <c:v>15618.912583680001</c:v>
                </c:pt>
                <c:pt idx="8">
                  <c:v>10446.860390400001</c:v>
                </c:pt>
                <c:pt idx="9">
                  <c:v>19441.435926528</c:v>
                </c:pt>
                <c:pt idx="10">
                  <c:v>9923.2940851200001</c:v>
                </c:pt>
                <c:pt idx="11">
                  <c:v>9942.8666572800012</c:v>
                </c:pt>
                <c:pt idx="12">
                  <c:v>7829.0288640000017</c:v>
                </c:pt>
                <c:pt idx="13">
                  <c:v>24969.70893312</c:v>
                </c:pt>
                <c:pt idx="14">
                  <c:v>13007.686800384001</c:v>
                </c:pt>
                <c:pt idx="15">
                  <c:v>5394.6902015999995</c:v>
                </c:pt>
                <c:pt idx="16">
                  <c:v>2701.0149580800003</c:v>
                </c:pt>
                <c:pt idx="17">
                  <c:v>13082.307231744002</c:v>
                </c:pt>
                <c:pt idx="18">
                  <c:v>13676.3347968</c:v>
                </c:pt>
                <c:pt idx="19">
                  <c:v>12262.21645824</c:v>
                </c:pt>
                <c:pt idx="20">
                  <c:v>8881.0546176000007</c:v>
                </c:pt>
                <c:pt idx="21">
                  <c:v>8323.2363110400001</c:v>
                </c:pt>
                <c:pt idx="22">
                  <c:v>14984.761245696003</c:v>
                </c:pt>
                <c:pt idx="23">
                  <c:v>10715.983257599999</c:v>
                </c:pt>
                <c:pt idx="24">
                  <c:v>10605.887539200001</c:v>
                </c:pt>
                <c:pt idx="25">
                  <c:v>17160.25264128</c:v>
                </c:pt>
                <c:pt idx="26">
                  <c:v>25101.823795200002</c:v>
                </c:pt>
                <c:pt idx="27">
                  <c:v>12829.82105088</c:v>
                </c:pt>
                <c:pt idx="28">
                  <c:v>10652.37239808</c:v>
                </c:pt>
                <c:pt idx="29">
                  <c:v>17664.246374400002</c:v>
                </c:pt>
                <c:pt idx="30">
                  <c:v>41469.387264000005</c:v>
                </c:pt>
                <c:pt idx="31">
                  <c:v>34540.696719359999</c:v>
                </c:pt>
                <c:pt idx="32">
                  <c:v>15824.424591359999</c:v>
                </c:pt>
                <c:pt idx="33">
                  <c:v>17950.495242239998</c:v>
                </c:pt>
                <c:pt idx="34">
                  <c:v>22679.7179904</c:v>
                </c:pt>
                <c:pt idx="35">
                  <c:v>14814.479867903998</c:v>
                </c:pt>
                <c:pt idx="36">
                  <c:v>9871.9160831999998</c:v>
                </c:pt>
                <c:pt idx="37">
                  <c:v>9578.3275008000001</c:v>
                </c:pt>
                <c:pt idx="38">
                  <c:v>6997.1945471999989</c:v>
                </c:pt>
                <c:pt idx="39">
                  <c:v>3170.7566899200001</c:v>
                </c:pt>
                <c:pt idx="40">
                  <c:v>17879.544668160001</c:v>
                </c:pt>
                <c:pt idx="41">
                  <c:v>11736.203581440001</c:v>
                </c:pt>
                <c:pt idx="42">
                  <c:v>12521.797696511998</c:v>
                </c:pt>
                <c:pt idx="43">
                  <c:v>9901.2749414400005</c:v>
                </c:pt>
                <c:pt idx="44">
                  <c:v>32741.488023552</c:v>
                </c:pt>
                <c:pt idx="45">
                  <c:v>7676.3628011519995</c:v>
                </c:pt>
                <c:pt idx="46">
                  <c:v>8052.1561866240008</c:v>
                </c:pt>
                <c:pt idx="47">
                  <c:v>39895.752462336</c:v>
                </c:pt>
                <c:pt idx="48">
                  <c:v>35267.32846080001</c:v>
                </c:pt>
                <c:pt idx="49">
                  <c:v>37674.754836480002</c:v>
                </c:pt>
                <c:pt idx="50">
                  <c:v>12479.716666368</c:v>
                </c:pt>
                <c:pt idx="51">
                  <c:v>9755.7039360000017</c:v>
                </c:pt>
                <c:pt idx="52">
                  <c:v>18290.568683520003</c:v>
                </c:pt>
                <c:pt idx="53">
                  <c:v>4993.4524723200002</c:v>
                </c:pt>
                <c:pt idx="54">
                  <c:v>10696.899999744001</c:v>
                </c:pt>
                <c:pt idx="55">
                  <c:v>17861.195381760001</c:v>
                </c:pt>
                <c:pt idx="56">
                  <c:v>17182.516442112003</c:v>
                </c:pt>
                <c:pt idx="57">
                  <c:v>10980.21298176</c:v>
                </c:pt>
                <c:pt idx="58">
                  <c:v>8672.6067240960001</c:v>
                </c:pt>
                <c:pt idx="59">
                  <c:v>6674.2471065600002</c:v>
                </c:pt>
                <c:pt idx="60">
                  <c:v>7637.706971136</c:v>
                </c:pt>
                <c:pt idx="61">
                  <c:v>487.35704678399998</c:v>
                </c:pt>
                <c:pt idx="62">
                  <c:v>7485.2855654399991</c:v>
                </c:pt>
                <c:pt idx="63">
                  <c:v>11932.418617343999</c:v>
                </c:pt>
                <c:pt idx="64">
                  <c:v>13823.129088000002</c:v>
                </c:pt>
                <c:pt idx="65">
                  <c:v>3575.9089336319994</c:v>
                </c:pt>
                <c:pt idx="66">
                  <c:v>8892.7981608959999</c:v>
                </c:pt>
                <c:pt idx="67">
                  <c:v>15340.492744703999</c:v>
                </c:pt>
                <c:pt idx="68">
                  <c:v>14709.6687439872</c:v>
                </c:pt>
                <c:pt idx="69">
                  <c:v>3668.3893370879996</c:v>
                </c:pt>
                <c:pt idx="70">
                  <c:v>24702.787980287998</c:v>
                </c:pt>
                <c:pt idx="71">
                  <c:v>10361.230387200001</c:v>
                </c:pt>
                <c:pt idx="72">
                  <c:v>7860.8342937600009</c:v>
                </c:pt>
                <c:pt idx="73">
                  <c:v>8597.9862927360009</c:v>
                </c:pt>
                <c:pt idx="74">
                  <c:v>9411.8627745791982</c:v>
                </c:pt>
                <c:pt idx="75">
                  <c:v>11762.137239551997</c:v>
                </c:pt>
                <c:pt idx="76">
                  <c:v>17884.437811200001</c:v>
                </c:pt>
                <c:pt idx="77">
                  <c:v>6652.0322371584007</c:v>
                </c:pt>
                <c:pt idx="78">
                  <c:v>11900.123873279999</c:v>
                </c:pt>
                <c:pt idx="79">
                  <c:v>10851.034005504</c:v>
                </c:pt>
                <c:pt idx="80">
                  <c:v>19742.119566335998</c:v>
                </c:pt>
                <c:pt idx="81">
                  <c:v>10843.694290944</c:v>
                </c:pt>
                <c:pt idx="82">
                  <c:v>22403.744722944</c:v>
                </c:pt>
                <c:pt idx="83">
                  <c:v>10849.566062592001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74-48AD-8527-9C6514193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Potassium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Potassium!$X$2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Potassium!$AE$6:$AE$101</c:f>
                <c:numCache>
                  <c:formatCode>General</c:formatCode>
                  <c:ptCount val="96"/>
                  <c:pt idx="0">
                    <c:v>157</c:v>
                  </c:pt>
                  <c:pt idx="1">
                    <c:v>253</c:v>
                  </c:pt>
                  <c:pt idx="2">
                    <c:v>1276</c:v>
                  </c:pt>
                  <c:pt idx="3">
                    <c:v>1293</c:v>
                  </c:pt>
                  <c:pt idx="4">
                    <c:v>241</c:v>
                  </c:pt>
                  <c:pt idx="5">
                    <c:v>242</c:v>
                  </c:pt>
                  <c:pt idx="6">
                    <c:v>150</c:v>
                  </c:pt>
                  <c:pt idx="7">
                    <c:v>144</c:v>
                  </c:pt>
                  <c:pt idx="8">
                    <c:v>104</c:v>
                  </c:pt>
                  <c:pt idx="9">
                    <c:v>98</c:v>
                  </c:pt>
                  <c:pt idx="10">
                    <c:v>300</c:v>
                  </c:pt>
                  <c:pt idx="11">
                    <c:v>166</c:v>
                  </c:pt>
                  <c:pt idx="12">
                    <c:v>135</c:v>
                  </c:pt>
                  <c:pt idx="13">
                    <c:v>82</c:v>
                  </c:pt>
                  <c:pt idx="14">
                    <c:v>164</c:v>
                  </c:pt>
                  <c:pt idx="15">
                    <c:v>99</c:v>
                  </c:pt>
                  <c:pt idx="16">
                    <c:v>91</c:v>
                  </c:pt>
                  <c:pt idx="17">
                    <c:v>65</c:v>
                  </c:pt>
                  <c:pt idx="18">
                    <c:v>323</c:v>
                  </c:pt>
                  <c:pt idx="19">
                    <c:v>153</c:v>
                  </c:pt>
                  <c:pt idx="20">
                    <c:v>49</c:v>
                  </c:pt>
                  <c:pt idx="21">
                    <c:v>177</c:v>
                  </c:pt>
                  <c:pt idx="22">
                    <c:v>142</c:v>
                  </c:pt>
                  <c:pt idx="23">
                    <c:v>114</c:v>
                  </c:pt>
                  <c:pt idx="24">
                    <c:v>74</c:v>
                  </c:pt>
                  <c:pt idx="25">
                    <c:v>133</c:v>
                  </c:pt>
                  <c:pt idx="26">
                    <c:v>96</c:v>
                  </c:pt>
                  <c:pt idx="27">
                    <c:v>80</c:v>
                  </c:pt>
                  <c:pt idx="28">
                    <c:v>109</c:v>
                  </c:pt>
                  <c:pt idx="29">
                    <c:v>308</c:v>
                  </c:pt>
                  <c:pt idx="30">
                    <c:v>155</c:v>
                  </c:pt>
                  <c:pt idx="31">
                    <c:v>108</c:v>
                  </c:pt>
                  <c:pt idx="32">
                    <c:v>151</c:v>
                  </c:pt>
                  <c:pt idx="33">
                    <c:v>414</c:v>
                  </c:pt>
                  <c:pt idx="34">
                    <c:v>491</c:v>
                  </c:pt>
                  <c:pt idx="35">
                    <c:v>153</c:v>
                  </c:pt>
                  <c:pt idx="36">
                    <c:v>100</c:v>
                  </c:pt>
                  <c:pt idx="37">
                    <c:v>140</c:v>
                  </c:pt>
                  <c:pt idx="38">
                    <c:v>143</c:v>
                  </c:pt>
                  <c:pt idx="39">
                    <c:v>177</c:v>
                  </c:pt>
                  <c:pt idx="40">
                    <c:v>1202</c:v>
                  </c:pt>
                  <c:pt idx="41">
                    <c:v>198</c:v>
                  </c:pt>
                  <c:pt idx="42">
                    <c:v>133</c:v>
                  </c:pt>
                  <c:pt idx="43">
                    <c:v>158</c:v>
                  </c:pt>
                  <c:pt idx="44">
                    <c:v>94</c:v>
                  </c:pt>
                  <c:pt idx="45">
                    <c:v>81</c:v>
                  </c:pt>
                  <c:pt idx="46">
                    <c:v>71</c:v>
                  </c:pt>
                  <c:pt idx="47">
                    <c:v>43</c:v>
                  </c:pt>
                  <c:pt idx="48">
                    <c:v>198</c:v>
                  </c:pt>
                  <c:pt idx="49">
                    <c:v>96</c:v>
                  </c:pt>
                  <c:pt idx="50">
                    <c:v>130</c:v>
                  </c:pt>
                  <c:pt idx="51">
                    <c:v>80</c:v>
                  </c:pt>
                  <c:pt idx="52">
                    <c:v>453</c:v>
                  </c:pt>
                  <c:pt idx="53">
                    <c:v>96</c:v>
                  </c:pt>
                  <c:pt idx="54">
                    <c:v>72</c:v>
                  </c:pt>
                  <c:pt idx="55">
                    <c:v>828</c:v>
                  </c:pt>
                  <c:pt idx="56">
                    <c:v>731</c:v>
                  </c:pt>
                  <c:pt idx="57">
                    <c:v>643</c:v>
                  </c:pt>
                  <c:pt idx="58">
                    <c:v>115</c:v>
                  </c:pt>
                  <c:pt idx="59">
                    <c:v>83</c:v>
                  </c:pt>
                  <c:pt idx="60">
                    <c:v>125</c:v>
                  </c:pt>
                  <c:pt idx="61">
                    <c:v>64</c:v>
                  </c:pt>
                  <c:pt idx="62">
                    <c:v>117</c:v>
                  </c:pt>
                  <c:pt idx="63">
                    <c:v>105</c:v>
                  </c:pt>
                  <c:pt idx="64">
                    <c:v>147</c:v>
                  </c:pt>
                  <c:pt idx="65">
                    <c:v>124</c:v>
                  </c:pt>
                  <c:pt idx="66">
                    <c:v>81</c:v>
                  </c:pt>
                  <c:pt idx="67">
                    <c:v>62</c:v>
                  </c:pt>
                  <c:pt idx="68">
                    <c:v>82</c:v>
                  </c:pt>
                  <c:pt idx="69">
                    <c:v>18.3</c:v>
                  </c:pt>
                  <c:pt idx="70">
                    <c:v>69</c:v>
                  </c:pt>
                  <c:pt idx="71">
                    <c:v>89</c:v>
                  </c:pt>
                  <c:pt idx="72">
                    <c:v>192</c:v>
                  </c:pt>
                  <c:pt idx="73">
                    <c:v>53</c:v>
                  </c:pt>
                  <c:pt idx="74">
                    <c:v>84</c:v>
                  </c:pt>
                  <c:pt idx="75">
                    <c:v>121</c:v>
                  </c:pt>
                  <c:pt idx="76">
                    <c:v>178</c:v>
                  </c:pt>
                  <c:pt idx="77">
                    <c:v>49</c:v>
                  </c:pt>
                  <c:pt idx="78">
                    <c:v>113</c:v>
                  </c:pt>
                  <c:pt idx="79">
                    <c:v>141</c:v>
                  </c:pt>
                  <c:pt idx="80">
                    <c:v>102</c:v>
                  </c:pt>
                  <c:pt idx="81">
                    <c:v>73</c:v>
                  </c:pt>
                  <c:pt idx="82">
                    <c:v>99</c:v>
                  </c:pt>
                  <c:pt idx="83">
                    <c:v>165</c:v>
                  </c:pt>
                  <c:pt idx="84">
                    <c:v>157</c:v>
                  </c:pt>
                  <c:pt idx="85">
                    <c:v>175</c:v>
                  </c:pt>
                  <c:pt idx="86">
                    <c:v>115</c:v>
                  </c:pt>
                  <c:pt idx="87">
                    <c:v>117</c:v>
                  </c:pt>
                  <c:pt idx="88">
                    <c:v>107</c:v>
                  </c:pt>
                  <c:pt idx="89">
                    <c:v>86</c:v>
                  </c:pt>
                  <c:pt idx="90">
                    <c:v>143</c:v>
                  </c:pt>
                  <c:pt idx="91">
                    <c:v>239</c:v>
                  </c:pt>
                  <c:pt idx="92">
                    <c:v>93</c:v>
                  </c:pt>
                  <c:pt idx="93">
                    <c:v>259</c:v>
                  </c:pt>
                  <c:pt idx="94">
                    <c:v>114</c:v>
                  </c:pt>
                  <c:pt idx="95">
                    <c:v>122</c:v>
                  </c:pt>
                </c:numCache>
              </c:numRef>
            </c:plus>
            <c:minus>
              <c:numRef>
                <c:f>Potassium!$AE$6:$AE$101</c:f>
                <c:numCache>
                  <c:formatCode>General</c:formatCode>
                  <c:ptCount val="96"/>
                  <c:pt idx="0">
                    <c:v>157</c:v>
                  </c:pt>
                  <c:pt idx="1">
                    <c:v>253</c:v>
                  </c:pt>
                  <c:pt idx="2">
                    <c:v>1276</c:v>
                  </c:pt>
                  <c:pt idx="3">
                    <c:v>1293</c:v>
                  </c:pt>
                  <c:pt idx="4">
                    <c:v>241</c:v>
                  </c:pt>
                  <c:pt idx="5">
                    <c:v>242</c:v>
                  </c:pt>
                  <c:pt idx="6">
                    <c:v>150</c:v>
                  </c:pt>
                  <c:pt idx="7">
                    <c:v>144</c:v>
                  </c:pt>
                  <c:pt idx="8">
                    <c:v>104</c:v>
                  </c:pt>
                  <c:pt idx="9">
                    <c:v>98</c:v>
                  </c:pt>
                  <c:pt idx="10">
                    <c:v>300</c:v>
                  </c:pt>
                  <c:pt idx="11">
                    <c:v>166</c:v>
                  </c:pt>
                  <c:pt idx="12">
                    <c:v>135</c:v>
                  </c:pt>
                  <c:pt idx="13">
                    <c:v>82</c:v>
                  </c:pt>
                  <c:pt idx="14">
                    <c:v>164</c:v>
                  </c:pt>
                  <c:pt idx="15">
                    <c:v>99</c:v>
                  </c:pt>
                  <c:pt idx="16">
                    <c:v>91</c:v>
                  </c:pt>
                  <c:pt idx="17">
                    <c:v>65</c:v>
                  </c:pt>
                  <c:pt idx="18">
                    <c:v>323</c:v>
                  </c:pt>
                  <c:pt idx="19">
                    <c:v>153</c:v>
                  </c:pt>
                  <c:pt idx="20">
                    <c:v>49</c:v>
                  </c:pt>
                  <c:pt idx="21">
                    <c:v>177</c:v>
                  </c:pt>
                  <c:pt idx="22">
                    <c:v>142</c:v>
                  </c:pt>
                  <c:pt idx="23">
                    <c:v>114</c:v>
                  </c:pt>
                  <c:pt idx="24">
                    <c:v>74</c:v>
                  </c:pt>
                  <c:pt idx="25">
                    <c:v>133</c:v>
                  </c:pt>
                  <c:pt idx="26">
                    <c:v>96</c:v>
                  </c:pt>
                  <c:pt idx="27">
                    <c:v>80</c:v>
                  </c:pt>
                  <c:pt idx="28">
                    <c:v>109</c:v>
                  </c:pt>
                  <c:pt idx="29">
                    <c:v>308</c:v>
                  </c:pt>
                  <c:pt idx="30">
                    <c:v>155</c:v>
                  </c:pt>
                  <c:pt idx="31">
                    <c:v>108</c:v>
                  </c:pt>
                  <c:pt idx="32">
                    <c:v>151</c:v>
                  </c:pt>
                  <c:pt idx="33">
                    <c:v>414</c:v>
                  </c:pt>
                  <c:pt idx="34">
                    <c:v>491</c:v>
                  </c:pt>
                  <c:pt idx="35">
                    <c:v>153</c:v>
                  </c:pt>
                  <c:pt idx="36">
                    <c:v>100</c:v>
                  </c:pt>
                  <c:pt idx="37">
                    <c:v>140</c:v>
                  </c:pt>
                  <c:pt idx="38">
                    <c:v>143</c:v>
                  </c:pt>
                  <c:pt idx="39">
                    <c:v>177</c:v>
                  </c:pt>
                  <c:pt idx="40">
                    <c:v>1202</c:v>
                  </c:pt>
                  <c:pt idx="41">
                    <c:v>198</c:v>
                  </c:pt>
                  <c:pt idx="42">
                    <c:v>133</c:v>
                  </c:pt>
                  <c:pt idx="43">
                    <c:v>158</c:v>
                  </c:pt>
                  <c:pt idx="44">
                    <c:v>94</c:v>
                  </c:pt>
                  <c:pt idx="45">
                    <c:v>81</c:v>
                  </c:pt>
                  <c:pt idx="46">
                    <c:v>71</c:v>
                  </c:pt>
                  <c:pt idx="47">
                    <c:v>43</c:v>
                  </c:pt>
                  <c:pt idx="48">
                    <c:v>198</c:v>
                  </c:pt>
                  <c:pt idx="49">
                    <c:v>96</c:v>
                  </c:pt>
                  <c:pt idx="50">
                    <c:v>130</c:v>
                  </c:pt>
                  <c:pt idx="51">
                    <c:v>80</c:v>
                  </c:pt>
                  <c:pt idx="52">
                    <c:v>453</c:v>
                  </c:pt>
                  <c:pt idx="53">
                    <c:v>96</c:v>
                  </c:pt>
                  <c:pt idx="54">
                    <c:v>72</c:v>
                  </c:pt>
                  <c:pt idx="55">
                    <c:v>828</c:v>
                  </c:pt>
                  <c:pt idx="56">
                    <c:v>731</c:v>
                  </c:pt>
                  <c:pt idx="57">
                    <c:v>643</c:v>
                  </c:pt>
                  <c:pt idx="58">
                    <c:v>115</c:v>
                  </c:pt>
                  <c:pt idx="59">
                    <c:v>83</c:v>
                  </c:pt>
                  <c:pt idx="60">
                    <c:v>125</c:v>
                  </c:pt>
                  <c:pt idx="61">
                    <c:v>64</c:v>
                  </c:pt>
                  <c:pt idx="62">
                    <c:v>117</c:v>
                  </c:pt>
                  <c:pt idx="63">
                    <c:v>105</c:v>
                  </c:pt>
                  <c:pt idx="64">
                    <c:v>147</c:v>
                  </c:pt>
                  <c:pt idx="65">
                    <c:v>124</c:v>
                  </c:pt>
                  <c:pt idx="66">
                    <c:v>81</c:v>
                  </c:pt>
                  <c:pt idx="67">
                    <c:v>62</c:v>
                  </c:pt>
                  <c:pt idx="68">
                    <c:v>82</c:v>
                  </c:pt>
                  <c:pt idx="69">
                    <c:v>18.3</c:v>
                  </c:pt>
                  <c:pt idx="70">
                    <c:v>69</c:v>
                  </c:pt>
                  <c:pt idx="71">
                    <c:v>89</c:v>
                  </c:pt>
                  <c:pt idx="72">
                    <c:v>192</c:v>
                  </c:pt>
                  <c:pt idx="73">
                    <c:v>53</c:v>
                  </c:pt>
                  <c:pt idx="74">
                    <c:v>84</c:v>
                  </c:pt>
                  <c:pt idx="75">
                    <c:v>121</c:v>
                  </c:pt>
                  <c:pt idx="76">
                    <c:v>178</c:v>
                  </c:pt>
                  <c:pt idx="77">
                    <c:v>49</c:v>
                  </c:pt>
                  <c:pt idx="78">
                    <c:v>113</c:v>
                  </c:pt>
                  <c:pt idx="79">
                    <c:v>141</c:v>
                  </c:pt>
                  <c:pt idx="80">
                    <c:v>102</c:v>
                  </c:pt>
                  <c:pt idx="81">
                    <c:v>73</c:v>
                  </c:pt>
                  <c:pt idx="82">
                    <c:v>99</c:v>
                  </c:pt>
                  <c:pt idx="83">
                    <c:v>165</c:v>
                  </c:pt>
                  <c:pt idx="84">
                    <c:v>157</c:v>
                  </c:pt>
                  <c:pt idx="85">
                    <c:v>175</c:v>
                  </c:pt>
                  <c:pt idx="86">
                    <c:v>115</c:v>
                  </c:pt>
                  <c:pt idx="87">
                    <c:v>117</c:v>
                  </c:pt>
                  <c:pt idx="88">
                    <c:v>107</c:v>
                  </c:pt>
                  <c:pt idx="89">
                    <c:v>86</c:v>
                  </c:pt>
                  <c:pt idx="90">
                    <c:v>143</c:v>
                  </c:pt>
                  <c:pt idx="91">
                    <c:v>239</c:v>
                  </c:pt>
                  <c:pt idx="92">
                    <c:v>93</c:v>
                  </c:pt>
                  <c:pt idx="93">
                    <c:v>259</c:v>
                  </c:pt>
                  <c:pt idx="94">
                    <c:v>114</c:v>
                  </c:pt>
                  <c:pt idx="95">
                    <c:v>122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Potassium!$AA$6:$AA$101</c:f>
              <c:numCache>
                <c:formatCode>General</c:formatCode>
                <c:ptCount val="96"/>
                <c:pt idx="0">
                  <c:v>3985</c:v>
                </c:pt>
                <c:pt idx="1">
                  <c:v>5634</c:v>
                </c:pt>
                <c:pt idx="2">
                  <c:v>12906</c:v>
                </c:pt>
                <c:pt idx="3">
                  <c:v>13181</c:v>
                </c:pt>
                <c:pt idx="4">
                  <c:v>5207</c:v>
                </c:pt>
                <c:pt idx="5">
                  <c:v>4790</c:v>
                </c:pt>
                <c:pt idx="6">
                  <c:v>3200</c:v>
                </c:pt>
                <c:pt idx="7">
                  <c:v>3099</c:v>
                </c:pt>
                <c:pt idx="8">
                  <c:v>2670</c:v>
                </c:pt>
                <c:pt idx="9">
                  <c:v>2526</c:v>
                </c:pt>
                <c:pt idx="10">
                  <c:v>6216</c:v>
                </c:pt>
                <c:pt idx="11">
                  <c:v>3619</c:v>
                </c:pt>
                <c:pt idx="12">
                  <c:v>2933</c:v>
                </c:pt>
                <c:pt idx="13">
                  <c:v>2021</c:v>
                </c:pt>
                <c:pt idx="14">
                  <c:v>3965</c:v>
                </c:pt>
                <c:pt idx="15">
                  <c:v>2088</c:v>
                </c:pt>
                <c:pt idx="16">
                  <c:v>2075</c:v>
                </c:pt>
                <c:pt idx="17">
                  <c:v>1426</c:v>
                </c:pt>
                <c:pt idx="18">
                  <c:v>6628</c:v>
                </c:pt>
                <c:pt idx="19">
                  <c:v>3388</c:v>
                </c:pt>
                <c:pt idx="20">
                  <c:v>899</c:v>
                </c:pt>
                <c:pt idx="21">
                  <c:v>3682</c:v>
                </c:pt>
                <c:pt idx="22">
                  <c:v>3086</c:v>
                </c:pt>
                <c:pt idx="23">
                  <c:v>2638</c:v>
                </c:pt>
                <c:pt idx="24">
                  <c:v>1776</c:v>
                </c:pt>
                <c:pt idx="25">
                  <c:v>3095</c:v>
                </c:pt>
                <c:pt idx="26">
                  <c:v>2121</c:v>
                </c:pt>
                <c:pt idx="27">
                  <c:v>1939</c:v>
                </c:pt>
                <c:pt idx="28">
                  <c:v>2766</c:v>
                </c:pt>
                <c:pt idx="29">
                  <c:v>6415</c:v>
                </c:pt>
                <c:pt idx="30">
                  <c:v>3463</c:v>
                </c:pt>
                <c:pt idx="31">
                  <c:v>2433</c:v>
                </c:pt>
                <c:pt idx="32">
                  <c:v>3822</c:v>
                </c:pt>
                <c:pt idx="33">
                  <c:v>7481</c:v>
                </c:pt>
                <c:pt idx="34">
                  <c:v>7767</c:v>
                </c:pt>
                <c:pt idx="35">
                  <c:v>3267</c:v>
                </c:pt>
                <c:pt idx="36">
                  <c:v>2424</c:v>
                </c:pt>
                <c:pt idx="37">
                  <c:v>3562</c:v>
                </c:pt>
                <c:pt idx="38">
                  <c:v>3650</c:v>
                </c:pt>
                <c:pt idx="39">
                  <c:v>4362</c:v>
                </c:pt>
                <c:pt idx="40">
                  <c:v>12703</c:v>
                </c:pt>
                <c:pt idx="41">
                  <c:v>4315</c:v>
                </c:pt>
                <c:pt idx="42">
                  <c:v>2926</c:v>
                </c:pt>
                <c:pt idx="43">
                  <c:v>3384</c:v>
                </c:pt>
                <c:pt idx="44">
                  <c:v>2158</c:v>
                </c:pt>
                <c:pt idx="45">
                  <c:v>1969</c:v>
                </c:pt>
                <c:pt idx="46">
                  <c:v>1452</c:v>
                </c:pt>
                <c:pt idx="47">
                  <c:v>705</c:v>
                </c:pt>
                <c:pt idx="48">
                  <c:v>3978</c:v>
                </c:pt>
                <c:pt idx="49">
                  <c:v>2444</c:v>
                </c:pt>
                <c:pt idx="50">
                  <c:v>2913</c:v>
                </c:pt>
                <c:pt idx="51">
                  <c:v>1982</c:v>
                </c:pt>
                <c:pt idx="52">
                  <c:v>7831</c:v>
                </c:pt>
                <c:pt idx="53">
                  <c:v>2011</c:v>
                </c:pt>
                <c:pt idx="54">
                  <c:v>1632</c:v>
                </c:pt>
                <c:pt idx="55">
                  <c:v>10604</c:v>
                </c:pt>
                <c:pt idx="56">
                  <c:v>10016</c:v>
                </c:pt>
                <c:pt idx="57">
                  <c:v>9289</c:v>
                </c:pt>
                <c:pt idx="58">
                  <c:v>2614</c:v>
                </c:pt>
                <c:pt idx="59">
                  <c:v>2032</c:v>
                </c:pt>
                <c:pt idx="60">
                  <c:v>3141</c:v>
                </c:pt>
                <c:pt idx="61">
                  <c:v>1173</c:v>
                </c:pt>
                <c:pt idx="62">
                  <c:v>2630</c:v>
                </c:pt>
                <c:pt idx="63">
                  <c:v>2632</c:v>
                </c:pt>
                <c:pt idx="64">
                  <c:v>3638</c:v>
                </c:pt>
                <c:pt idx="65">
                  <c:v>2677</c:v>
                </c:pt>
                <c:pt idx="66">
                  <c:v>1812</c:v>
                </c:pt>
                <c:pt idx="67">
                  <c:v>1254</c:v>
                </c:pt>
                <c:pt idx="68">
                  <c:v>1536</c:v>
                </c:pt>
                <c:pt idx="69">
                  <c:v>93.64</c:v>
                </c:pt>
                <c:pt idx="70">
                  <c:v>1624</c:v>
                </c:pt>
                <c:pt idx="71">
                  <c:v>2147</c:v>
                </c:pt>
                <c:pt idx="72">
                  <c:v>4647</c:v>
                </c:pt>
                <c:pt idx="73">
                  <c:v>901</c:v>
                </c:pt>
                <c:pt idx="74">
                  <c:v>1924</c:v>
                </c:pt>
                <c:pt idx="75">
                  <c:v>3142</c:v>
                </c:pt>
                <c:pt idx="76">
                  <c:v>4073</c:v>
                </c:pt>
                <c:pt idx="77">
                  <c:v>879</c:v>
                </c:pt>
                <c:pt idx="78">
                  <c:v>2777</c:v>
                </c:pt>
                <c:pt idx="79">
                  <c:v>3622</c:v>
                </c:pt>
                <c:pt idx="80">
                  <c:v>2227</c:v>
                </c:pt>
                <c:pt idx="81">
                  <c:v>1553</c:v>
                </c:pt>
                <c:pt idx="82">
                  <c:v>2011</c:v>
                </c:pt>
                <c:pt idx="83">
                  <c:v>3532</c:v>
                </c:pt>
                <c:pt idx="84">
                  <c:v>3337</c:v>
                </c:pt>
                <c:pt idx="85">
                  <c:v>4366</c:v>
                </c:pt>
                <c:pt idx="86">
                  <c:v>2395</c:v>
                </c:pt>
                <c:pt idx="87">
                  <c:v>2596</c:v>
                </c:pt>
                <c:pt idx="88">
                  <c:v>2453</c:v>
                </c:pt>
                <c:pt idx="89">
                  <c:v>2168</c:v>
                </c:pt>
                <c:pt idx="90">
                  <c:v>3658</c:v>
                </c:pt>
                <c:pt idx="91">
                  <c:v>5389</c:v>
                </c:pt>
                <c:pt idx="92">
                  <c:v>2141</c:v>
                </c:pt>
                <c:pt idx="93">
                  <c:v>5808</c:v>
                </c:pt>
                <c:pt idx="94">
                  <c:v>2384</c:v>
                </c:pt>
                <c:pt idx="95">
                  <c:v>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6-47CB-812C-A6FBB2275238}"/>
            </c:ext>
          </c:extLst>
        </c:ser>
        <c:ser>
          <c:idx val="1"/>
          <c:order val="1"/>
          <c:tx>
            <c:strRef>
              <c:f>Potassium!$AG$2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Potassium!$AK$6:$AK$101</c:f>
                <c:numCache>
                  <c:formatCode>General</c:formatCode>
                  <c:ptCount val="96"/>
                  <c:pt idx="0">
                    <c:v>157</c:v>
                  </c:pt>
                  <c:pt idx="1">
                    <c:v>253</c:v>
                  </c:pt>
                  <c:pt idx="2">
                    <c:v>1276</c:v>
                  </c:pt>
                  <c:pt idx="3">
                    <c:v>1293</c:v>
                  </c:pt>
                  <c:pt idx="4">
                    <c:v>241</c:v>
                  </c:pt>
                  <c:pt idx="5">
                    <c:v>242</c:v>
                  </c:pt>
                  <c:pt idx="6">
                    <c:v>150</c:v>
                  </c:pt>
                  <c:pt idx="7">
                    <c:v>144</c:v>
                  </c:pt>
                  <c:pt idx="8">
                    <c:v>103</c:v>
                  </c:pt>
                  <c:pt idx="9">
                    <c:v>98</c:v>
                  </c:pt>
                  <c:pt idx="10">
                    <c:v>300</c:v>
                  </c:pt>
                  <c:pt idx="11">
                    <c:v>166</c:v>
                  </c:pt>
                  <c:pt idx="12">
                    <c:v>135</c:v>
                  </c:pt>
                  <c:pt idx="13">
                    <c:v>82</c:v>
                  </c:pt>
                  <c:pt idx="14">
                    <c:v>164</c:v>
                  </c:pt>
                  <c:pt idx="15">
                    <c:v>99</c:v>
                  </c:pt>
                  <c:pt idx="16">
                    <c:v>91</c:v>
                  </c:pt>
                  <c:pt idx="17">
                    <c:v>65</c:v>
                  </c:pt>
                  <c:pt idx="18">
                    <c:v>323</c:v>
                  </c:pt>
                  <c:pt idx="19">
                    <c:v>153</c:v>
                  </c:pt>
                  <c:pt idx="20">
                    <c:v>49.17</c:v>
                  </c:pt>
                  <c:pt idx="21">
                    <c:v>177</c:v>
                  </c:pt>
                  <c:pt idx="22">
                    <c:v>142</c:v>
                  </c:pt>
                  <c:pt idx="23">
                    <c:v>114</c:v>
                  </c:pt>
                  <c:pt idx="24">
                    <c:v>74</c:v>
                  </c:pt>
                  <c:pt idx="25">
                    <c:v>133</c:v>
                  </c:pt>
                  <c:pt idx="26">
                    <c:v>96</c:v>
                  </c:pt>
                  <c:pt idx="27">
                    <c:v>80</c:v>
                  </c:pt>
                  <c:pt idx="28">
                    <c:v>109</c:v>
                  </c:pt>
                  <c:pt idx="29">
                    <c:v>308</c:v>
                  </c:pt>
                  <c:pt idx="30">
                    <c:v>155</c:v>
                  </c:pt>
                  <c:pt idx="31">
                    <c:v>108</c:v>
                  </c:pt>
                  <c:pt idx="32">
                    <c:v>151</c:v>
                  </c:pt>
                  <c:pt idx="33">
                    <c:v>414</c:v>
                  </c:pt>
                  <c:pt idx="34">
                    <c:v>491</c:v>
                  </c:pt>
                  <c:pt idx="35">
                    <c:v>153</c:v>
                  </c:pt>
                  <c:pt idx="36">
                    <c:v>100</c:v>
                  </c:pt>
                  <c:pt idx="37">
                    <c:v>140</c:v>
                  </c:pt>
                  <c:pt idx="38">
                    <c:v>143</c:v>
                  </c:pt>
                  <c:pt idx="39">
                    <c:v>177</c:v>
                  </c:pt>
                  <c:pt idx="40">
                    <c:v>1202</c:v>
                  </c:pt>
                  <c:pt idx="41">
                    <c:v>197</c:v>
                  </c:pt>
                  <c:pt idx="42">
                    <c:v>133</c:v>
                  </c:pt>
                  <c:pt idx="43">
                    <c:v>158</c:v>
                  </c:pt>
                  <c:pt idx="44">
                    <c:v>94</c:v>
                  </c:pt>
                  <c:pt idx="45">
                    <c:v>81</c:v>
                  </c:pt>
                  <c:pt idx="46">
                    <c:v>71</c:v>
                  </c:pt>
                  <c:pt idx="47">
                    <c:v>42.73</c:v>
                  </c:pt>
                  <c:pt idx="48">
                    <c:v>198</c:v>
                  </c:pt>
                  <c:pt idx="49">
                    <c:v>96</c:v>
                  </c:pt>
                  <c:pt idx="50">
                    <c:v>130</c:v>
                  </c:pt>
                  <c:pt idx="51">
                    <c:v>80</c:v>
                  </c:pt>
                  <c:pt idx="52">
                    <c:v>453</c:v>
                  </c:pt>
                  <c:pt idx="53">
                    <c:v>96</c:v>
                  </c:pt>
                  <c:pt idx="54">
                    <c:v>72</c:v>
                  </c:pt>
                  <c:pt idx="55">
                    <c:v>828</c:v>
                  </c:pt>
                  <c:pt idx="56">
                    <c:v>731</c:v>
                  </c:pt>
                  <c:pt idx="57">
                    <c:v>643</c:v>
                  </c:pt>
                  <c:pt idx="58">
                    <c:v>115</c:v>
                  </c:pt>
                  <c:pt idx="59">
                    <c:v>83</c:v>
                  </c:pt>
                  <c:pt idx="60">
                    <c:v>125</c:v>
                  </c:pt>
                  <c:pt idx="61">
                    <c:v>64</c:v>
                  </c:pt>
                  <c:pt idx="62">
                    <c:v>117</c:v>
                  </c:pt>
                  <c:pt idx="63">
                    <c:v>105</c:v>
                  </c:pt>
                  <c:pt idx="64">
                    <c:v>146</c:v>
                  </c:pt>
                  <c:pt idx="65">
                    <c:v>124</c:v>
                  </c:pt>
                  <c:pt idx="66">
                    <c:v>81</c:v>
                  </c:pt>
                  <c:pt idx="67">
                    <c:v>62</c:v>
                  </c:pt>
                  <c:pt idx="68">
                    <c:v>82</c:v>
                  </c:pt>
                  <c:pt idx="69">
                    <c:v>18.3</c:v>
                  </c:pt>
                  <c:pt idx="70">
                    <c:v>69</c:v>
                  </c:pt>
                  <c:pt idx="71">
                    <c:v>89</c:v>
                  </c:pt>
                  <c:pt idx="72">
                    <c:v>192</c:v>
                  </c:pt>
                  <c:pt idx="73">
                    <c:v>53</c:v>
                  </c:pt>
                  <c:pt idx="74">
                    <c:v>84</c:v>
                  </c:pt>
                  <c:pt idx="75">
                    <c:v>121</c:v>
                  </c:pt>
                  <c:pt idx="76">
                    <c:v>178</c:v>
                  </c:pt>
                  <c:pt idx="77">
                    <c:v>49.01</c:v>
                  </c:pt>
                  <c:pt idx="78">
                    <c:v>113</c:v>
                  </c:pt>
                  <c:pt idx="79">
                    <c:v>141</c:v>
                  </c:pt>
                  <c:pt idx="80">
                    <c:v>102</c:v>
                  </c:pt>
                  <c:pt idx="81">
                    <c:v>73</c:v>
                  </c:pt>
                  <c:pt idx="82">
                    <c:v>99</c:v>
                  </c:pt>
                  <c:pt idx="83">
                    <c:v>165</c:v>
                  </c:pt>
                  <c:pt idx="84">
                    <c:v>157</c:v>
                  </c:pt>
                  <c:pt idx="85">
                    <c:v>175</c:v>
                  </c:pt>
                  <c:pt idx="86">
                    <c:v>115</c:v>
                  </c:pt>
                  <c:pt idx="87">
                    <c:v>117</c:v>
                  </c:pt>
                  <c:pt idx="88">
                    <c:v>107</c:v>
                  </c:pt>
                  <c:pt idx="89">
                    <c:v>86</c:v>
                  </c:pt>
                  <c:pt idx="90">
                    <c:v>143</c:v>
                  </c:pt>
                  <c:pt idx="91">
                    <c:v>239</c:v>
                  </c:pt>
                  <c:pt idx="92">
                    <c:v>93</c:v>
                  </c:pt>
                  <c:pt idx="93">
                    <c:v>259</c:v>
                  </c:pt>
                  <c:pt idx="94">
                    <c:v>114</c:v>
                  </c:pt>
                  <c:pt idx="95">
                    <c:v>122</c:v>
                  </c:pt>
                </c:numCache>
              </c:numRef>
            </c:plus>
            <c:minus>
              <c:numRef>
                <c:f>Potassium!$AK$6:$AK$101</c:f>
                <c:numCache>
                  <c:formatCode>General</c:formatCode>
                  <c:ptCount val="96"/>
                  <c:pt idx="0">
                    <c:v>157</c:v>
                  </c:pt>
                  <c:pt idx="1">
                    <c:v>253</c:v>
                  </c:pt>
                  <c:pt idx="2">
                    <c:v>1276</c:v>
                  </c:pt>
                  <c:pt idx="3">
                    <c:v>1293</c:v>
                  </c:pt>
                  <c:pt idx="4">
                    <c:v>241</c:v>
                  </c:pt>
                  <c:pt idx="5">
                    <c:v>242</c:v>
                  </c:pt>
                  <c:pt idx="6">
                    <c:v>150</c:v>
                  </c:pt>
                  <c:pt idx="7">
                    <c:v>144</c:v>
                  </c:pt>
                  <c:pt idx="8">
                    <c:v>103</c:v>
                  </c:pt>
                  <c:pt idx="9">
                    <c:v>98</c:v>
                  </c:pt>
                  <c:pt idx="10">
                    <c:v>300</c:v>
                  </c:pt>
                  <c:pt idx="11">
                    <c:v>166</c:v>
                  </c:pt>
                  <c:pt idx="12">
                    <c:v>135</c:v>
                  </c:pt>
                  <c:pt idx="13">
                    <c:v>82</c:v>
                  </c:pt>
                  <c:pt idx="14">
                    <c:v>164</c:v>
                  </c:pt>
                  <c:pt idx="15">
                    <c:v>99</c:v>
                  </c:pt>
                  <c:pt idx="16">
                    <c:v>91</c:v>
                  </c:pt>
                  <c:pt idx="17">
                    <c:v>65</c:v>
                  </c:pt>
                  <c:pt idx="18">
                    <c:v>323</c:v>
                  </c:pt>
                  <c:pt idx="19">
                    <c:v>153</c:v>
                  </c:pt>
                  <c:pt idx="20">
                    <c:v>49.17</c:v>
                  </c:pt>
                  <c:pt idx="21">
                    <c:v>177</c:v>
                  </c:pt>
                  <c:pt idx="22">
                    <c:v>142</c:v>
                  </c:pt>
                  <c:pt idx="23">
                    <c:v>114</c:v>
                  </c:pt>
                  <c:pt idx="24">
                    <c:v>74</c:v>
                  </c:pt>
                  <c:pt idx="25">
                    <c:v>133</c:v>
                  </c:pt>
                  <c:pt idx="26">
                    <c:v>96</c:v>
                  </c:pt>
                  <c:pt idx="27">
                    <c:v>80</c:v>
                  </c:pt>
                  <c:pt idx="28">
                    <c:v>109</c:v>
                  </c:pt>
                  <c:pt idx="29">
                    <c:v>308</c:v>
                  </c:pt>
                  <c:pt idx="30">
                    <c:v>155</c:v>
                  </c:pt>
                  <c:pt idx="31">
                    <c:v>108</c:v>
                  </c:pt>
                  <c:pt idx="32">
                    <c:v>151</c:v>
                  </c:pt>
                  <c:pt idx="33">
                    <c:v>414</c:v>
                  </c:pt>
                  <c:pt idx="34">
                    <c:v>491</c:v>
                  </c:pt>
                  <c:pt idx="35">
                    <c:v>153</c:v>
                  </c:pt>
                  <c:pt idx="36">
                    <c:v>100</c:v>
                  </c:pt>
                  <c:pt idx="37">
                    <c:v>140</c:v>
                  </c:pt>
                  <c:pt idx="38">
                    <c:v>143</c:v>
                  </c:pt>
                  <c:pt idx="39">
                    <c:v>177</c:v>
                  </c:pt>
                  <c:pt idx="40">
                    <c:v>1202</c:v>
                  </c:pt>
                  <c:pt idx="41">
                    <c:v>197</c:v>
                  </c:pt>
                  <c:pt idx="42">
                    <c:v>133</c:v>
                  </c:pt>
                  <c:pt idx="43">
                    <c:v>158</c:v>
                  </c:pt>
                  <c:pt idx="44">
                    <c:v>94</c:v>
                  </c:pt>
                  <c:pt idx="45">
                    <c:v>81</c:v>
                  </c:pt>
                  <c:pt idx="46">
                    <c:v>71</c:v>
                  </c:pt>
                  <c:pt idx="47">
                    <c:v>42.73</c:v>
                  </c:pt>
                  <c:pt idx="48">
                    <c:v>198</c:v>
                  </c:pt>
                  <c:pt idx="49">
                    <c:v>96</c:v>
                  </c:pt>
                  <c:pt idx="50">
                    <c:v>130</c:v>
                  </c:pt>
                  <c:pt idx="51">
                    <c:v>80</c:v>
                  </c:pt>
                  <c:pt idx="52">
                    <c:v>453</c:v>
                  </c:pt>
                  <c:pt idx="53">
                    <c:v>96</c:v>
                  </c:pt>
                  <c:pt idx="54">
                    <c:v>72</c:v>
                  </c:pt>
                  <c:pt idx="55">
                    <c:v>828</c:v>
                  </c:pt>
                  <c:pt idx="56">
                    <c:v>731</c:v>
                  </c:pt>
                  <c:pt idx="57">
                    <c:v>643</c:v>
                  </c:pt>
                  <c:pt idx="58">
                    <c:v>115</c:v>
                  </c:pt>
                  <c:pt idx="59">
                    <c:v>83</c:v>
                  </c:pt>
                  <c:pt idx="60">
                    <c:v>125</c:v>
                  </c:pt>
                  <c:pt idx="61">
                    <c:v>64</c:v>
                  </c:pt>
                  <c:pt idx="62">
                    <c:v>117</c:v>
                  </c:pt>
                  <c:pt idx="63">
                    <c:v>105</c:v>
                  </c:pt>
                  <c:pt idx="64">
                    <c:v>146</c:v>
                  </c:pt>
                  <c:pt idx="65">
                    <c:v>124</c:v>
                  </c:pt>
                  <c:pt idx="66">
                    <c:v>81</c:v>
                  </c:pt>
                  <c:pt idx="67">
                    <c:v>62</c:v>
                  </c:pt>
                  <c:pt idx="68">
                    <c:v>82</c:v>
                  </c:pt>
                  <c:pt idx="69">
                    <c:v>18.3</c:v>
                  </c:pt>
                  <c:pt idx="70">
                    <c:v>69</c:v>
                  </c:pt>
                  <c:pt idx="71">
                    <c:v>89</c:v>
                  </c:pt>
                  <c:pt idx="72">
                    <c:v>192</c:v>
                  </c:pt>
                  <c:pt idx="73">
                    <c:v>53</c:v>
                  </c:pt>
                  <c:pt idx="74">
                    <c:v>84</c:v>
                  </c:pt>
                  <c:pt idx="75">
                    <c:v>121</c:v>
                  </c:pt>
                  <c:pt idx="76">
                    <c:v>178</c:v>
                  </c:pt>
                  <c:pt idx="77">
                    <c:v>49.01</c:v>
                  </c:pt>
                  <c:pt idx="78">
                    <c:v>113</c:v>
                  </c:pt>
                  <c:pt idx="79">
                    <c:v>141</c:v>
                  </c:pt>
                  <c:pt idx="80">
                    <c:v>102</c:v>
                  </c:pt>
                  <c:pt idx="81">
                    <c:v>73</c:v>
                  </c:pt>
                  <c:pt idx="82">
                    <c:v>99</c:v>
                  </c:pt>
                  <c:pt idx="83">
                    <c:v>165</c:v>
                  </c:pt>
                  <c:pt idx="84">
                    <c:v>157</c:v>
                  </c:pt>
                  <c:pt idx="85">
                    <c:v>175</c:v>
                  </c:pt>
                  <c:pt idx="86">
                    <c:v>115</c:v>
                  </c:pt>
                  <c:pt idx="87">
                    <c:v>117</c:v>
                  </c:pt>
                  <c:pt idx="88">
                    <c:v>107</c:v>
                  </c:pt>
                  <c:pt idx="89">
                    <c:v>86</c:v>
                  </c:pt>
                  <c:pt idx="90">
                    <c:v>143</c:v>
                  </c:pt>
                  <c:pt idx="91">
                    <c:v>239</c:v>
                  </c:pt>
                  <c:pt idx="92">
                    <c:v>93</c:v>
                  </c:pt>
                  <c:pt idx="93">
                    <c:v>259</c:v>
                  </c:pt>
                  <c:pt idx="94">
                    <c:v>114</c:v>
                  </c:pt>
                  <c:pt idx="95">
                    <c:v>122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Potassium!$AJ$6:$AJ$101</c:f>
              <c:numCache>
                <c:formatCode>General</c:formatCode>
                <c:ptCount val="96"/>
                <c:pt idx="0">
                  <c:v>3985</c:v>
                </c:pt>
                <c:pt idx="1">
                  <c:v>5634</c:v>
                </c:pt>
                <c:pt idx="2">
                  <c:v>12906</c:v>
                </c:pt>
                <c:pt idx="3">
                  <c:v>13181</c:v>
                </c:pt>
                <c:pt idx="4">
                  <c:v>5207</c:v>
                </c:pt>
                <c:pt idx="5">
                  <c:v>4790</c:v>
                </c:pt>
                <c:pt idx="6">
                  <c:v>3200</c:v>
                </c:pt>
                <c:pt idx="7">
                  <c:v>3099</c:v>
                </c:pt>
                <c:pt idx="8">
                  <c:v>2670</c:v>
                </c:pt>
                <c:pt idx="9">
                  <c:v>2526</c:v>
                </c:pt>
                <c:pt idx="10">
                  <c:v>6216</c:v>
                </c:pt>
                <c:pt idx="11">
                  <c:v>3619</c:v>
                </c:pt>
                <c:pt idx="12">
                  <c:v>2933</c:v>
                </c:pt>
                <c:pt idx="13">
                  <c:v>2021</c:v>
                </c:pt>
                <c:pt idx="14">
                  <c:v>3965</c:v>
                </c:pt>
                <c:pt idx="15">
                  <c:v>2088</c:v>
                </c:pt>
                <c:pt idx="16">
                  <c:v>2075</c:v>
                </c:pt>
                <c:pt idx="17">
                  <c:v>1426</c:v>
                </c:pt>
                <c:pt idx="18">
                  <c:v>6628</c:v>
                </c:pt>
                <c:pt idx="19">
                  <c:v>3388</c:v>
                </c:pt>
                <c:pt idx="20">
                  <c:v>899.32</c:v>
                </c:pt>
                <c:pt idx="21">
                  <c:v>3682</c:v>
                </c:pt>
                <c:pt idx="22">
                  <c:v>3086</c:v>
                </c:pt>
                <c:pt idx="23">
                  <c:v>2638</c:v>
                </c:pt>
                <c:pt idx="24">
                  <c:v>1776</c:v>
                </c:pt>
                <c:pt idx="25">
                  <c:v>3095</c:v>
                </c:pt>
                <c:pt idx="26">
                  <c:v>2122</c:v>
                </c:pt>
                <c:pt idx="27">
                  <c:v>1939</c:v>
                </c:pt>
                <c:pt idx="28">
                  <c:v>2766</c:v>
                </c:pt>
                <c:pt idx="29">
                  <c:v>6415</c:v>
                </c:pt>
                <c:pt idx="30">
                  <c:v>3463</c:v>
                </c:pt>
                <c:pt idx="31">
                  <c:v>2433</c:v>
                </c:pt>
                <c:pt idx="32">
                  <c:v>3822</c:v>
                </c:pt>
                <c:pt idx="33">
                  <c:v>7481</c:v>
                </c:pt>
                <c:pt idx="34">
                  <c:v>7767</c:v>
                </c:pt>
                <c:pt idx="35">
                  <c:v>3267</c:v>
                </c:pt>
                <c:pt idx="36">
                  <c:v>2424</c:v>
                </c:pt>
                <c:pt idx="37">
                  <c:v>3562</c:v>
                </c:pt>
                <c:pt idx="38">
                  <c:v>3650</c:v>
                </c:pt>
                <c:pt idx="39">
                  <c:v>4362</c:v>
                </c:pt>
                <c:pt idx="40">
                  <c:v>12703</c:v>
                </c:pt>
                <c:pt idx="41">
                  <c:v>4315</c:v>
                </c:pt>
                <c:pt idx="42">
                  <c:v>2926</c:v>
                </c:pt>
                <c:pt idx="43">
                  <c:v>3384</c:v>
                </c:pt>
                <c:pt idx="44">
                  <c:v>2158</c:v>
                </c:pt>
                <c:pt idx="45">
                  <c:v>1969</c:v>
                </c:pt>
                <c:pt idx="46">
                  <c:v>1452</c:v>
                </c:pt>
                <c:pt idx="47">
                  <c:v>704.66</c:v>
                </c:pt>
                <c:pt idx="48">
                  <c:v>3978</c:v>
                </c:pt>
                <c:pt idx="49">
                  <c:v>2444</c:v>
                </c:pt>
                <c:pt idx="50">
                  <c:v>2913</c:v>
                </c:pt>
                <c:pt idx="51">
                  <c:v>1982</c:v>
                </c:pt>
                <c:pt idx="52">
                  <c:v>7831</c:v>
                </c:pt>
                <c:pt idx="53">
                  <c:v>2011</c:v>
                </c:pt>
                <c:pt idx="54">
                  <c:v>1632</c:v>
                </c:pt>
                <c:pt idx="55">
                  <c:v>10604</c:v>
                </c:pt>
                <c:pt idx="56">
                  <c:v>10016</c:v>
                </c:pt>
                <c:pt idx="57">
                  <c:v>9289</c:v>
                </c:pt>
                <c:pt idx="58">
                  <c:v>2614</c:v>
                </c:pt>
                <c:pt idx="59">
                  <c:v>2032</c:v>
                </c:pt>
                <c:pt idx="60">
                  <c:v>3141</c:v>
                </c:pt>
                <c:pt idx="61">
                  <c:v>1173</c:v>
                </c:pt>
                <c:pt idx="62">
                  <c:v>2630</c:v>
                </c:pt>
                <c:pt idx="63">
                  <c:v>2632</c:v>
                </c:pt>
                <c:pt idx="64">
                  <c:v>3638</c:v>
                </c:pt>
                <c:pt idx="65">
                  <c:v>2677</c:v>
                </c:pt>
                <c:pt idx="66">
                  <c:v>1812</c:v>
                </c:pt>
                <c:pt idx="67">
                  <c:v>1254</c:v>
                </c:pt>
                <c:pt idx="68">
                  <c:v>1536</c:v>
                </c:pt>
                <c:pt idx="69">
                  <c:v>93.64</c:v>
                </c:pt>
                <c:pt idx="70">
                  <c:v>1624</c:v>
                </c:pt>
                <c:pt idx="71">
                  <c:v>2147</c:v>
                </c:pt>
                <c:pt idx="72">
                  <c:v>4647</c:v>
                </c:pt>
                <c:pt idx="73">
                  <c:v>900.84</c:v>
                </c:pt>
                <c:pt idx="74">
                  <c:v>1924</c:v>
                </c:pt>
                <c:pt idx="75">
                  <c:v>3142</c:v>
                </c:pt>
                <c:pt idx="76">
                  <c:v>4073</c:v>
                </c:pt>
                <c:pt idx="77">
                  <c:v>879.41</c:v>
                </c:pt>
                <c:pt idx="78">
                  <c:v>2777</c:v>
                </c:pt>
                <c:pt idx="79">
                  <c:v>3622</c:v>
                </c:pt>
                <c:pt idx="80">
                  <c:v>2227</c:v>
                </c:pt>
                <c:pt idx="81">
                  <c:v>1553</c:v>
                </c:pt>
                <c:pt idx="82">
                  <c:v>2011</c:v>
                </c:pt>
                <c:pt idx="83">
                  <c:v>3532</c:v>
                </c:pt>
                <c:pt idx="84">
                  <c:v>3337</c:v>
                </c:pt>
                <c:pt idx="85">
                  <c:v>4366</c:v>
                </c:pt>
                <c:pt idx="86">
                  <c:v>2395</c:v>
                </c:pt>
                <c:pt idx="87">
                  <c:v>2596</c:v>
                </c:pt>
                <c:pt idx="88">
                  <c:v>2453</c:v>
                </c:pt>
                <c:pt idx="89">
                  <c:v>2168</c:v>
                </c:pt>
                <c:pt idx="90">
                  <c:v>3658</c:v>
                </c:pt>
                <c:pt idx="91">
                  <c:v>5389</c:v>
                </c:pt>
                <c:pt idx="92">
                  <c:v>2141</c:v>
                </c:pt>
                <c:pt idx="93">
                  <c:v>5808</c:v>
                </c:pt>
                <c:pt idx="94">
                  <c:v>2384</c:v>
                </c:pt>
                <c:pt idx="95">
                  <c:v>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6-47CB-812C-A6FBB2275238}"/>
            </c:ext>
          </c:extLst>
        </c:ser>
        <c:ser>
          <c:idx val="2"/>
          <c:order val="2"/>
          <c:tx>
            <c:strRef>
              <c:f>Potassium!$AM$2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Potassium!$AQ$6:$AQ$101</c:f>
                <c:numCache>
                  <c:formatCode>General</c:formatCode>
                  <c:ptCount val="96"/>
                  <c:pt idx="0">
                    <c:v>319</c:v>
                  </c:pt>
                  <c:pt idx="1">
                    <c:v>1088</c:v>
                  </c:pt>
                  <c:pt idx="2">
                    <c:v>7866</c:v>
                  </c:pt>
                  <c:pt idx="3">
                    <c:v>8357</c:v>
                  </c:pt>
                  <c:pt idx="4">
                    <c:v>1231</c:v>
                  </c:pt>
                  <c:pt idx="5">
                    <c:v>1373</c:v>
                  </c:pt>
                  <c:pt idx="6">
                    <c:v>661</c:v>
                  </c:pt>
                  <c:pt idx="7">
                    <c:v>618</c:v>
                  </c:pt>
                  <c:pt idx="8">
                    <c:v>339</c:v>
                  </c:pt>
                  <c:pt idx="9">
                    <c:v>355</c:v>
                  </c:pt>
                  <c:pt idx="10">
                    <c:v>1740</c:v>
                  </c:pt>
                  <c:pt idx="11">
                    <c:v>538</c:v>
                  </c:pt>
                  <c:pt idx="12">
                    <c:v>571</c:v>
                  </c:pt>
                  <c:pt idx="13">
                    <c:v>390</c:v>
                  </c:pt>
                  <c:pt idx="14">
                    <c:v>625</c:v>
                  </c:pt>
                  <c:pt idx="15">
                    <c:v>197</c:v>
                  </c:pt>
                  <c:pt idx="16">
                    <c:v>367</c:v>
                  </c:pt>
                  <c:pt idx="17">
                    <c:v>417</c:v>
                  </c:pt>
                  <c:pt idx="18">
                    <c:v>1927</c:v>
                  </c:pt>
                  <c:pt idx="19">
                    <c:v>422</c:v>
                  </c:pt>
                  <c:pt idx="20">
                    <c:v>186.76</c:v>
                  </c:pt>
                  <c:pt idx="21">
                    <c:v>821</c:v>
                  </c:pt>
                  <c:pt idx="22">
                    <c:v>590</c:v>
                  </c:pt>
                  <c:pt idx="23">
                    <c:v>412</c:v>
                  </c:pt>
                  <c:pt idx="24">
                    <c:v>347</c:v>
                  </c:pt>
                  <c:pt idx="25">
                    <c:v>556</c:v>
                  </c:pt>
                  <c:pt idx="26">
                    <c:v>202</c:v>
                  </c:pt>
                  <c:pt idx="27">
                    <c:v>313</c:v>
                  </c:pt>
                  <c:pt idx="28">
                    <c:v>420</c:v>
                  </c:pt>
                  <c:pt idx="29">
                    <c:v>1699</c:v>
                  </c:pt>
                  <c:pt idx="30">
                    <c:v>459</c:v>
                  </c:pt>
                  <c:pt idx="31">
                    <c:v>441</c:v>
                  </c:pt>
                  <c:pt idx="32">
                    <c:v>247</c:v>
                  </c:pt>
                  <c:pt idx="33">
                    <c:v>2467</c:v>
                  </c:pt>
                  <c:pt idx="34">
                    <c:v>3279</c:v>
                  </c:pt>
                  <c:pt idx="35">
                    <c:v>674</c:v>
                  </c:pt>
                  <c:pt idx="36">
                    <c:v>315</c:v>
                  </c:pt>
                  <c:pt idx="37">
                    <c:v>187</c:v>
                  </c:pt>
                  <c:pt idx="38">
                    <c:v>455</c:v>
                  </c:pt>
                  <c:pt idx="39">
                    <c:v>683</c:v>
                  </c:pt>
                  <c:pt idx="40">
                    <c:v>7830</c:v>
                  </c:pt>
                  <c:pt idx="41">
                    <c:v>778</c:v>
                  </c:pt>
                  <c:pt idx="42">
                    <c:v>353</c:v>
                  </c:pt>
                  <c:pt idx="43">
                    <c:v>655</c:v>
                  </c:pt>
                  <c:pt idx="44">
                    <c:v>372</c:v>
                  </c:pt>
                  <c:pt idx="45">
                    <c:v>313</c:v>
                  </c:pt>
                  <c:pt idx="46">
                    <c:v>483</c:v>
                  </c:pt>
                  <c:pt idx="47">
                    <c:v>149.44999999999999</c:v>
                  </c:pt>
                  <c:pt idx="48">
                    <c:v>977</c:v>
                  </c:pt>
                  <c:pt idx="49">
                    <c:v>294</c:v>
                  </c:pt>
                  <c:pt idx="50">
                    <c:v>504</c:v>
                  </c:pt>
                  <c:pt idx="51">
                    <c:v>351</c:v>
                  </c:pt>
                  <c:pt idx="52">
                    <c:v>2745</c:v>
                  </c:pt>
                  <c:pt idx="53">
                    <c:v>197</c:v>
                  </c:pt>
                  <c:pt idx="54">
                    <c:v>445</c:v>
                  </c:pt>
                  <c:pt idx="55">
                    <c:v>5466</c:v>
                  </c:pt>
                  <c:pt idx="56">
                    <c:v>5101</c:v>
                  </c:pt>
                  <c:pt idx="57">
                    <c:v>4478</c:v>
                  </c:pt>
                  <c:pt idx="58">
                    <c:v>448</c:v>
                  </c:pt>
                  <c:pt idx="59">
                    <c:v>313</c:v>
                  </c:pt>
                  <c:pt idx="60">
                    <c:v>467</c:v>
                  </c:pt>
                  <c:pt idx="61">
                    <c:v>272</c:v>
                  </c:pt>
                  <c:pt idx="62">
                    <c:v>471</c:v>
                  </c:pt>
                  <c:pt idx="63">
                    <c:v>445</c:v>
                  </c:pt>
                  <c:pt idx="64">
                    <c:v>537</c:v>
                  </c:pt>
                  <c:pt idx="65">
                    <c:v>220</c:v>
                  </c:pt>
                  <c:pt idx="66">
                    <c:v>333</c:v>
                  </c:pt>
                  <c:pt idx="67">
                    <c:v>428</c:v>
                  </c:pt>
                  <c:pt idx="68">
                    <c:v>512</c:v>
                  </c:pt>
                  <c:pt idx="69">
                    <c:v>45.04</c:v>
                  </c:pt>
                  <c:pt idx="70">
                    <c:v>332</c:v>
                  </c:pt>
                  <c:pt idx="71">
                    <c:v>474</c:v>
                  </c:pt>
                  <c:pt idx="72">
                    <c:v>820</c:v>
                  </c:pt>
                  <c:pt idx="73">
                    <c:v>271.25</c:v>
                  </c:pt>
                  <c:pt idx="74">
                    <c:v>338</c:v>
                  </c:pt>
                  <c:pt idx="75">
                    <c:v>331</c:v>
                  </c:pt>
                  <c:pt idx="76">
                    <c:v>612</c:v>
                  </c:pt>
                  <c:pt idx="77">
                    <c:v>187.99</c:v>
                  </c:pt>
                  <c:pt idx="78">
                    <c:v>287</c:v>
                  </c:pt>
                  <c:pt idx="79">
                    <c:v>361</c:v>
                  </c:pt>
                  <c:pt idx="80">
                    <c:v>179</c:v>
                  </c:pt>
                  <c:pt idx="81">
                    <c:v>487</c:v>
                  </c:pt>
                  <c:pt idx="82">
                    <c:v>259</c:v>
                  </c:pt>
                  <c:pt idx="83">
                    <c:v>679</c:v>
                  </c:pt>
                  <c:pt idx="84">
                    <c:v>692</c:v>
                  </c:pt>
                  <c:pt idx="85">
                    <c:v>567</c:v>
                  </c:pt>
                  <c:pt idx="86">
                    <c:v>295</c:v>
                  </c:pt>
                  <c:pt idx="87">
                    <c:v>443</c:v>
                  </c:pt>
                  <c:pt idx="88">
                    <c:v>410</c:v>
                  </c:pt>
                  <c:pt idx="89">
                    <c:v>383</c:v>
                  </c:pt>
                  <c:pt idx="90">
                    <c:v>516</c:v>
                  </c:pt>
                  <c:pt idx="91">
                    <c:v>1233</c:v>
                  </c:pt>
                  <c:pt idx="92">
                    <c:v>367</c:v>
                  </c:pt>
                  <c:pt idx="93">
                    <c:v>1377</c:v>
                  </c:pt>
                  <c:pt idx="94">
                    <c:v>243</c:v>
                  </c:pt>
                  <c:pt idx="95">
                    <c:v>502</c:v>
                  </c:pt>
                </c:numCache>
              </c:numRef>
            </c:plus>
            <c:minus>
              <c:numRef>
                <c:f>Potassium!$AQ$6:$AQ$101</c:f>
                <c:numCache>
                  <c:formatCode>General</c:formatCode>
                  <c:ptCount val="96"/>
                  <c:pt idx="0">
                    <c:v>319</c:v>
                  </c:pt>
                  <c:pt idx="1">
                    <c:v>1088</c:v>
                  </c:pt>
                  <c:pt idx="2">
                    <c:v>7866</c:v>
                  </c:pt>
                  <c:pt idx="3">
                    <c:v>8357</c:v>
                  </c:pt>
                  <c:pt idx="4">
                    <c:v>1231</c:v>
                  </c:pt>
                  <c:pt idx="5">
                    <c:v>1373</c:v>
                  </c:pt>
                  <c:pt idx="6">
                    <c:v>661</c:v>
                  </c:pt>
                  <c:pt idx="7">
                    <c:v>618</c:v>
                  </c:pt>
                  <c:pt idx="8">
                    <c:v>339</c:v>
                  </c:pt>
                  <c:pt idx="9">
                    <c:v>355</c:v>
                  </c:pt>
                  <c:pt idx="10">
                    <c:v>1740</c:v>
                  </c:pt>
                  <c:pt idx="11">
                    <c:v>538</c:v>
                  </c:pt>
                  <c:pt idx="12">
                    <c:v>571</c:v>
                  </c:pt>
                  <c:pt idx="13">
                    <c:v>390</c:v>
                  </c:pt>
                  <c:pt idx="14">
                    <c:v>625</c:v>
                  </c:pt>
                  <c:pt idx="15">
                    <c:v>197</c:v>
                  </c:pt>
                  <c:pt idx="16">
                    <c:v>367</c:v>
                  </c:pt>
                  <c:pt idx="17">
                    <c:v>417</c:v>
                  </c:pt>
                  <c:pt idx="18">
                    <c:v>1927</c:v>
                  </c:pt>
                  <c:pt idx="19">
                    <c:v>422</c:v>
                  </c:pt>
                  <c:pt idx="20">
                    <c:v>186.76</c:v>
                  </c:pt>
                  <c:pt idx="21">
                    <c:v>821</c:v>
                  </c:pt>
                  <c:pt idx="22">
                    <c:v>590</c:v>
                  </c:pt>
                  <c:pt idx="23">
                    <c:v>412</c:v>
                  </c:pt>
                  <c:pt idx="24">
                    <c:v>347</c:v>
                  </c:pt>
                  <c:pt idx="25">
                    <c:v>556</c:v>
                  </c:pt>
                  <c:pt idx="26">
                    <c:v>202</c:v>
                  </c:pt>
                  <c:pt idx="27">
                    <c:v>313</c:v>
                  </c:pt>
                  <c:pt idx="28">
                    <c:v>420</c:v>
                  </c:pt>
                  <c:pt idx="29">
                    <c:v>1699</c:v>
                  </c:pt>
                  <c:pt idx="30">
                    <c:v>459</c:v>
                  </c:pt>
                  <c:pt idx="31">
                    <c:v>441</c:v>
                  </c:pt>
                  <c:pt idx="32">
                    <c:v>247</c:v>
                  </c:pt>
                  <c:pt idx="33">
                    <c:v>2467</c:v>
                  </c:pt>
                  <c:pt idx="34">
                    <c:v>3279</c:v>
                  </c:pt>
                  <c:pt idx="35">
                    <c:v>674</c:v>
                  </c:pt>
                  <c:pt idx="36">
                    <c:v>315</c:v>
                  </c:pt>
                  <c:pt idx="37">
                    <c:v>187</c:v>
                  </c:pt>
                  <c:pt idx="38">
                    <c:v>455</c:v>
                  </c:pt>
                  <c:pt idx="39">
                    <c:v>683</c:v>
                  </c:pt>
                  <c:pt idx="40">
                    <c:v>7830</c:v>
                  </c:pt>
                  <c:pt idx="41">
                    <c:v>778</c:v>
                  </c:pt>
                  <c:pt idx="42">
                    <c:v>353</c:v>
                  </c:pt>
                  <c:pt idx="43">
                    <c:v>655</c:v>
                  </c:pt>
                  <c:pt idx="44">
                    <c:v>372</c:v>
                  </c:pt>
                  <c:pt idx="45">
                    <c:v>313</c:v>
                  </c:pt>
                  <c:pt idx="46">
                    <c:v>483</c:v>
                  </c:pt>
                  <c:pt idx="47">
                    <c:v>149.44999999999999</c:v>
                  </c:pt>
                  <c:pt idx="48">
                    <c:v>977</c:v>
                  </c:pt>
                  <c:pt idx="49">
                    <c:v>294</c:v>
                  </c:pt>
                  <c:pt idx="50">
                    <c:v>504</c:v>
                  </c:pt>
                  <c:pt idx="51">
                    <c:v>351</c:v>
                  </c:pt>
                  <c:pt idx="52">
                    <c:v>2745</c:v>
                  </c:pt>
                  <c:pt idx="53">
                    <c:v>197</c:v>
                  </c:pt>
                  <c:pt idx="54">
                    <c:v>445</c:v>
                  </c:pt>
                  <c:pt idx="55">
                    <c:v>5466</c:v>
                  </c:pt>
                  <c:pt idx="56">
                    <c:v>5101</c:v>
                  </c:pt>
                  <c:pt idx="57">
                    <c:v>4478</c:v>
                  </c:pt>
                  <c:pt idx="58">
                    <c:v>448</c:v>
                  </c:pt>
                  <c:pt idx="59">
                    <c:v>313</c:v>
                  </c:pt>
                  <c:pt idx="60">
                    <c:v>467</c:v>
                  </c:pt>
                  <c:pt idx="61">
                    <c:v>272</c:v>
                  </c:pt>
                  <c:pt idx="62">
                    <c:v>471</c:v>
                  </c:pt>
                  <c:pt idx="63">
                    <c:v>445</c:v>
                  </c:pt>
                  <c:pt idx="64">
                    <c:v>537</c:v>
                  </c:pt>
                  <c:pt idx="65">
                    <c:v>220</c:v>
                  </c:pt>
                  <c:pt idx="66">
                    <c:v>333</c:v>
                  </c:pt>
                  <c:pt idx="67">
                    <c:v>428</c:v>
                  </c:pt>
                  <c:pt idx="68">
                    <c:v>512</c:v>
                  </c:pt>
                  <c:pt idx="69">
                    <c:v>45.04</c:v>
                  </c:pt>
                  <c:pt idx="70">
                    <c:v>332</c:v>
                  </c:pt>
                  <c:pt idx="71">
                    <c:v>474</c:v>
                  </c:pt>
                  <c:pt idx="72">
                    <c:v>820</c:v>
                  </c:pt>
                  <c:pt idx="73">
                    <c:v>271.25</c:v>
                  </c:pt>
                  <c:pt idx="74">
                    <c:v>338</c:v>
                  </c:pt>
                  <c:pt idx="75">
                    <c:v>331</c:v>
                  </c:pt>
                  <c:pt idx="76">
                    <c:v>612</c:v>
                  </c:pt>
                  <c:pt idx="77">
                    <c:v>187.99</c:v>
                  </c:pt>
                  <c:pt idx="78">
                    <c:v>287</c:v>
                  </c:pt>
                  <c:pt idx="79">
                    <c:v>361</c:v>
                  </c:pt>
                  <c:pt idx="80">
                    <c:v>179</c:v>
                  </c:pt>
                  <c:pt idx="81">
                    <c:v>487</c:v>
                  </c:pt>
                  <c:pt idx="82">
                    <c:v>259</c:v>
                  </c:pt>
                  <c:pt idx="83">
                    <c:v>679</c:v>
                  </c:pt>
                  <c:pt idx="84">
                    <c:v>692</c:v>
                  </c:pt>
                  <c:pt idx="85">
                    <c:v>567</c:v>
                  </c:pt>
                  <c:pt idx="86">
                    <c:v>295</c:v>
                  </c:pt>
                  <c:pt idx="87">
                    <c:v>443</c:v>
                  </c:pt>
                  <c:pt idx="88">
                    <c:v>410</c:v>
                  </c:pt>
                  <c:pt idx="89">
                    <c:v>383</c:v>
                  </c:pt>
                  <c:pt idx="90">
                    <c:v>516</c:v>
                  </c:pt>
                  <c:pt idx="91">
                    <c:v>1233</c:v>
                  </c:pt>
                  <c:pt idx="92">
                    <c:v>367</c:v>
                  </c:pt>
                  <c:pt idx="93">
                    <c:v>1377</c:v>
                  </c:pt>
                  <c:pt idx="94">
                    <c:v>243</c:v>
                  </c:pt>
                  <c:pt idx="95">
                    <c:v>502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Potassium!$AP$6:$AP$101</c:f>
              <c:numCache>
                <c:formatCode>General</c:formatCode>
                <c:ptCount val="96"/>
                <c:pt idx="0">
                  <c:v>3949</c:v>
                </c:pt>
                <c:pt idx="1">
                  <c:v>5392</c:v>
                </c:pt>
                <c:pt idx="2">
                  <c:v>11181</c:v>
                </c:pt>
                <c:pt idx="3">
                  <c:v>11381</c:v>
                </c:pt>
                <c:pt idx="4">
                  <c:v>4985</c:v>
                </c:pt>
                <c:pt idx="5">
                  <c:v>4596</c:v>
                </c:pt>
                <c:pt idx="6">
                  <c:v>3255</c:v>
                </c:pt>
                <c:pt idx="7">
                  <c:v>3167</c:v>
                </c:pt>
                <c:pt idx="8">
                  <c:v>2722</c:v>
                </c:pt>
                <c:pt idx="9">
                  <c:v>2570</c:v>
                </c:pt>
                <c:pt idx="10">
                  <c:v>5812</c:v>
                </c:pt>
                <c:pt idx="11">
                  <c:v>3588</c:v>
                </c:pt>
                <c:pt idx="12">
                  <c:v>3003</c:v>
                </c:pt>
                <c:pt idx="13">
                  <c:v>2087</c:v>
                </c:pt>
                <c:pt idx="14">
                  <c:v>3865</c:v>
                </c:pt>
                <c:pt idx="15">
                  <c:v>2116</c:v>
                </c:pt>
                <c:pt idx="16">
                  <c:v>2156</c:v>
                </c:pt>
                <c:pt idx="17">
                  <c:v>1484</c:v>
                </c:pt>
                <c:pt idx="18">
                  <c:v>6186</c:v>
                </c:pt>
                <c:pt idx="19">
                  <c:v>3334</c:v>
                </c:pt>
                <c:pt idx="20">
                  <c:v>925.3</c:v>
                </c:pt>
                <c:pt idx="21">
                  <c:v>3704</c:v>
                </c:pt>
                <c:pt idx="22">
                  <c:v>3158</c:v>
                </c:pt>
                <c:pt idx="23">
                  <c:v>2721</c:v>
                </c:pt>
                <c:pt idx="24">
                  <c:v>1848</c:v>
                </c:pt>
                <c:pt idx="25">
                  <c:v>3072</c:v>
                </c:pt>
                <c:pt idx="26">
                  <c:v>2162</c:v>
                </c:pt>
                <c:pt idx="27">
                  <c:v>2019</c:v>
                </c:pt>
                <c:pt idx="28">
                  <c:v>2799</c:v>
                </c:pt>
                <c:pt idx="29">
                  <c:v>6023</c:v>
                </c:pt>
                <c:pt idx="30">
                  <c:v>3425</c:v>
                </c:pt>
                <c:pt idx="31">
                  <c:v>2511</c:v>
                </c:pt>
                <c:pt idx="32">
                  <c:v>3808</c:v>
                </c:pt>
                <c:pt idx="33">
                  <c:v>6921</c:v>
                </c:pt>
                <c:pt idx="34">
                  <c:v>7286</c:v>
                </c:pt>
                <c:pt idx="35">
                  <c:v>3331</c:v>
                </c:pt>
                <c:pt idx="36">
                  <c:v>2507</c:v>
                </c:pt>
                <c:pt idx="37">
                  <c:v>3576</c:v>
                </c:pt>
                <c:pt idx="38">
                  <c:v>3614</c:v>
                </c:pt>
                <c:pt idx="39">
                  <c:v>4233</c:v>
                </c:pt>
                <c:pt idx="40">
                  <c:v>11020</c:v>
                </c:pt>
                <c:pt idx="41">
                  <c:v>4211</c:v>
                </c:pt>
                <c:pt idx="42">
                  <c:v>2942</c:v>
                </c:pt>
                <c:pt idx="43">
                  <c:v>3408</c:v>
                </c:pt>
                <c:pt idx="44">
                  <c:v>2241</c:v>
                </c:pt>
                <c:pt idx="45">
                  <c:v>2049</c:v>
                </c:pt>
                <c:pt idx="46">
                  <c:v>1500</c:v>
                </c:pt>
                <c:pt idx="47">
                  <c:v>729.22</c:v>
                </c:pt>
                <c:pt idx="48">
                  <c:v>3998</c:v>
                </c:pt>
                <c:pt idx="49">
                  <c:v>2516</c:v>
                </c:pt>
                <c:pt idx="50">
                  <c:v>2992</c:v>
                </c:pt>
                <c:pt idx="51">
                  <c:v>2055</c:v>
                </c:pt>
                <c:pt idx="52">
                  <c:v>7210</c:v>
                </c:pt>
                <c:pt idx="53">
                  <c:v>2041</c:v>
                </c:pt>
                <c:pt idx="54">
                  <c:v>1690</c:v>
                </c:pt>
                <c:pt idx="55">
                  <c:v>9402</c:v>
                </c:pt>
                <c:pt idx="56">
                  <c:v>9005</c:v>
                </c:pt>
                <c:pt idx="57">
                  <c:v>8468</c:v>
                </c:pt>
                <c:pt idx="58">
                  <c:v>2696</c:v>
                </c:pt>
                <c:pt idx="59">
                  <c:v>2111</c:v>
                </c:pt>
                <c:pt idx="60">
                  <c:v>3140</c:v>
                </c:pt>
                <c:pt idx="61">
                  <c:v>1203</c:v>
                </c:pt>
                <c:pt idx="62">
                  <c:v>2710</c:v>
                </c:pt>
                <c:pt idx="63">
                  <c:v>2668</c:v>
                </c:pt>
                <c:pt idx="64">
                  <c:v>3585</c:v>
                </c:pt>
                <c:pt idx="65">
                  <c:v>2683</c:v>
                </c:pt>
                <c:pt idx="66">
                  <c:v>1886</c:v>
                </c:pt>
                <c:pt idx="67">
                  <c:v>1305</c:v>
                </c:pt>
                <c:pt idx="68">
                  <c:v>1570</c:v>
                </c:pt>
                <c:pt idx="69">
                  <c:v>92.01</c:v>
                </c:pt>
                <c:pt idx="70">
                  <c:v>1697</c:v>
                </c:pt>
                <c:pt idx="71">
                  <c:v>2198</c:v>
                </c:pt>
                <c:pt idx="72">
                  <c:v>4474</c:v>
                </c:pt>
                <c:pt idx="73">
                  <c:v>926.58</c:v>
                </c:pt>
                <c:pt idx="74">
                  <c:v>2005</c:v>
                </c:pt>
                <c:pt idx="75">
                  <c:v>3164</c:v>
                </c:pt>
                <c:pt idx="76">
                  <c:v>3959</c:v>
                </c:pt>
                <c:pt idx="77">
                  <c:v>906.78</c:v>
                </c:pt>
                <c:pt idx="78">
                  <c:v>2852</c:v>
                </c:pt>
                <c:pt idx="79">
                  <c:v>3603</c:v>
                </c:pt>
                <c:pt idx="80">
                  <c:v>2254</c:v>
                </c:pt>
                <c:pt idx="81">
                  <c:v>1603</c:v>
                </c:pt>
                <c:pt idx="82">
                  <c:v>2036</c:v>
                </c:pt>
                <c:pt idx="83">
                  <c:v>3540</c:v>
                </c:pt>
                <c:pt idx="84">
                  <c:v>3400</c:v>
                </c:pt>
                <c:pt idx="85">
                  <c:v>4263</c:v>
                </c:pt>
                <c:pt idx="86">
                  <c:v>2404</c:v>
                </c:pt>
                <c:pt idx="87">
                  <c:v>2654</c:v>
                </c:pt>
                <c:pt idx="88">
                  <c:v>2536</c:v>
                </c:pt>
                <c:pt idx="89">
                  <c:v>2233</c:v>
                </c:pt>
                <c:pt idx="90">
                  <c:v>3562</c:v>
                </c:pt>
                <c:pt idx="91">
                  <c:v>5123</c:v>
                </c:pt>
                <c:pt idx="92">
                  <c:v>2224</c:v>
                </c:pt>
                <c:pt idx="93">
                  <c:v>5490</c:v>
                </c:pt>
                <c:pt idx="94">
                  <c:v>2397</c:v>
                </c:pt>
                <c:pt idx="95">
                  <c:v>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E6-47CB-812C-A6FBB2275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9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300037</xdr:colOff>
      <xdr:row>10</xdr:row>
      <xdr:rowOff>4762</xdr:rowOff>
    </xdr:from>
    <xdr:ext cx="47592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C0B4FA-D66B-493C-BB74-940A9C824439}"/>
                </a:ext>
              </a:extLst>
            </xdr:cNvPr>
            <xdr:cNvSpPr txBox="1"/>
          </xdr:nvSpPr>
          <xdr:spPr>
            <a:xfrm>
              <a:off x="7615237" y="1909762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𝐿𝑛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𝐿𝑜𝑎𝑑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𝑄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m:rPr>
                              <m:sty m:val="p"/>
                            </m:rPr>
                            <a:rPr lang="el-GR" sz="1100" b="0" i="1">
                              <a:latin typeface="Cambria Math" panose="02040503050406030204" pitchFamily="18" charset="0"/>
                            </a:rPr>
                            <m:t>π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𝑑𝑡𝑖𝑚𝑒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cos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⁡(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π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𝑑𝑡𝑖𝑚𝑒</m:t>
                  </m:r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C0B4FA-D66B-493C-BB74-940A9C824439}"/>
                </a:ext>
              </a:extLst>
            </xdr:cNvPr>
            <xdr:cNvSpPr txBox="1"/>
          </xdr:nvSpPr>
          <xdr:spPr>
            <a:xfrm>
              <a:off x="7615237" y="1909762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𝑑𝑡𝑖𝑚𝑒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twoCellAnchor>
    <xdr:from>
      <xdr:col>25</xdr:col>
      <xdr:colOff>542925</xdr:colOff>
      <xdr:row>11</xdr:row>
      <xdr:rowOff>85725</xdr:rowOff>
    </xdr:from>
    <xdr:to>
      <xdr:col>42</xdr:col>
      <xdr:colOff>209550</xdr:colOff>
      <xdr:row>37</xdr:row>
      <xdr:rowOff>120651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794000-F1BA-49CA-932F-F5861273E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247650</xdr:colOff>
      <xdr:row>27</xdr:row>
      <xdr:rowOff>34926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D0D92-036F-4ECB-A4F5-184E7BA5A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12</xdr:col>
      <xdr:colOff>258831</xdr:colOff>
      <xdr:row>55</xdr:row>
      <xdr:rowOff>34926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E0483-1C6F-4624-8697-8D2A89D0D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12</xdr:col>
      <xdr:colOff>258831</xdr:colOff>
      <xdr:row>84</xdr:row>
      <xdr:rowOff>34926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849BF1-860A-4CDC-988D-F2C04E6DB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17</xdr:col>
      <xdr:colOff>276225</xdr:colOff>
      <xdr:row>112</xdr:row>
      <xdr:rowOff>34926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0AE761-1098-4D6E-96CC-1DE59DF2C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17</xdr:col>
      <xdr:colOff>276225</xdr:colOff>
      <xdr:row>139</xdr:row>
      <xdr:rowOff>34926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21C121-ECFF-4EB0-BE6E-EABA6E662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17</xdr:col>
      <xdr:colOff>276225</xdr:colOff>
      <xdr:row>166</xdr:row>
      <xdr:rowOff>34926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CB989E-1FD9-4374-A74D-3BF57D07F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168</xdr:row>
      <xdr:rowOff>0</xdr:rowOff>
    </xdr:from>
    <xdr:to>
      <xdr:col>17</xdr:col>
      <xdr:colOff>276225</xdr:colOff>
      <xdr:row>194</xdr:row>
      <xdr:rowOff>34926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A35762-BFBD-4769-8EF5-BBB8FDEF3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196</xdr:row>
      <xdr:rowOff>0</xdr:rowOff>
    </xdr:from>
    <xdr:to>
      <xdr:col>17</xdr:col>
      <xdr:colOff>276225</xdr:colOff>
      <xdr:row>222</xdr:row>
      <xdr:rowOff>34926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A43F37-79B1-4D1B-BBB8-E66588139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300037</xdr:colOff>
      <xdr:row>10</xdr:row>
      <xdr:rowOff>4762</xdr:rowOff>
    </xdr:from>
    <xdr:ext cx="47592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C40E40-336E-4470-B661-27124EB54548}"/>
                </a:ext>
              </a:extLst>
            </xdr:cNvPr>
            <xdr:cNvSpPr txBox="1"/>
          </xdr:nvSpPr>
          <xdr:spPr>
            <a:xfrm>
              <a:off x="7767637" y="1957387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𝐿𝑛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𝐿𝑜𝑎𝑑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𝑄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m:rPr>
                              <m:sty m:val="p"/>
                            </m:rPr>
                            <a:rPr lang="el-GR" sz="1100" b="0" i="1">
                              <a:latin typeface="Cambria Math" panose="02040503050406030204" pitchFamily="18" charset="0"/>
                            </a:rPr>
                            <m:t>π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𝑑𝑡𝑖𝑚𝑒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cos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⁡(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π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𝑑𝑡𝑖𝑚𝑒</m:t>
                  </m:r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C40E40-336E-4470-B661-27124EB54548}"/>
                </a:ext>
              </a:extLst>
            </xdr:cNvPr>
            <xdr:cNvSpPr txBox="1"/>
          </xdr:nvSpPr>
          <xdr:spPr>
            <a:xfrm>
              <a:off x="7767637" y="1957387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𝑑𝑡𝑖𝑚𝑒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twoCellAnchor>
    <xdr:from>
      <xdr:col>25</xdr:col>
      <xdr:colOff>38100</xdr:colOff>
      <xdr:row>5</xdr:row>
      <xdr:rowOff>104775</xdr:rowOff>
    </xdr:from>
    <xdr:to>
      <xdr:col>41</xdr:col>
      <xdr:colOff>314325</xdr:colOff>
      <xdr:row>31</xdr:row>
      <xdr:rowOff>139701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F90405-C305-45CD-A271-49B6C4D2A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300037</xdr:colOff>
      <xdr:row>10</xdr:row>
      <xdr:rowOff>4762</xdr:rowOff>
    </xdr:from>
    <xdr:ext cx="23496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CBB82BA-6FD8-4A5A-BE5E-C87E1F07FA47}"/>
                </a:ext>
              </a:extLst>
            </xdr:cNvPr>
            <xdr:cNvSpPr txBox="1"/>
          </xdr:nvSpPr>
          <xdr:spPr>
            <a:xfrm>
              <a:off x="7615237" y="1957387"/>
              <a:ext cx="23496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𝐿𝑛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𝐿𝑜𝑎𝑑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n-US" sz="1100"/>
                <a:t>dtime)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CBB82BA-6FD8-4A5A-BE5E-C87E1F07FA47}"/>
                </a:ext>
              </a:extLst>
            </xdr:cNvPr>
            <xdr:cNvSpPr txBox="1"/>
          </xdr:nvSpPr>
          <xdr:spPr>
            <a:xfrm>
              <a:off x="7615237" y="1957387"/>
              <a:ext cx="23496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</a:t>
              </a:r>
              <a:r>
                <a:rPr lang="en-US" sz="1100"/>
                <a:t>dtime)</a:t>
              </a:r>
            </a:p>
          </xdr:txBody>
        </xdr:sp>
      </mc:Fallback>
    </mc:AlternateContent>
    <xdr:clientData/>
  </xdr:oneCellAnchor>
  <xdr:twoCellAnchor>
    <xdr:from>
      <xdr:col>28</xdr:col>
      <xdr:colOff>209550</xdr:colOff>
      <xdr:row>2</xdr:row>
      <xdr:rowOff>76200</xdr:rowOff>
    </xdr:from>
    <xdr:to>
      <xdr:col>44</xdr:col>
      <xdr:colOff>485775</xdr:colOff>
      <xdr:row>28</xdr:row>
      <xdr:rowOff>111126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057013-F447-476D-AC0F-B94F22955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</xdr:row>
      <xdr:rowOff>0</xdr:rowOff>
    </xdr:from>
    <xdr:to>
      <xdr:col>12</xdr:col>
      <xdr:colOff>38099</xdr:colOff>
      <xdr:row>28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9A2A69-7E21-4363-B360-DB8B86028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300037</xdr:colOff>
      <xdr:row>10</xdr:row>
      <xdr:rowOff>4762</xdr:rowOff>
    </xdr:from>
    <xdr:ext cx="47592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F1219C-EE67-4F15-909D-941448389703}"/>
                </a:ext>
              </a:extLst>
            </xdr:cNvPr>
            <xdr:cNvSpPr txBox="1"/>
          </xdr:nvSpPr>
          <xdr:spPr>
            <a:xfrm>
              <a:off x="7615237" y="1957387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𝐿𝑛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𝐿𝑜𝑎𝑑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𝑄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m:rPr>
                              <m:sty m:val="p"/>
                            </m:rPr>
                            <a:rPr lang="el-GR" sz="1100" b="0" i="1">
                              <a:latin typeface="Cambria Math" panose="02040503050406030204" pitchFamily="18" charset="0"/>
                            </a:rPr>
                            <m:t>π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𝑑𝑡𝑖𝑚𝑒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cos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⁡(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π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𝑑𝑡𝑖𝑚𝑒</m:t>
                  </m:r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F1219C-EE67-4F15-909D-941448389703}"/>
                </a:ext>
              </a:extLst>
            </xdr:cNvPr>
            <xdr:cNvSpPr txBox="1"/>
          </xdr:nvSpPr>
          <xdr:spPr>
            <a:xfrm>
              <a:off x="7615237" y="1957387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𝑑𝑡𝑖𝑚𝑒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twoCellAnchor>
    <xdr:from>
      <xdr:col>32</xdr:col>
      <xdr:colOff>38100</xdr:colOff>
      <xdr:row>12</xdr:row>
      <xdr:rowOff>104775</xdr:rowOff>
    </xdr:from>
    <xdr:to>
      <xdr:col>48</xdr:col>
      <xdr:colOff>314325</xdr:colOff>
      <xdr:row>38</xdr:row>
      <xdr:rowOff>139701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3E4F72-3458-4D38-AFC8-DFC8BBE4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13</xdr:col>
      <xdr:colOff>38099</xdr:colOff>
      <xdr:row>40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FF5FD5-4F8E-4396-8A7D-2A4BBC909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300037</xdr:colOff>
      <xdr:row>6</xdr:row>
      <xdr:rowOff>152400</xdr:rowOff>
    </xdr:from>
    <xdr:ext cx="4872037" cy="314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BF48DB2-6873-4AA3-9F4D-211CE6F6A358}"/>
                </a:ext>
              </a:extLst>
            </xdr:cNvPr>
            <xdr:cNvSpPr txBox="1"/>
          </xdr:nvSpPr>
          <xdr:spPr>
            <a:xfrm>
              <a:off x="7615237" y="1343025"/>
              <a:ext cx="4872037" cy="314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900" b="0" i="1">
                        <a:latin typeface="Cambria Math" panose="02040503050406030204" pitchFamily="18" charset="0"/>
                      </a:rPr>
                      <m:t>𝐿𝑛</m:t>
                    </m:r>
                    <m:d>
                      <m:d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𝐿𝑜𝑎𝑑</m:t>
                        </m:r>
                      </m:e>
                    </m:d>
                    <m:r>
                      <a:rPr lang="en-US" sz="9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9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func>
                      <m:func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9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</m:d>
                      </m:e>
                    </m:func>
                    <m:r>
                      <a:rPr lang="en-US" sz="9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9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p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func>
                    <m:r>
                      <a:rPr lang="en-US" sz="9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func>
                      <m:func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9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900" b="0" i="1">
                                <a:latin typeface="Cambria Math" panose="02040503050406030204" pitchFamily="18" charset="0"/>
                              </a:rPr>
                              <m:t>π</m:t>
                            </m:r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  <m:r>
                      <a:rPr lang="en-US" sz="9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func>
                      <m:func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9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π</m:t>
                            </m:r>
                            <m:r>
                              <a:rPr lang="en-US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  <m:r>
                      <a:rPr lang="en-US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U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𝑑𝑡𝑖𝑚𝑒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BF48DB2-6873-4AA3-9F4D-211CE6F6A358}"/>
                </a:ext>
              </a:extLst>
            </xdr:cNvPr>
            <xdr:cNvSpPr txBox="1"/>
          </xdr:nvSpPr>
          <xdr:spPr>
            <a:xfrm>
              <a:off x="7615237" y="1343025"/>
              <a:ext cx="4872037" cy="314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900" b="0" i="0">
                  <a:latin typeface="Cambria Math" panose="02040503050406030204" pitchFamily="18" charset="0"/>
                </a:rPr>
                <a:t>𝐿𝑛(𝐿𝑜𝑎𝑑)= 𝑎_0+ 𝑎_1  ln⁡(𝑄)+ 𝑎_2  ln⁡(𝑄^2 )+ 𝑎_3  sin⁡(2</a:t>
              </a:r>
              <a:r>
                <a:rPr lang="el-GR" sz="900" b="0" i="0">
                  <a:latin typeface="Cambria Math" panose="02040503050406030204" pitchFamily="18" charset="0"/>
                </a:rPr>
                <a:t>π</a:t>
              </a:r>
              <a:r>
                <a:rPr lang="en-US" sz="900" b="0" i="0">
                  <a:latin typeface="Cambria Math" panose="02040503050406030204" pitchFamily="18" charset="0"/>
                </a:rPr>
                <a:t>𝑑𝑡𝑖𝑚𝑒)+ 𝑎_4  cos⁡(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𝑑𝑡𝑖𝑚𝑒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 𝑎_5 𝑑𝑡𝑖𝑚𝑒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24</xdr:col>
      <xdr:colOff>514350</xdr:colOff>
      <xdr:row>4</xdr:row>
      <xdr:rowOff>123825</xdr:rowOff>
    </xdr:from>
    <xdr:to>
      <xdr:col>41</xdr:col>
      <xdr:colOff>180975</xdr:colOff>
      <xdr:row>30</xdr:row>
      <xdr:rowOff>158751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19937A-B67C-4F33-A8FF-616096040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7</xdr:row>
      <xdr:rowOff>0</xdr:rowOff>
    </xdr:from>
    <xdr:to>
      <xdr:col>13</xdr:col>
      <xdr:colOff>38099</xdr:colOff>
      <xdr:row>29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C36733-62FB-48B6-A290-0BF38D1E5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300037</xdr:colOff>
      <xdr:row>10</xdr:row>
      <xdr:rowOff>4762</xdr:rowOff>
    </xdr:from>
    <xdr:ext cx="47592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09575AB-D869-4898-83A6-BF2C49C57FBF}"/>
                </a:ext>
              </a:extLst>
            </xdr:cNvPr>
            <xdr:cNvSpPr txBox="1"/>
          </xdr:nvSpPr>
          <xdr:spPr>
            <a:xfrm>
              <a:off x="7615237" y="1957387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𝐿𝑛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𝐿𝑜𝑎𝑑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𝑄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m:rPr>
                              <m:sty m:val="p"/>
                            </m:rPr>
                            <a:rPr lang="el-GR" sz="1100" b="0" i="1">
                              <a:latin typeface="Cambria Math" panose="02040503050406030204" pitchFamily="18" charset="0"/>
                            </a:rPr>
                            <m:t>π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𝑑𝑡𝑖𝑚𝑒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cos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⁡(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π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𝑑𝑡𝑖𝑚𝑒</m:t>
                  </m:r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09575AB-D869-4898-83A6-BF2C49C57FBF}"/>
                </a:ext>
              </a:extLst>
            </xdr:cNvPr>
            <xdr:cNvSpPr txBox="1"/>
          </xdr:nvSpPr>
          <xdr:spPr>
            <a:xfrm>
              <a:off x="7615237" y="1957387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𝑑𝑡𝑖𝑚𝑒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twoCellAnchor>
    <xdr:from>
      <xdr:col>34</xdr:col>
      <xdr:colOff>409575</xdr:colOff>
      <xdr:row>11</xdr:row>
      <xdr:rowOff>152400</xdr:rowOff>
    </xdr:from>
    <xdr:to>
      <xdr:col>46</xdr:col>
      <xdr:colOff>58806</xdr:colOff>
      <xdr:row>37</xdr:row>
      <xdr:rowOff>187326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2D3441-AB64-44A6-8577-C01F794BA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19049</xdr:rowOff>
    </xdr:from>
    <xdr:to>
      <xdr:col>10</xdr:col>
      <xdr:colOff>38099</xdr:colOff>
      <xdr:row>33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530041-0C3B-46FD-A027-DDA4BFD04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300037</xdr:colOff>
      <xdr:row>10</xdr:row>
      <xdr:rowOff>4762</xdr:rowOff>
    </xdr:from>
    <xdr:ext cx="5138738" cy="347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8394F07-75F1-4B82-9E1D-486019611BA9}"/>
                </a:ext>
              </a:extLst>
            </xdr:cNvPr>
            <xdr:cNvSpPr txBox="1"/>
          </xdr:nvSpPr>
          <xdr:spPr>
            <a:xfrm>
              <a:off x="7615237" y="1957387"/>
              <a:ext cx="5138738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𝐿𝑛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𝐿𝑜𝑎𝑑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π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π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/>
                <a:t>		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5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𝑑𝑡𝑖𝑚𝑒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8394F07-75F1-4B82-9E1D-486019611BA9}"/>
                </a:ext>
              </a:extLst>
            </xdr:cNvPr>
            <xdr:cNvSpPr txBox="1"/>
          </xdr:nvSpPr>
          <xdr:spPr>
            <a:xfrm>
              <a:off x="7615237" y="1957387"/>
              <a:ext cx="5138738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𝑑𝑡𝑖𝑚𝑒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/>
                <a:t>		</a:t>
              </a:r>
              <a:r>
                <a:rPr lang="en-US" sz="1100" b="0" i="0">
                  <a:latin typeface="Cambria Math" panose="02040503050406030204" pitchFamily="18" charset="0"/>
                </a:rPr>
                <a:t>+ 𝑎_5 𝑑𝑡𝑖𝑚𝑒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8</xdr:col>
      <xdr:colOff>152400</xdr:colOff>
      <xdr:row>7</xdr:row>
      <xdr:rowOff>47625</xdr:rowOff>
    </xdr:from>
    <xdr:to>
      <xdr:col>19</xdr:col>
      <xdr:colOff>411231</xdr:colOff>
      <xdr:row>33</xdr:row>
      <xdr:rowOff>82551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38F5D-D237-455A-8C78-B37C55899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466726</xdr:colOff>
      <xdr:row>10</xdr:row>
      <xdr:rowOff>104775</xdr:rowOff>
    </xdr:from>
    <xdr:to>
      <xdr:col>9</xdr:col>
      <xdr:colOff>66676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8B6AE9-0D58-4CF0-B916-CEB9B35E5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300037</xdr:colOff>
      <xdr:row>10</xdr:row>
      <xdr:rowOff>4762</xdr:rowOff>
    </xdr:from>
    <xdr:ext cx="47592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FAAB4D-A32C-4EA1-8A7B-5E5D244C8D5B}"/>
                </a:ext>
              </a:extLst>
            </xdr:cNvPr>
            <xdr:cNvSpPr txBox="1"/>
          </xdr:nvSpPr>
          <xdr:spPr>
            <a:xfrm>
              <a:off x="7615237" y="1957387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𝐿𝑛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𝐿𝑜𝑎𝑑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𝑄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m:rPr>
                              <m:sty m:val="p"/>
                            </m:rPr>
                            <a:rPr lang="el-GR" sz="1100" b="0" i="1">
                              <a:latin typeface="Cambria Math" panose="02040503050406030204" pitchFamily="18" charset="0"/>
                            </a:rPr>
                            <m:t>π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𝑑𝑡𝑖𝑚𝑒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cos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⁡(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π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𝑑𝑡𝑖𝑚𝑒</m:t>
                  </m:r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FAAB4D-A32C-4EA1-8A7B-5E5D244C8D5B}"/>
                </a:ext>
              </a:extLst>
            </xdr:cNvPr>
            <xdr:cNvSpPr txBox="1"/>
          </xdr:nvSpPr>
          <xdr:spPr>
            <a:xfrm>
              <a:off x="7615237" y="1957387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𝑑𝑡𝑖𝑚𝑒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twoCellAnchor>
    <xdr:from>
      <xdr:col>9</xdr:col>
      <xdr:colOff>457200</xdr:colOff>
      <xdr:row>25</xdr:row>
      <xdr:rowOff>85725</xdr:rowOff>
    </xdr:from>
    <xdr:to>
      <xdr:col>20</xdr:col>
      <xdr:colOff>333375</xdr:colOff>
      <xdr:row>43</xdr:row>
      <xdr:rowOff>139701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86B43-5E06-45A7-A21C-0FC2893EB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257176</xdr:colOff>
      <xdr:row>9</xdr:row>
      <xdr:rowOff>152400</xdr:rowOff>
    </xdr:from>
    <xdr:to>
      <xdr:col>7</xdr:col>
      <xdr:colOff>142876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742091-EF3D-4F37-B5B3-BB318FF09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171449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99A220-F0EC-4056-89D3-E1EB8138D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15</xdr:col>
      <xdr:colOff>171449</xdr:colOff>
      <xdr:row>53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FF2B5-D18A-47EE-8630-9A1F206A5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15</xdr:col>
      <xdr:colOff>190500</xdr:colOff>
      <xdr:row>77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57A997-A435-4D88-BF2C-B4F5CAE4C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11</xdr:col>
      <xdr:colOff>38099</xdr:colOff>
      <xdr:row>101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B0093F-38A2-4545-8204-B87BFF9B5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103</xdr:row>
      <xdr:rowOff>0</xdr:rowOff>
    </xdr:from>
    <xdr:to>
      <xdr:col>11</xdr:col>
      <xdr:colOff>38099</xdr:colOff>
      <xdr:row>125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0A6BD0-6366-464D-8F35-E1125ED56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127</xdr:row>
      <xdr:rowOff>0</xdr:rowOff>
    </xdr:from>
    <xdr:to>
      <xdr:col>11</xdr:col>
      <xdr:colOff>38099</xdr:colOff>
      <xdr:row>149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E62BD2-2F8C-4E83-A248-2110F7031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40E3-646F-4876-B377-7F62FF6DAB8C}">
  <dimension ref="B1:X70"/>
  <sheetViews>
    <sheetView workbookViewId="0">
      <selection activeCell="X3" sqref="X3"/>
    </sheetView>
  </sheetViews>
  <sheetFormatPr defaultRowHeight="15" x14ac:dyDescent="0.25"/>
  <cols>
    <col min="2" max="2" width="9.7109375" bestFit="1" customWidth="1"/>
    <col min="5" max="5" width="9.7109375" bestFit="1" customWidth="1"/>
    <col min="8" max="8" width="9.7109375" bestFit="1" customWidth="1"/>
    <col min="11" max="11" width="9.7109375" bestFit="1" customWidth="1"/>
    <col min="14" max="14" width="9.7109375" bestFit="1" customWidth="1"/>
    <col min="17" max="17" width="9.7109375" bestFit="1" customWidth="1"/>
    <col min="20" max="20" width="9.7109375" bestFit="1" customWidth="1"/>
    <col min="23" max="23" width="9.7109375" bestFit="1" customWidth="1"/>
  </cols>
  <sheetData>
    <row r="1" spans="2:24" x14ac:dyDescent="0.25">
      <c r="C1" t="s">
        <v>122</v>
      </c>
      <c r="F1" t="s">
        <v>123</v>
      </c>
      <c r="H1" t="s">
        <v>121</v>
      </c>
      <c r="K1" t="s">
        <v>123</v>
      </c>
      <c r="N1" t="s">
        <v>119</v>
      </c>
      <c r="Q1" t="s">
        <v>118</v>
      </c>
      <c r="T1" t="s">
        <v>117</v>
      </c>
      <c r="W1" t="s">
        <v>116</v>
      </c>
    </row>
    <row r="2" spans="2:24" x14ac:dyDescent="0.25">
      <c r="B2" s="10">
        <v>33604</v>
      </c>
      <c r="C2" s="11">
        <v>119482</v>
      </c>
      <c r="E2" s="7">
        <v>33604</v>
      </c>
      <c r="F2">
        <v>62067</v>
      </c>
      <c r="H2" s="7">
        <v>33604</v>
      </c>
      <c r="I2" s="1">
        <v>5850</v>
      </c>
      <c r="K2" s="7">
        <v>33604</v>
      </c>
      <c r="L2">
        <v>15394</v>
      </c>
      <c r="N2" s="7">
        <v>33604</v>
      </c>
      <c r="O2">
        <v>10476</v>
      </c>
      <c r="Q2" s="7">
        <v>33604</v>
      </c>
      <c r="R2">
        <v>1939</v>
      </c>
      <c r="T2" s="7">
        <v>33604</v>
      </c>
      <c r="U2">
        <v>26151</v>
      </c>
      <c r="W2" s="7">
        <v>33604</v>
      </c>
      <c r="X2">
        <v>125538</v>
      </c>
    </row>
    <row r="3" spans="2:24" x14ac:dyDescent="0.25">
      <c r="B3" s="10">
        <v>33664</v>
      </c>
      <c r="C3" s="11">
        <v>188639</v>
      </c>
      <c r="E3" s="7">
        <v>33664</v>
      </c>
      <c r="F3">
        <v>90655</v>
      </c>
      <c r="H3" s="7">
        <v>33664</v>
      </c>
      <c r="I3">
        <v>9921</v>
      </c>
      <c r="K3" s="7">
        <v>33664</v>
      </c>
      <c r="L3">
        <v>17719</v>
      </c>
      <c r="N3" s="7">
        <v>33664</v>
      </c>
      <c r="O3">
        <v>14955</v>
      </c>
      <c r="Q3" s="7">
        <v>33664</v>
      </c>
      <c r="R3">
        <v>2766</v>
      </c>
      <c r="T3" s="7">
        <v>33664</v>
      </c>
      <c r="U3">
        <v>31241</v>
      </c>
      <c r="W3" s="7">
        <v>33664</v>
      </c>
      <c r="X3">
        <v>159924</v>
      </c>
    </row>
    <row r="4" spans="2:24" x14ac:dyDescent="0.25">
      <c r="B4" s="10">
        <v>33725</v>
      </c>
      <c r="C4" s="11">
        <v>458977</v>
      </c>
      <c r="E4" s="7">
        <v>33725</v>
      </c>
      <c r="F4">
        <v>197366</v>
      </c>
      <c r="H4" s="7">
        <v>33725</v>
      </c>
      <c r="I4">
        <v>26554</v>
      </c>
      <c r="K4" s="7">
        <v>33725</v>
      </c>
      <c r="L4">
        <v>25442</v>
      </c>
      <c r="N4" s="7">
        <v>33725</v>
      </c>
      <c r="O4">
        <v>30123</v>
      </c>
      <c r="Q4" s="7">
        <v>33725</v>
      </c>
      <c r="R4">
        <v>6415</v>
      </c>
      <c r="T4" s="7">
        <v>33725</v>
      </c>
      <c r="U4">
        <v>46015</v>
      </c>
      <c r="W4" s="7">
        <v>33725</v>
      </c>
      <c r="X4">
        <v>273633</v>
      </c>
    </row>
    <row r="5" spans="2:24" x14ac:dyDescent="0.25">
      <c r="B5" s="10">
        <v>33817</v>
      </c>
      <c r="C5" s="11">
        <v>214195</v>
      </c>
      <c r="E5" s="7">
        <v>33817</v>
      </c>
      <c r="F5">
        <v>91329</v>
      </c>
      <c r="H5" s="7">
        <v>33817</v>
      </c>
      <c r="I5">
        <v>11078</v>
      </c>
      <c r="K5" s="7">
        <v>33817</v>
      </c>
      <c r="L5">
        <v>18595</v>
      </c>
      <c r="N5" s="7">
        <v>33817</v>
      </c>
      <c r="O5">
        <v>13603</v>
      </c>
      <c r="Q5" s="7">
        <v>33817</v>
      </c>
      <c r="R5">
        <v>3463</v>
      </c>
      <c r="T5" s="7">
        <v>33817</v>
      </c>
      <c r="U5">
        <v>32138</v>
      </c>
      <c r="W5" s="7">
        <v>33817</v>
      </c>
      <c r="X5">
        <v>155396</v>
      </c>
    </row>
    <row r="6" spans="2:24" ht="15.75" thickBot="1" x14ac:dyDescent="0.3">
      <c r="B6" s="12">
        <v>33909</v>
      </c>
      <c r="C6" s="13">
        <v>144370</v>
      </c>
      <c r="E6" s="7">
        <v>33909</v>
      </c>
      <c r="F6">
        <v>70182</v>
      </c>
      <c r="H6" s="7">
        <v>33909</v>
      </c>
      <c r="I6">
        <v>6293</v>
      </c>
      <c r="K6" s="7">
        <v>33909</v>
      </c>
      <c r="L6">
        <v>17761</v>
      </c>
      <c r="N6" s="7">
        <v>33909</v>
      </c>
      <c r="O6">
        <v>11188</v>
      </c>
      <c r="Q6" s="7">
        <v>33909</v>
      </c>
      <c r="R6">
        <v>2433</v>
      </c>
      <c r="T6" s="7">
        <v>33909</v>
      </c>
      <c r="U6">
        <v>29351</v>
      </c>
      <c r="W6" s="7">
        <v>33909</v>
      </c>
      <c r="X6">
        <v>138996</v>
      </c>
    </row>
    <row r="7" spans="2:24" ht="15.75" thickTop="1" x14ac:dyDescent="0.25">
      <c r="B7" s="14">
        <v>34029</v>
      </c>
      <c r="C7" s="15">
        <v>268161</v>
      </c>
      <c r="E7" s="7">
        <v>34029</v>
      </c>
      <c r="F7">
        <v>125494</v>
      </c>
      <c r="H7" s="7">
        <v>34029</v>
      </c>
      <c r="I7">
        <v>12463</v>
      </c>
      <c r="K7" s="7">
        <v>34029</v>
      </c>
      <c r="L7">
        <v>21955</v>
      </c>
      <c r="N7" s="7">
        <v>34029</v>
      </c>
      <c r="O7">
        <v>20245</v>
      </c>
      <c r="Q7" s="7">
        <v>34029</v>
      </c>
      <c r="R7">
        <v>3822</v>
      </c>
      <c r="T7" s="7">
        <v>34029</v>
      </c>
      <c r="U7">
        <v>38101</v>
      </c>
      <c r="W7" s="7">
        <v>34029</v>
      </c>
      <c r="X7">
        <v>207819</v>
      </c>
    </row>
    <row r="8" spans="2:24" x14ac:dyDescent="0.25">
      <c r="B8" s="10">
        <v>34090</v>
      </c>
      <c r="C8" s="11">
        <v>537523</v>
      </c>
      <c r="E8" s="7">
        <v>34090</v>
      </c>
      <c r="F8">
        <v>230390</v>
      </c>
      <c r="H8" s="7">
        <v>34090</v>
      </c>
      <c r="I8">
        <v>28417</v>
      </c>
      <c r="K8" s="7">
        <v>34090</v>
      </c>
      <c r="L8">
        <v>27246</v>
      </c>
      <c r="N8" s="7">
        <v>34090</v>
      </c>
      <c r="O8">
        <v>34683</v>
      </c>
      <c r="Q8" s="7">
        <v>34090</v>
      </c>
      <c r="R8">
        <v>7481</v>
      </c>
      <c r="T8" s="7">
        <v>34090</v>
      </c>
      <c r="U8">
        <v>48863</v>
      </c>
      <c r="W8" s="7">
        <v>34090</v>
      </c>
      <c r="X8">
        <v>306159</v>
      </c>
    </row>
    <row r="9" spans="2:24" ht="15.75" thickBot="1" x14ac:dyDescent="0.3">
      <c r="B9" s="12">
        <v>34213</v>
      </c>
      <c r="C9" s="13">
        <v>500935</v>
      </c>
      <c r="E9" s="7">
        <v>34213</v>
      </c>
      <c r="F9">
        <v>203022</v>
      </c>
      <c r="H9" s="7">
        <v>34213</v>
      </c>
      <c r="I9">
        <v>23202</v>
      </c>
      <c r="K9" s="7">
        <v>34213</v>
      </c>
      <c r="L9">
        <v>29787</v>
      </c>
      <c r="N9" s="7">
        <v>34213</v>
      </c>
      <c r="O9">
        <v>28749</v>
      </c>
      <c r="Q9" s="7">
        <v>34213</v>
      </c>
      <c r="R9">
        <v>7767</v>
      </c>
      <c r="T9" s="7">
        <v>34213</v>
      </c>
      <c r="U9">
        <v>50715</v>
      </c>
      <c r="W9" s="7">
        <v>34213</v>
      </c>
      <c r="X9">
        <v>289565</v>
      </c>
    </row>
    <row r="10" spans="2:24" ht="16.5" thickTop="1" thickBot="1" x14ac:dyDescent="0.3">
      <c r="B10" s="16">
        <v>34639</v>
      </c>
      <c r="C10" s="17">
        <v>201086</v>
      </c>
      <c r="E10" s="7">
        <v>34639</v>
      </c>
      <c r="F10">
        <v>93809</v>
      </c>
      <c r="H10" s="7">
        <v>34639</v>
      </c>
      <c r="I10">
        <v>7016</v>
      </c>
      <c r="K10" s="7">
        <v>34639</v>
      </c>
      <c r="L10">
        <v>21534</v>
      </c>
      <c r="N10" s="7">
        <v>34639</v>
      </c>
      <c r="O10">
        <v>14482</v>
      </c>
      <c r="Q10" s="7">
        <v>34639</v>
      </c>
      <c r="R10">
        <v>3267</v>
      </c>
      <c r="T10" s="7">
        <v>34639</v>
      </c>
      <c r="U10">
        <v>34782</v>
      </c>
      <c r="W10" s="7">
        <v>34639</v>
      </c>
      <c r="X10">
        <v>174678</v>
      </c>
    </row>
    <row r="11" spans="2:24" ht="15.75" thickTop="1" x14ac:dyDescent="0.25">
      <c r="B11" s="14">
        <v>34700</v>
      </c>
      <c r="C11" s="15">
        <v>152976</v>
      </c>
      <c r="E11" s="7">
        <v>34700</v>
      </c>
      <c r="F11">
        <v>76774</v>
      </c>
      <c r="H11" s="7">
        <v>34700</v>
      </c>
      <c r="I11">
        <v>5357</v>
      </c>
      <c r="K11" s="7">
        <v>34700</v>
      </c>
      <c r="L11">
        <v>18012</v>
      </c>
      <c r="N11" s="7">
        <v>34700</v>
      </c>
      <c r="O11">
        <v>12503</v>
      </c>
      <c r="Q11" s="7">
        <v>34700</v>
      </c>
      <c r="R11">
        <v>2424</v>
      </c>
      <c r="T11" s="7">
        <v>34700</v>
      </c>
      <c r="U11">
        <v>29468</v>
      </c>
      <c r="W11" s="7">
        <v>34700</v>
      </c>
      <c r="X11">
        <v>149226</v>
      </c>
    </row>
    <row r="12" spans="2:24" x14ac:dyDescent="0.25">
      <c r="B12" s="10">
        <v>34731</v>
      </c>
      <c r="C12" s="11">
        <v>247037</v>
      </c>
      <c r="E12" s="7">
        <v>34731</v>
      </c>
      <c r="F12">
        <v>117126</v>
      </c>
      <c r="H12" s="7">
        <v>34731</v>
      </c>
      <c r="I12">
        <v>9130</v>
      </c>
      <c r="K12" s="7">
        <v>34731</v>
      </c>
      <c r="L12">
        <v>21511</v>
      </c>
      <c r="N12" s="7">
        <v>34731</v>
      </c>
      <c r="O12">
        <v>18778</v>
      </c>
      <c r="Q12" s="7">
        <v>34731</v>
      </c>
      <c r="R12">
        <v>3562</v>
      </c>
      <c r="T12" s="7">
        <v>34731</v>
      </c>
      <c r="U12">
        <v>36255</v>
      </c>
      <c r="W12" s="7">
        <v>34731</v>
      </c>
      <c r="X12">
        <v>199350</v>
      </c>
    </row>
    <row r="13" spans="2:24" x14ac:dyDescent="0.25">
      <c r="B13" s="10">
        <v>34790</v>
      </c>
      <c r="C13" s="11">
        <v>256163</v>
      </c>
      <c r="E13" s="7">
        <v>34790</v>
      </c>
      <c r="F13">
        <v>117461</v>
      </c>
      <c r="H13" s="7">
        <v>34790</v>
      </c>
      <c r="I13">
        <v>10122</v>
      </c>
      <c r="K13" s="7">
        <v>34790</v>
      </c>
      <c r="L13">
        <v>20097</v>
      </c>
      <c r="N13" s="7">
        <v>34790</v>
      </c>
      <c r="O13">
        <v>18523</v>
      </c>
      <c r="Q13" s="7">
        <v>34790</v>
      </c>
      <c r="R13">
        <v>3650</v>
      </c>
      <c r="T13" s="7">
        <v>34790</v>
      </c>
      <c r="U13">
        <v>34621</v>
      </c>
      <c r="W13" s="7">
        <v>34790</v>
      </c>
      <c r="X13">
        <v>191162</v>
      </c>
    </row>
    <row r="14" spans="2:24" x14ac:dyDescent="0.25">
      <c r="B14" s="10">
        <v>34820</v>
      </c>
      <c r="C14" s="11">
        <v>306596</v>
      </c>
      <c r="E14" s="7">
        <v>34820</v>
      </c>
      <c r="F14">
        <v>134785</v>
      </c>
      <c r="H14" s="7">
        <v>34820</v>
      </c>
      <c r="I14">
        <v>12601</v>
      </c>
      <c r="K14" s="7">
        <v>34820</v>
      </c>
      <c r="L14">
        <v>21069</v>
      </c>
      <c r="N14" s="7">
        <v>34820</v>
      </c>
      <c r="O14">
        <v>20644</v>
      </c>
      <c r="Q14" s="7">
        <v>34820</v>
      </c>
      <c r="R14">
        <v>4362</v>
      </c>
      <c r="T14" s="7">
        <v>34820</v>
      </c>
      <c r="U14">
        <v>36645</v>
      </c>
      <c r="W14" s="7">
        <v>34820</v>
      </c>
      <c r="X14">
        <v>206654</v>
      </c>
    </row>
    <row r="15" spans="2:24" x14ac:dyDescent="0.25">
      <c r="B15" s="10">
        <v>34851</v>
      </c>
      <c r="C15" s="11">
        <v>870092</v>
      </c>
      <c r="E15" s="7">
        <v>34851</v>
      </c>
      <c r="F15">
        <v>360285</v>
      </c>
      <c r="H15" s="7">
        <v>34851</v>
      </c>
      <c r="I15">
        <v>40480</v>
      </c>
      <c r="K15" s="7">
        <v>34851</v>
      </c>
      <c r="L15">
        <v>31903</v>
      </c>
      <c r="N15" s="7">
        <v>34851</v>
      </c>
      <c r="O15">
        <v>50458</v>
      </c>
      <c r="Q15" s="7">
        <v>34851</v>
      </c>
      <c r="R15">
        <v>12703</v>
      </c>
      <c r="T15" s="7">
        <v>34851</v>
      </c>
      <c r="U15">
        <v>56448</v>
      </c>
      <c r="W15" s="7">
        <v>34851</v>
      </c>
      <c r="X15">
        <v>410155</v>
      </c>
    </row>
    <row r="16" spans="2:24" x14ac:dyDescent="0.25">
      <c r="B16" s="10">
        <v>34912</v>
      </c>
      <c r="C16" s="11">
        <v>273298</v>
      </c>
      <c r="E16" s="7">
        <v>34912</v>
      </c>
      <c r="F16">
        <v>113886</v>
      </c>
      <c r="H16" s="7">
        <v>34912</v>
      </c>
      <c r="I16">
        <v>10453</v>
      </c>
      <c r="K16" s="7">
        <v>34912</v>
      </c>
      <c r="L16">
        <v>21123</v>
      </c>
      <c r="N16" s="7">
        <v>34912</v>
      </c>
      <c r="O16">
        <v>16452</v>
      </c>
      <c r="Q16" s="7">
        <v>34912</v>
      </c>
      <c r="R16">
        <v>4315</v>
      </c>
      <c r="T16" s="7">
        <v>34912</v>
      </c>
      <c r="U16">
        <v>35467</v>
      </c>
      <c r="W16" s="7">
        <v>34912</v>
      </c>
      <c r="X16">
        <v>183893</v>
      </c>
    </row>
    <row r="17" spans="2:24" x14ac:dyDescent="0.25">
      <c r="B17" s="10">
        <v>34943</v>
      </c>
      <c r="C17" s="11">
        <v>174851</v>
      </c>
      <c r="E17" s="7">
        <v>34943</v>
      </c>
      <c r="F17">
        <v>76905</v>
      </c>
      <c r="H17" s="7">
        <v>34943</v>
      </c>
      <c r="I17">
        <v>6313</v>
      </c>
      <c r="K17" s="7">
        <v>34943</v>
      </c>
      <c r="L17">
        <v>17571</v>
      </c>
      <c r="N17" s="7">
        <v>34943</v>
      </c>
      <c r="O17">
        <v>11385</v>
      </c>
      <c r="Q17" s="7">
        <v>34943</v>
      </c>
      <c r="R17">
        <v>2926</v>
      </c>
      <c r="T17" s="7">
        <v>34943</v>
      </c>
      <c r="U17">
        <v>28919</v>
      </c>
      <c r="W17" s="7">
        <v>34943</v>
      </c>
      <c r="X17">
        <v>139650</v>
      </c>
    </row>
    <row r="18" spans="2:24" x14ac:dyDescent="0.25">
      <c r="B18" s="10">
        <v>34973</v>
      </c>
      <c r="C18" s="11">
        <v>204198</v>
      </c>
      <c r="E18" s="7">
        <v>34973</v>
      </c>
      <c r="F18">
        <v>90444</v>
      </c>
      <c r="H18" s="7">
        <v>34973</v>
      </c>
      <c r="I18">
        <v>6901</v>
      </c>
      <c r="K18" s="7">
        <v>34973</v>
      </c>
      <c r="L18">
        <v>20392</v>
      </c>
      <c r="N18" s="7">
        <v>34973</v>
      </c>
      <c r="O18">
        <v>13415</v>
      </c>
      <c r="Q18" s="7">
        <v>34973</v>
      </c>
      <c r="R18">
        <v>3384</v>
      </c>
      <c r="T18" s="7">
        <v>34973</v>
      </c>
      <c r="U18">
        <v>33003</v>
      </c>
      <c r="W18" s="7">
        <v>34973</v>
      </c>
      <c r="X18">
        <v>163485</v>
      </c>
    </row>
    <row r="19" spans="2:24" ht="15.75" thickBot="1" x14ac:dyDescent="0.3">
      <c r="B19" s="12">
        <v>35034</v>
      </c>
      <c r="C19" s="13">
        <v>128210</v>
      </c>
      <c r="E19" s="7">
        <v>35034</v>
      </c>
      <c r="F19">
        <v>64394</v>
      </c>
      <c r="H19" s="7">
        <v>35034</v>
      </c>
      <c r="I19">
        <v>4050</v>
      </c>
      <c r="K19" s="7">
        <v>35034</v>
      </c>
      <c r="L19">
        <v>16600</v>
      </c>
      <c r="N19" s="7">
        <v>35034</v>
      </c>
      <c r="O19">
        <v>10282</v>
      </c>
      <c r="Q19" s="7">
        <v>35034</v>
      </c>
      <c r="R19">
        <v>2158</v>
      </c>
      <c r="T19" s="7">
        <v>35034</v>
      </c>
      <c r="U19">
        <v>26559</v>
      </c>
      <c r="W19" s="7">
        <v>35034</v>
      </c>
      <c r="X19">
        <v>130419</v>
      </c>
    </row>
    <row r="20" spans="2:24" ht="15.75" thickTop="1" x14ac:dyDescent="0.25">
      <c r="B20" s="14">
        <v>35065</v>
      </c>
      <c r="C20" s="15">
        <v>121779</v>
      </c>
      <c r="E20" s="7">
        <v>35065</v>
      </c>
      <c r="F20">
        <v>63108</v>
      </c>
      <c r="H20" s="7">
        <v>35065</v>
      </c>
      <c r="I20">
        <v>3905</v>
      </c>
      <c r="K20" s="7">
        <v>35065</v>
      </c>
      <c r="L20">
        <v>15551</v>
      </c>
      <c r="N20" s="7">
        <v>35065</v>
      </c>
      <c r="O20">
        <v>10382</v>
      </c>
      <c r="Q20" s="7">
        <v>35065</v>
      </c>
      <c r="R20">
        <v>1969</v>
      </c>
      <c r="T20" s="7">
        <v>35065</v>
      </c>
      <c r="U20">
        <v>25262</v>
      </c>
      <c r="W20" s="7">
        <v>35065</v>
      </c>
      <c r="X20">
        <v>127154</v>
      </c>
    </row>
    <row r="21" spans="2:24" x14ac:dyDescent="0.25">
      <c r="B21" s="10">
        <v>35156</v>
      </c>
      <c r="C21" s="11">
        <v>91068</v>
      </c>
      <c r="E21" s="7">
        <v>35156</v>
      </c>
      <c r="F21">
        <v>47351</v>
      </c>
      <c r="H21" s="7">
        <v>35156</v>
      </c>
      <c r="I21">
        <v>3319</v>
      </c>
      <c r="K21" s="7">
        <v>35156</v>
      </c>
      <c r="L21">
        <v>11160</v>
      </c>
      <c r="N21" s="7">
        <v>35156</v>
      </c>
      <c r="O21">
        <v>7885</v>
      </c>
      <c r="Q21" s="7">
        <v>35156</v>
      </c>
      <c r="R21">
        <v>1452</v>
      </c>
      <c r="T21" s="7">
        <v>35156</v>
      </c>
      <c r="U21">
        <v>18982</v>
      </c>
      <c r="W21" s="7">
        <v>35156</v>
      </c>
      <c r="X21">
        <v>94051</v>
      </c>
    </row>
    <row r="22" spans="2:24" x14ac:dyDescent="0.25">
      <c r="B22" s="10">
        <v>35309</v>
      </c>
      <c r="C22" s="11">
        <v>33226</v>
      </c>
      <c r="E22" s="7">
        <v>35309</v>
      </c>
      <c r="F22">
        <v>18835</v>
      </c>
      <c r="H22" s="7">
        <v>35309</v>
      </c>
      <c r="I22">
        <v>1240</v>
      </c>
      <c r="K22" s="7">
        <v>35309</v>
      </c>
      <c r="L22">
        <v>6098</v>
      </c>
      <c r="N22" s="7">
        <v>35309</v>
      </c>
      <c r="O22">
        <v>3051</v>
      </c>
      <c r="Q22" s="7">
        <v>35309</v>
      </c>
      <c r="R22">
        <v>705</v>
      </c>
      <c r="T22" s="7">
        <v>35309</v>
      </c>
      <c r="U22">
        <v>10055</v>
      </c>
      <c r="W22" s="7">
        <v>35309</v>
      </c>
      <c r="X22">
        <v>44300</v>
      </c>
    </row>
    <row r="23" spans="2:24" ht="15.75" thickBot="1" x14ac:dyDescent="0.3">
      <c r="B23" s="12">
        <v>35339</v>
      </c>
      <c r="C23" s="13">
        <v>246134</v>
      </c>
      <c r="E23" s="7">
        <v>35339</v>
      </c>
      <c r="F23">
        <v>109887</v>
      </c>
      <c r="H23" s="7">
        <v>35339</v>
      </c>
      <c r="I23">
        <v>7121</v>
      </c>
      <c r="K23" s="7">
        <v>35339</v>
      </c>
      <c r="L23">
        <v>23604</v>
      </c>
      <c r="N23" s="7">
        <v>35339</v>
      </c>
      <c r="O23">
        <v>16297</v>
      </c>
      <c r="Q23" s="7">
        <v>35339</v>
      </c>
      <c r="R23">
        <v>3978</v>
      </c>
      <c r="T23" s="7">
        <v>35339</v>
      </c>
      <c r="U23">
        <v>37413</v>
      </c>
      <c r="W23" s="7">
        <v>35339</v>
      </c>
      <c r="X23">
        <v>194788</v>
      </c>
    </row>
    <row r="24" spans="2:24" ht="15.75" thickTop="1" x14ac:dyDescent="0.25">
      <c r="B24" s="14">
        <v>35462</v>
      </c>
      <c r="C24" s="15">
        <v>159261</v>
      </c>
      <c r="E24" s="7">
        <v>35462</v>
      </c>
      <c r="F24">
        <v>79763</v>
      </c>
      <c r="H24" s="7">
        <v>35462</v>
      </c>
      <c r="I24">
        <v>4630</v>
      </c>
      <c r="K24" s="7">
        <v>35462</v>
      </c>
      <c r="L24">
        <v>17668</v>
      </c>
      <c r="N24" s="7">
        <v>35462</v>
      </c>
      <c r="O24">
        <v>12925</v>
      </c>
      <c r="Q24" s="7">
        <v>35462</v>
      </c>
      <c r="R24">
        <v>2444</v>
      </c>
      <c r="T24" s="7">
        <v>35462</v>
      </c>
      <c r="U24">
        <v>28668</v>
      </c>
      <c r="W24" s="7">
        <v>35462</v>
      </c>
      <c r="X24">
        <v>151172</v>
      </c>
    </row>
    <row r="25" spans="2:24" ht="15.75" thickBot="1" x14ac:dyDescent="0.3">
      <c r="B25" s="12">
        <v>35765</v>
      </c>
      <c r="C25" s="13">
        <v>180924</v>
      </c>
      <c r="E25" s="7">
        <v>35765</v>
      </c>
      <c r="F25">
        <v>87222</v>
      </c>
      <c r="H25" s="7">
        <v>35765</v>
      </c>
      <c r="I25">
        <v>4546</v>
      </c>
      <c r="K25" s="7">
        <v>35765</v>
      </c>
      <c r="L25">
        <v>20359</v>
      </c>
      <c r="N25" s="7">
        <v>35765</v>
      </c>
      <c r="O25">
        <v>13521</v>
      </c>
      <c r="Q25" s="7">
        <v>35765</v>
      </c>
      <c r="R25">
        <v>2913</v>
      </c>
      <c r="T25" s="7">
        <v>35765</v>
      </c>
      <c r="U25">
        <v>31836</v>
      </c>
      <c r="W25" s="7">
        <v>35765</v>
      </c>
      <c r="X25">
        <v>166037</v>
      </c>
    </row>
    <row r="26" spans="2:24" ht="15.75" thickTop="1" x14ac:dyDescent="0.25">
      <c r="B26" s="14">
        <v>35827</v>
      </c>
      <c r="C26" s="15">
        <v>126402</v>
      </c>
      <c r="E26" s="7">
        <v>35827</v>
      </c>
      <c r="F26">
        <v>65122</v>
      </c>
      <c r="H26" s="7">
        <v>35827</v>
      </c>
      <c r="I26">
        <v>3368</v>
      </c>
      <c r="K26" s="7">
        <v>35827</v>
      </c>
      <c r="L26">
        <v>15210</v>
      </c>
      <c r="N26" s="7">
        <v>35827</v>
      </c>
      <c r="O26">
        <v>10635</v>
      </c>
      <c r="Q26" s="7">
        <v>35827</v>
      </c>
      <c r="R26">
        <v>1982</v>
      </c>
      <c r="T26" s="7">
        <v>35827</v>
      </c>
      <c r="U26">
        <v>24510</v>
      </c>
      <c r="W26" s="7">
        <v>35827</v>
      </c>
      <c r="X26">
        <v>127982</v>
      </c>
    </row>
    <row r="27" spans="2:24" x14ac:dyDescent="0.25">
      <c r="B27" s="10">
        <v>35916</v>
      </c>
      <c r="C27" s="11">
        <v>562937</v>
      </c>
      <c r="E27" s="7">
        <v>35916</v>
      </c>
      <c r="F27">
        <v>241091</v>
      </c>
      <c r="H27" s="7">
        <v>35916</v>
      </c>
      <c r="I27">
        <v>17663</v>
      </c>
      <c r="K27" s="7">
        <v>35916</v>
      </c>
      <c r="L27">
        <v>27762</v>
      </c>
      <c r="N27" s="7">
        <v>35916</v>
      </c>
      <c r="O27">
        <v>35089</v>
      </c>
      <c r="Q27" s="7">
        <v>35916</v>
      </c>
      <c r="R27">
        <v>7831</v>
      </c>
      <c r="T27" s="7">
        <v>35916</v>
      </c>
      <c r="U27">
        <v>47096</v>
      </c>
      <c r="W27" s="7">
        <v>35916</v>
      </c>
      <c r="X27">
        <v>316236</v>
      </c>
    </row>
    <row r="28" spans="2:24" ht="15.75" thickBot="1" x14ac:dyDescent="0.3">
      <c r="B28" s="12">
        <v>36008</v>
      </c>
      <c r="C28" s="13">
        <v>116914</v>
      </c>
      <c r="E28" s="7">
        <v>36008</v>
      </c>
      <c r="F28">
        <v>53372</v>
      </c>
      <c r="H28" s="7">
        <v>36008</v>
      </c>
      <c r="I28">
        <v>3295</v>
      </c>
      <c r="K28" s="7">
        <v>36008</v>
      </c>
      <c r="L28">
        <v>13127</v>
      </c>
      <c r="N28" s="7">
        <v>36008</v>
      </c>
      <c r="O28">
        <v>7929</v>
      </c>
      <c r="Q28" s="7">
        <v>36008</v>
      </c>
      <c r="R28">
        <v>2011</v>
      </c>
      <c r="T28" s="7">
        <v>36008</v>
      </c>
      <c r="U28">
        <v>21268</v>
      </c>
      <c r="W28" s="7">
        <v>36008</v>
      </c>
      <c r="X28">
        <v>101977</v>
      </c>
    </row>
    <row r="29" spans="2:24" ht="15.75" thickTop="1" x14ac:dyDescent="0.25">
      <c r="B29" s="14">
        <v>36220</v>
      </c>
      <c r="C29" s="15">
        <v>103517</v>
      </c>
      <c r="E29" s="7">
        <v>36220</v>
      </c>
      <c r="F29">
        <v>53954</v>
      </c>
      <c r="H29" s="7">
        <v>36220</v>
      </c>
      <c r="I29">
        <v>2626</v>
      </c>
      <c r="K29" s="7">
        <v>36220</v>
      </c>
      <c r="L29">
        <v>12649</v>
      </c>
      <c r="N29" s="7">
        <v>36220</v>
      </c>
      <c r="O29">
        <v>8836</v>
      </c>
      <c r="Q29" s="7">
        <v>36220</v>
      </c>
      <c r="R29">
        <v>1632</v>
      </c>
      <c r="T29" s="7">
        <v>36220</v>
      </c>
      <c r="U29">
        <v>20540</v>
      </c>
      <c r="W29" s="7">
        <v>36220</v>
      </c>
      <c r="X29">
        <v>106918</v>
      </c>
    </row>
    <row r="30" spans="2:24" x14ac:dyDescent="0.25">
      <c r="B30" s="10">
        <v>36312</v>
      </c>
      <c r="C30" s="11">
        <v>742495</v>
      </c>
      <c r="E30" s="7">
        <v>36312</v>
      </c>
      <c r="F30">
        <v>309835</v>
      </c>
      <c r="H30" s="7">
        <v>36312</v>
      </c>
      <c r="I30">
        <v>22134</v>
      </c>
      <c r="K30" s="7">
        <v>36312</v>
      </c>
      <c r="L30">
        <v>30167</v>
      </c>
      <c r="N30" s="7">
        <v>36312</v>
      </c>
      <c r="O30">
        <v>43180</v>
      </c>
      <c r="Q30" s="7">
        <v>36312</v>
      </c>
      <c r="R30">
        <v>10604</v>
      </c>
      <c r="T30" s="7">
        <v>36312</v>
      </c>
      <c r="U30">
        <v>50960</v>
      </c>
      <c r="W30" s="7">
        <v>36312</v>
      </c>
      <c r="X30">
        <v>370701</v>
      </c>
    </row>
    <row r="31" spans="2:24" x14ac:dyDescent="0.25">
      <c r="B31" s="10">
        <v>36342</v>
      </c>
      <c r="C31" s="11">
        <v>668301</v>
      </c>
      <c r="E31" s="7">
        <v>36342</v>
      </c>
      <c r="F31">
        <v>269415</v>
      </c>
      <c r="H31" s="7">
        <v>36342</v>
      </c>
      <c r="I31">
        <v>18721</v>
      </c>
      <c r="K31" s="7">
        <v>36342</v>
      </c>
      <c r="L31">
        <v>30348</v>
      </c>
      <c r="N31" s="7">
        <v>36342</v>
      </c>
      <c r="O31">
        <v>36503</v>
      </c>
      <c r="Q31" s="7">
        <v>36342</v>
      </c>
      <c r="R31">
        <v>10016</v>
      </c>
      <c r="T31" s="7">
        <v>36342</v>
      </c>
      <c r="U31">
        <v>50073</v>
      </c>
      <c r="W31" s="7">
        <v>36342</v>
      </c>
      <c r="X31">
        <v>339333</v>
      </c>
    </row>
    <row r="32" spans="2:24" x14ac:dyDescent="0.25">
      <c r="B32" s="10">
        <v>36373</v>
      </c>
      <c r="C32" s="11">
        <v>611260</v>
      </c>
      <c r="E32" s="7">
        <v>36373</v>
      </c>
      <c r="F32">
        <v>245546</v>
      </c>
      <c r="H32" s="7">
        <v>36373</v>
      </c>
      <c r="I32">
        <v>16378</v>
      </c>
      <c r="K32" s="7">
        <v>36373</v>
      </c>
      <c r="L32">
        <v>30311</v>
      </c>
      <c r="N32" s="7">
        <v>36373</v>
      </c>
      <c r="O32">
        <v>33216</v>
      </c>
      <c r="Q32" s="7">
        <v>36373</v>
      </c>
      <c r="R32">
        <v>9289</v>
      </c>
      <c r="T32" s="7">
        <v>36373</v>
      </c>
      <c r="U32">
        <v>49361</v>
      </c>
      <c r="W32" s="7">
        <v>36373</v>
      </c>
      <c r="X32">
        <v>322119</v>
      </c>
    </row>
    <row r="33" spans="2:24" ht="15.75" thickBot="1" x14ac:dyDescent="0.3">
      <c r="B33" s="12">
        <v>36495</v>
      </c>
      <c r="C33" s="13">
        <v>159530</v>
      </c>
      <c r="E33" s="7">
        <v>36495</v>
      </c>
      <c r="F33">
        <v>77888</v>
      </c>
      <c r="H33" s="7">
        <v>36495</v>
      </c>
      <c r="I33">
        <v>3258</v>
      </c>
      <c r="K33" s="7">
        <v>36495</v>
      </c>
      <c r="L33">
        <v>18923</v>
      </c>
      <c r="N33" s="7">
        <v>36495</v>
      </c>
      <c r="O33">
        <v>11980</v>
      </c>
      <c r="Q33" s="7">
        <v>36495</v>
      </c>
      <c r="R33">
        <v>2614</v>
      </c>
      <c r="T33" s="7">
        <v>36495</v>
      </c>
      <c r="U33">
        <v>28915</v>
      </c>
      <c r="W33" s="7">
        <v>36495</v>
      </c>
      <c r="X33">
        <v>151780</v>
      </c>
    </row>
    <row r="34" spans="2:24" ht="15.75" thickTop="1" x14ac:dyDescent="0.25">
      <c r="B34" s="14">
        <v>36526</v>
      </c>
      <c r="C34" s="15">
        <v>126819</v>
      </c>
      <c r="E34" s="7">
        <v>36526</v>
      </c>
      <c r="F34">
        <v>65401</v>
      </c>
      <c r="H34" s="7">
        <v>36526</v>
      </c>
      <c r="I34">
        <v>2660</v>
      </c>
      <c r="K34" s="7">
        <v>36526</v>
      </c>
      <c r="L34">
        <v>15848</v>
      </c>
      <c r="N34" s="7">
        <v>36526</v>
      </c>
      <c r="O34">
        <v>10485</v>
      </c>
      <c r="Q34" s="7">
        <v>36526</v>
      </c>
      <c r="R34">
        <v>2032</v>
      </c>
      <c r="T34" s="7">
        <v>36526</v>
      </c>
      <c r="U34">
        <v>24649</v>
      </c>
      <c r="W34" s="7">
        <v>36526</v>
      </c>
      <c r="X34">
        <v>130551</v>
      </c>
    </row>
    <row r="35" spans="2:24" x14ac:dyDescent="0.25">
      <c r="B35" s="10">
        <v>36617</v>
      </c>
      <c r="C35" s="11">
        <v>217436</v>
      </c>
      <c r="E35" s="7">
        <v>36617</v>
      </c>
      <c r="F35">
        <v>101385</v>
      </c>
      <c r="H35" s="7">
        <v>36617</v>
      </c>
      <c r="I35">
        <v>5035</v>
      </c>
      <c r="K35" s="7">
        <v>36617</v>
      </c>
      <c r="L35">
        <v>18480</v>
      </c>
      <c r="N35" s="7">
        <v>36617</v>
      </c>
      <c r="O35">
        <v>15651</v>
      </c>
      <c r="Q35" s="7">
        <v>36617</v>
      </c>
      <c r="R35">
        <v>3141</v>
      </c>
      <c r="T35" s="7">
        <v>36617</v>
      </c>
      <c r="U35">
        <v>30035</v>
      </c>
      <c r="W35" s="7">
        <v>36617</v>
      </c>
      <c r="X35">
        <v>171126</v>
      </c>
    </row>
    <row r="36" spans="2:24" x14ac:dyDescent="0.25">
      <c r="B36" s="10">
        <v>36708</v>
      </c>
      <c r="C36" s="11">
        <v>64274</v>
      </c>
      <c r="E36" s="7">
        <v>36708</v>
      </c>
      <c r="F36">
        <v>31964</v>
      </c>
      <c r="H36" s="7">
        <v>36708</v>
      </c>
      <c r="I36">
        <v>1587</v>
      </c>
      <c r="K36" s="7">
        <v>36708</v>
      </c>
      <c r="L36">
        <v>8692</v>
      </c>
      <c r="N36" s="7">
        <v>36708</v>
      </c>
      <c r="O36">
        <v>4887</v>
      </c>
      <c r="Q36" s="7">
        <v>36708</v>
      </c>
      <c r="R36">
        <v>1173</v>
      </c>
      <c r="T36" s="7">
        <v>36708</v>
      </c>
      <c r="U36">
        <v>14014</v>
      </c>
      <c r="W36" s="7">
        <v>36708</v>
      </c>
      <c r="X36">
        <v>66260</v>
      </c>
    </row>
    <row r="37" spans="2:24" ht="15.75" thickBot="1" x14ac:dyDescent="0.3">
      <c r="B37" s="12">
        <v>36831</v>
      </c>
      <c r="C37" s="13">
        <v>159246</v>
      </c>
      <c r="E37" s="7">
        <v>36831</v>
      </c>
      <c r="F37">
        <v>77182</v>
      </c>
      <c r="H37" s="7">
        <v>36831</v>
      </c>
      <c r="I37">
        <v>2935</v>
      </c>
      <c r="K37" s="7">
        <v>36831</v>
      </c>
      <c r="L37">
        <v>18894</v>
      </c>
      <c r="N37" s="7">
        <v>36831</v>
      </c>
      <c r="O37">
        <v>11724</v>
      </c>
      <c r="Q37" s="7">
        <v>36831</v>
      </c>
      <c r="R37">
        <v>2630</v>
      </c>
      <c r="T37" s="7">
        <v>36831</v>
      </c>
      <c r="U37">
        <v>28516</v>
      </c>
      <c r="W37" s="7">
        <v>36831</v>
      </c>
      <c r="X37">
        <v>150419</v>
      </c>
    </row>
    <row r="38" spans="2:24" ht="15.75" thickTop="1" x14ac:dyDescent="0.25">
      <c r="B38" s="14">
        <v>36951</v>
      </c>
      <c r="C38" s="15">
        <v>178605</v>
      </c>
      <c r="E38" s="7">
        <v>36951</v>
      </c>
      <c r="F38">
        <v>86191</v>
      </c>
      <c r="H38" s="7">
        <v>36951</v>
      </c>
      <c r="I38">
        <v>3635</v>
      </c>
      <c r="K38" s="7">
        <v>36951</v>
      </c>
      <c r="L38">
        <v>17101</v>
      </c>
      <c r="N38" s="7">
        <v>36951</v>
      </c>
      <c r="O38">
        <v>13468</v>
      </c>
      <c r="Q38" s="7">
        <v>36951</v>
      </c>
      <c r="R38">
        <v>2632</v>
      </c>
      <c r="T38" s="7">
        <v>36951</v>
      </c>
      <c r="U38">
        <v>27262</v>
      </c>
      <c r="W38" s="7">
        <v>36951</v>
      </c>
      <c r="X38">
        <v>153389</v>
      </c>
    </row>
    <row r="39" spans="2:24" x14ac:dyDescent="0.25">
      <c r="B39" s="10">
        <v>36982</v>
      </c>
      <c r="C39" s="11">
        <v>253791</v>
      </c>
      <c r="E39" s="7">
        <v>36982</v>
      </c>
      <c r="F39">
        <v>114403</v>
      </c>
      <c r="H39" s="7">
        <v>36982</v>
      </c>
      <c r="I39">
        <v>5432</v>
      </c>
      <c r="K39" s="7">
        <v>36982</v>
      </c>
      <c r="L39">
        <v>19395</v>
      </c>
      <c r="N39" s="7">
        <v>36982</v>
      </c>
      <c r="O39">
        <v>17180</v>
      </c>
      <c r="Q39" s="7">
        <v>36982</v>
      </c>
      <c r="R39">
        <v>3638</v>
      </c>
      <c r="T39" s="7">
        <v>36982</v>
      </c>
      <c r="U39">
        <v>31404</v>
      </c>
      <c r="W39" s="7">
        <v>36982</v>
      </c>
      <c r="X39">
        <v>184142</v>
      </c>
    </row>
    <row r="40" spans="2:24" x14ac:dyDescent="0.25">
      <c r="B40" s="10">
        <v>37104</v>
      </c>
      <c r="C40" s="11">
        <v>162146</v>
      </c>
      <c r="E40" s="7">
        <v>37104</v>
      </c>
      <c r="F40">
        <v>71044</v>
      </c>
      <c r="H40" s="7">
        <v>37104</v>
      </c>
      <c r="I40">
        <v>3305</v>
      </c>
      <c r="K40" s="7">
        <v>37104</v>
      </c>
      <c r="L40">
        <v>15776</v>
      </c>
      <c r="N40" s="7">
        <v>37104</v>
      </c>
      <c r="O40">
        <v>10176</v>
      </c>
      <c r="Q40" s="7">
        <v>37104</v>
      </c>
      <c r="R40">
        <v>2677</v>
      </c>
      <c r="T40" s="7">
        <v>37104</v>
      </c>
      <c r="U40">
        <v>24759</v>
      </c>
      <c r="W40" s="7">
        <v>37104</v>
      </c>
      <c r="X40">
        <v>127401</v>
      </c>
    </row>
    <row r="41" spans="2:24" ht="15.75" thickBot="1" x14ac:dyDescent="0.3">
      <c r="B41" s="12">
        <v>37196</v>
      </c>
      <c r="C41" s="13">
        <v>102540</v>
      </c>
      <c r="E41" s="7">
        <v>37196</v>
      </c>
      <c r="F41">
        <v>52027</v>
      </c>
      <c r="H41" s="7">
        <v>37196</v>
      </c>
      <c r="I41">
        <v>1761</v>
      </c>
      <c r="K41" s="7">
        <v>37196</v>
      </c>
      <c r="L41">
        <v>14369</v>
      </c>
      <c r="N41" s="7">
        <v>37196</v>
      </c>
      <c r="O41">
        <v>7966</v>
      </c>
      <c r="Q41" s="7">
        <v>37196</v>
      </c>
      <c r="R41">
        <v>1812</v>
      </c>
      <c r="T41" s="7">
        <v>37196</v>
      </c>
      <c r="U41">
        <v>21478</v>
      </c>
      <c r="W41" s="7">
        <v>37196</v>
      </c>
      <c r="X41">
        <v>109071</v>
      </c>
    </row>
    <row r="42" spans="2:24" ht="15.75" thickTop="1" x14ac:dyDescent="0.25">
      <c r="B42" s="14">
        <v>37316</v>
      </c>
      <c r="C42" s="15">
        <v>76587</v>
      </c>
      <c r="E42" s="7">
        <v>37316</v>
      </c>
      <c r="F42">
        <v>41434</v>
      </c>
      <c r="H42" s="7">
        <v>37316</v>
      </c>
      <c r="I42">
        <v>1461</v>
      </c>
      <c r="K42" s="7">
        <v>37316</v>
      </c>
      <c r="L42">
        <v>10287</v>
      </c>
      <c r="N42" s="7">
        <v>37316</v>
      </c>
      <c r="O42">
        <v>6756</v>
      </c>
      <c r="Q42" s="7">
        <v>37316</v>
      </c>
      <c r="R42">
        <v>1254</v>
      </c>
      <c r="T42" s="7">
        <v>37316</v>
      </c>
      <c r="U42">
        <v>16253</v>
      </c>
      <c r="W42" s="7">
        <v>37316</v>
      </c>
      <c r="X42">
        <v>85573</v>
      </c>
    </row>
    <row r="43" spans="2:24" x14ac:dyDescent="0.25">
      <c r="B43" s="10">
        <v>37377</v>
      </c>
      <c r="C43" s="11">
        <v>95534</v>
      </c>
      <c r="E43" s="7">
        <v>37377</v>
      </c>
      <c r="F43">
        <v>47016</v>
      </c>
      <c r="H43" s="7">
        <v>37377</v>
      </c>
      <c r="I43">
        <v>1915</v>
      </c>
      <c r="K43" s="7">
        <v>37377</v>
      </c>
      <c r="L43">
        <v>10825</v>
      </c>
      <c r="N43" s="7">
        <v>37377</v>
      </c>
      <c r="O43">
        <v>7290</v>
      </c>
      <c r="Q43" s="7">
        <v>37377</v>
      </c>
      <c r="R43">
        <v>1536</v>
      </c>
      <c r="T43" s="7">
        <v>37377</v>
      </c>
      <c r="U43">
        <v>17390</v>
      </c>
      <c r="W43" s="7">
        <v>37377</v>
      </c>
      <c r="X43">
        <v>90384</v>
      </c>
    </row>
    <row r="44" spans="2:24" ht="15.75" thickBot="1" x14ac:dyDescent="0.3">
      <c r="B44" s="12">
        <v>37438</v>
      </c>
      <c r="C44" s="13">
        <v>2810</v>
      </c>
      <c r="E44" s="7">
        <v>37438</v>
      </c>
      <c r="F44">
        <v>2690</v>
      </c>
      <c r="H44" s="7">
        <v>37438</v>
      </c>
      <c r="I44">
        <v>93.44</v>
      </c>
      <c r="K44" s="7">
        <v>37438</v>
      </c>
      <c r="L44">
        <v>870</v>
      </c>
      <c r="N44" s="7">
        <v>37438</v>
      </c>
      <c r="O44">
        <v>492.84</v>
      </c>
      <c r="Q44" s="7">
        <v>37438</v>
      </c>
      <c r="R44">
        <v>93.64</v>
      </c>
      <c r="T44" s="7">
        <v>37438</v>
      </c>
      <c r="U44">
        <v>1473</v>
      </c>
      <c r="W44" s="7">
        <v>37438</v>
      </c>
      <c r="X44">
        <v>7742</v>
      </c>
    </row>
    <row r="45" spans="2:24" ht="15.75" thickTop="1" x14ac:dyDescent="0.25">
      <c r="B45" s="14">
        <v>37622</v>
      </c>
      <c r="C45" s="15">
        <v>99125</v>
      </c>
      <c r="E45" s="7">
        <v>37622</v>
      </c>
      <c r="F45">
        <v>52947</v>
      </c>
      <c r="H45" s="7">
        <v>37622</v>
      </c>
      <c r="I45">
        <v>1548</v>
      </c>
      <c r="K45" s="7">
        <v>37622</v>
      </c>
      <c r="L45">
        <v>13406</v>
      </c>
      <c r="N45" s="7">
        <v>37622</v>
      </c>
      <c r="O45">
        <v>8475</v>
      </c>
      <c r="Q45" s="7">
        <v>37622</v>
      </c>
      <c r="R45">
        <v>1624</v>
      </c>
      <c r="T45" s="7">
        <v>37622</v>
      </c>
      <c r="U45">
        <v>20282</v>
      </c>
      <c r="W45" s="7">
        <v>37622</v>
      </c>
      <c r="X45">
        <v>109436</v>
      </c>
    </row>
    <row r="46" spans="2:24" x14ac:dyDescent="0.25">
      <c r="B46" s="10">
        <v>37681</v>
      </c>
      <c r="C46" s="11">
        <v>142047</v>
      </c>
      <c r="E46" s="7">
        <v>37681</v>
      </c>
      <c r="F46">
        <v>70530</v>
      </c>
      <c r="H46" s="7">
        <v>37681</v>
      </c>
      <c r="I46">
        <v>2343</v>
      </c>
      <c r="K46" s="7">
        <v>37681</v>
      </c>
      <c r="L46">
        <v>15044</v>
      </c>
      <c r="N46" s="7">
        <v>37681</v>
      </c>
      <c r="O46">
        <v>11032</v>
      </c>
      <c r="Q46" s="7">
        <v>37681</v>
      </c>
      <c r="R46">
        <v>2147</v>
      </c>
      <c r="T46" s="7">
        <v>37681</v>
      </c>
      <c r="U46">
        <v>23423</v>
      </c>
      <c r="W46" s="7">
        <v>37681</v>
      </c>
      <c r="X46">
        <v>131295</v>
      </c>
    </row>
    <row r="47" spans="2:24" x14ac:dyDescent="0.25">
      <c r="B47" s="10">
        <v>37742</v>
      </c>
      <c r="C47" s="11">
        <v>323372</v>
      </c>
      <c r="E47" s="7">
        <v>37742</v>
      </c>
      <c r="F47">
        <v>139138</v>
      </c>
      <c r="H47" s="7">
        <v>37742</v>
      </c>
      <c r="I47">
        <v>5764</v>
      </c>
      <c r="K47" s="7">
        <v>37742</v>
      </c>
      <c r="L47">
        <v>21289</v>
      </c>
      <c r="N47" s="7">
        <v>37742</v>
      </c>
      <c r="O47">
        <v>19922</v>
      </c>
      <c r="Q47" s="7">
        <v>37742</v>
      </c>
      <c r="R47">
        <v>4647</v>
      </c>
      <c r="T47" s="7">
        <v>37742</v>
      </c>
      <c r="U47">
        <v>33868</v>
      </c>
      <c r="W47" s="7">
        <v>37742</v>
      </c>
      <c r="X47">
        <v>209219</v>
      </c>
    </row>
    <row r="48" spans="2:24" x14ac:dyDescent="0.25">
      <c r="B48" s="10">
        <v>37803</v>
      </c>
      <c r="C48" s="11">
        <v>47829</v>
      </c>
      <c r="E48" s="7">
        <v>37803</v>
      </c>
      <c r="F48">
        <v>25040</v>
      </c>
      <c r="H48" s="7">
        <v>37803</v>
      </c>
      <c r="I48">
        <v>895</v>
      </c>
      <c r="K48" s="7">
        <v>37803</v>
      </c>
      <c r="L48">
        <v>7049</v>
      </c>
      <c r="N48" s="7">
        <v>37803</v>
      </c>
      <c r="O48">
        <v>3846</v>
      </c>
      <c r="Q48" s="7">
        <v>37803</v>
      </c>
      <c r="R48">
        <v>901</v>
      </c>
      <c r="T48" s="7">
        <v>37803</v>
      </c>
      <c r="U48">
        <v>11091</v>
      </c>
      <c r="W48" s="7">
        <v>37803</v>
      </c>
      <c r="X48">
        <v>53848</v>
      </c>
    </row>
    <row r="49" spans="2:24" ht="15.75" thickBot="1" x14ac:dyDescent="0.3">
      <c r="B49" s="12">
        <v>37956</v>
      </c>
      <c r="C49" s="13">
        <v>113051</v>
      </c>
      <c r="E49" s="7">
        <v>37956</v>
      </c>
      <c r="F49">
        <v>58041</v>
      </c>
      <c r="H49" s="7">
        <v>37956</v>
      </c>
      <c r="I49">
        <v>1531</v>
      </c>
      <c r="K49" s="7">
        <v>37956</v>
      </c>
      <c r="L49">
        <v>15353</v>
      </c>
      <c r="N49" s="7">
        <v>37956</v>
      </c>
      <c r="O49">
        <v>8911</v>
      </c>
      <c r="Q49" s="7">
        <v>37956</v>
      </c>
      <c r="R49">
        <v>1924</v>
      </c>
      <c r="T49" s="7">
        <v>37956</v>
      </c>
      <c r="U49">
        <v>22462</v>
      </c>
      <c r="W49" s="7">
        <v>37956</v>
      </c>
      <c r="X49">
        <v>120027</v>
      </c>
    </row>
    <row r="50" spans="2:24" ht="15.75" thickTop="1" x14ac:dyDescent="0.25">
      <c r="B50" s="14">
        <v>38047</v>
      </c>
      <c r="C50" s="15">
        <v>216799</v>
      </c>
      <c r="E50" s="7">
        <v>38047</v>
      </c>
      <c r="F50">
        <v>103204</v>
      </c>
      <c r="H50" s="7">
        <v>38047</v>
      </c>
      <c r="I50">
        <v>3150</v>
      </c>
      <c r="K50" s="7">
        <v>38047</v>
      </c>
      <c r="L50">
        <v>19415</v>
      </c>
      <c r="N50" s="7">
        <v>38047</v>
      </c>
      <c r="O50">
        <v>15702</v>
      </c>
      <c r="Q50" s="7">
        <v>38047</v>
      </c>
      <c r="R50">
        <v>3142</v>
      </c>
      <c r="T50" s="7">
        <v>38047</v>
      </c>
      <c r="U50">
        <v>29778</v>
      </c>
      <c r="W50" s="7">
        <v>38047</v>
      </c>
      <c r="X50">
        <v>178092</v>
      </c>
    </row>
    <row r="51" spans="2:24" x14ac:dyDescent="0.25">
      <c r="B51" s="10">
        <v>38169</v>
      </c>
      <c r="C51" s="11">
        <v>268191</v>
      </c>
      <c r="E51" s="7">
        <v>38169</v>
      </c>
      <c r="F51">
        <v>112905</v>
      </c>
      <c r="H51" s="7">
        <v>38169</v>
      </c>
      <c r="I51">
        <v>4204</v>
      </c>
      <c r="K51" s="7">
        <v>38169</v>
      </c>
      <c r="L51">
        <v>19571</v>
      </c>
      <c r="N51" s="7">
        <v>38169</v>
      </c>
      <c r="O51">
        <v>15701</v>
      </c>
      <c r="Q51" s="7">
        <v>38169</v>
      </c>
      <c r="R51">
        <v>4073</v>
      </c>
      <c r="T51" s="7">
        <v>38169</v>
      </c>
      <c r="U51">
        <v>30396</v>
      </c>
      <c r="W51" s="7">
        <v>38169</v>
      </c>
      <c r="X51">
        <v>177983</v>
      </c>
    </row>
    <row r="52" spans="2:24" ht="15.75" thickBot="1" x14ac:dyDescent="0.3">
      <c r="B52" s="12">
        <v>38200</v>
      </c>
      <c r="C52" s="13">
        <v>44441</v>
      </c>
      <c r="E52" s="7">
        <v>38200</v>
      </c>
      <c r="F52">
        <v>23562</v>
      </c>
      <c r="H52" s="7">
        <v>38200</v>
      </c>
      <c r="I52">
        <v>714</v>
      </c>
      <c r="K52" s="7">
        <v>38200</v>
      </c>
      <c r="L52">
        <v>7083</v>
      </c>
      <c r="N52" s="7">
        <v>38200</v>
      </c>
      <c r="O52">
        <v>3566</v>
      </c>
      <c r="Q52" s="7">
        <v>38200</v>
      </c>
      <c r="R52">
        <v>879</v>
      </c>
      <c r="T52" s="7">
        <v>38200</v>
      </c>
      <c r="U52">
        <v>10798</v>
      </c>
      <c r="W52" s="7">
        <v>38200</v>
      </c>
      <c r="X52">
        <v>52310</v>
      </c>
    </row>
    <row r="53" spans="2:24" ht="15.75" thickTop="1" x14ac:dyDescent="0.25">
      <c r="B53" s="14">
        <v>38353</v>
      </c>
      <c r="C53" s="15">
        <v>180478</v>
      </c>
      <c r="E53" s="7">
        <v>38353</v>
      </c>
      <c r="F53">
        <v>89016</v>
      </c>
      <c r="H53" s="7">
        <v>38353</v>
      </c>
      <c r="I53">
        <v>2183</v>
      </c>
      <c r="K53" s="7">
        <v>38353</v>
      </c>
      <c r="L53">
        <v>19561</v>
      </c>
      <c r="N53" s="7">
        <v>38353</v>
      </c>
      <c r="O53">
        <v>13549</v>
      </c>
      <c r="Q53" s="7">
        <v>38353</v>
      </c>
      <c r="R53">
        <v>2777</v>
      </c>
      <c r="T53" s="7">
        <v>38353</v>
      </c>
      <c r="U53">
        <v>28700</v>
      </c>
      <c r="W53" s="7">
        <v>38353</v>
      </c>
      <c r="X53">
        <v>166831</v>
      </c>
    </row>
    <row r="54" spans="2:24" x14ac:dyDescent="0.25">
      <c r="B54" s="10">
        <v>38412</v>
      </c>
      <c r="C54" s="11">
        <v>254037</v>
      </c>
      <c r="E54" s="7">
        <v>38412</v>
      </c>
      <c r="F54">
        <v>118098</v>
      </c>
      <c r="H54" s="7">
        <v>38412</v>
      </c>
      <c r="I54">
        <v>3385</v>
      </c>
      <c r="K54" s="7">
        <v>38412</v>
      </c>
      <c r="L54">
        <v>20616</v>
      </c>
      <c r="N54" s="7">
        <v>38412</v>
      </c>
      <c r="O54">
        <v>17626</v>
      </c>
      <c r="Q54" s="7">
        <v>38412</v>
      </c>
      <c r="R54">
        <v>3622</v>
      </c>
      <c r="T54" s="7">
        <v>38412</v>
      </c>
      <c r="U54">
        <v>31481</v>
      </c>
      <c r="W54" s="7">
        <v>38412</v>
      </c>
      <c r="X54">
        <v>195005</v>
      </c>
    </row>
    <row r="55" spans="2:24" ht="15.75" thickBot="1" x14ac:dyDescent="0.3">
      <c r="B55" s="12">
        <v>38565</v>
      </c>
      <c r="C55" s="13">
        <v>130862</v>
      </c>
      <c r="E55" s="7">
        <v>38565</v>
      </c>
      <c r="F55">
        <v>59044</v>
      </c>
      <c r="H55" s="7">
        <v>38565</v>
      </c>
      <c r="I55">
        <v>1719</v>
      </c>
      <c r="K55" s="7">
        <v>38565</v>
      </c>
      <c r="L55">
        <v>14183</v>
      </c>
      <c r="N55" s="7">
        <v>38565</v>
      </c>
      <c r="O55">
        <v>8343</v>
      </c>
      <c r="Q55" s="7">
        <v>38565</v>
      </c>
      <c r="R55">
        <v>2227</v>
      </c>
      <c r="T55" s="7">
        <v>38565</v>
      </c>
      <c r="U55">
        <v>21132</v>
      </c>
      <c r="W55" s="7">
        <v>38565</v>
      </c>
      <c r="X55">
        <v>111017</v>
      </c>
    </row>
    <row r="56" spans="2:24" ht="15.75" thickTop="1" x14ac:dyDescent="0.25">
      <c r="B56" s="14">
        <v>38777</v>
      </c>
      <c r="C56" s="15">
        <v>98372</v>
      </c>
      <c r="E56" s="7">
        <v>38777</v>
      </c>
      <c r="F56">
        <v>50797</v>
      </c>
      <c r="H56" s="7">
        <v>38777</v>
      </c>
      <c r="I56">
        <v>1218</v>
      </c>
      <c r="K56" s="7">
        <v>38777</v>
      </c>
      <c r="L56">
        <v>11799</v>
      </c>
      <c r="N56" s="7">
        <v>38777</v>
      </c>
      <c r="O56">
        <v>7925</v>
      </c>
      <c r="Q56" s="7">
        <v>38777</v>
      </c>
      <c r="R56">
        <v>1553</v>
      </c>
      <c r="T56" s="7">
        <v>38777</v>
      </c>
      <c r="U56">
        <v>17872</v>
      </c>
      <c r="W56" s="7">
        <v>38777</v>
      </c>
      <c r="X56">
        <v>99941</v>
      </c>
    </row>
    <row r="57" spans="2:24" x14ac:dyDescent="0.25">
      <c r="B57" s="10">
        <v>38899</v>
      </c>
      <c r="C57" s="11">
        <v>118933</v>
      </c>
      <c r="E57" s="7">
        <v>38899</v>
      </c>
      <c r="F57">
        <v>54080</v>
      </c>
      <c r="H57" s="7">
        <v>38899</v>
      </c>
      <c r="I57">
        <v>1464</v>
      </c>
      <c r="K57" s="7">
        <v>38899</v>
      </c>
      <c r="L57">
        <v>12883</v>
      </c>
      <c r="N57" s="7">
        <v>38899</v>
      </c>
      <c r="O57">
        <v>7663</v>
      </c>
      <c r="Q57" s="7">
        <v>38899</v>
      </c>
      <c r="R57">
        <v>2011</v>
      </c>
      <c r="T57" s="7">
        <v>38899</v>
      </c>
      <c r="U57">
        <v>19251</v>
      </c>
      <c r="W57" s="7">
        <v>38899</v>
      </c>
      <c r="X57">
        <v>101791</v>
      </c>
    </row>
    <row r="58" spans="2:24" x14ac:dyDescent="0.25">
      <c r="B58" s="10">
        <v>38961</v>
      </c>
      <c r="C58" s="11">
        <v>214095</v>
      </c>
      <c r="E58" s="7">
        <v>38961</v>
      </c>
      <c r="F58">
        <v>93691</v>
      </c>
      <c r="H58" s="7">
        <v>38961</v>
      </c>
      <c r="I58">
        <v>2274</v>
      </c>
      <c r="K58" s="7">
        <v>38961</v>
      </c>
      <c r="L58">
        <v>20621</v>
      </c>
      <c r="N58" s="7">
        <v>38961</v>
      </c>
      <c r="O58">
        <v>12884</v>
      </c>
      <c r="Q58" s="7">
        <v>38961</v>
      </c>
      <c r="R58">
        <v>3532</v>
      </c>
      <c r="T58" s="7">
        <v>38961</v>
      </c>
      <c r="U58">
        <v>29564</v>
      </c>
      <c r="W58" s="7">
        <v>38961</v>
      </c>
      <c r="X58">
        <v>166686</v>
      </c>
    </row>
    <row r="59" spans="2:24" ht="15.75" thickBot="1" x14ac:dyDescent="0.3">
      <c r="B59" s="12">
        <v>39022</v>
      </c>
      <c r="C59" s="13">
        <v>206476</v>
      </c>
      <c r="E59" s="7">
        <v>39022</v>
      </c>
      <c r="F59">
        <v>96345</v>
      </c>
      <c r="H59" s="7">
        <v>39022</v>
      </c>
      <c r="I59">
        <v>1997</v>
      </c>
      <c r="K59" s="7">
        <v>39022</v>
      </c>
      <c r="L59">
        <v>21896</v>
      </c>
      <c r="N59" s="7">
        <v>39022</v>
      </c>
      <c r="O59">
        <v>13803</v>
      </c>
      <c r="Q59" s="7">
        <v>39022</v>
      </c>
      <c r="R59">
        <v>3337</v>
      </c>
      <c r="T59" s="7">
        <v>39022</v>
      </c>
      <c r="U59">
        <v>30846</v>
      </c>
      <c r="W59" s="7">
        <v>39022</v>
      </c>
      <c r="X59">
        <v>178606</v>
      </c>
    </row>
    <row r="60" spans="2:24" ht="15.75" thickTop="1" x14ac:dyDescent="0.25">
      <c r="B60" s="14">
        <v>39173</v>
      </c>
      <c r="C60" s="15">
        <v>310340</v>
      </c>
      <c r="E60" s="7">
        <v>39173</v>
      </c>
      <c r="F60">
        <v>139664</v>
      </c>
      <c r="H60" s="7">
        <v>39173</v>
      </c>
      <c r="I60">
        <v>3455</v>
      </c>
      <c r="K60" s="7">
        <v>39173</v>
      </c>
      <c r="L60">
        <v>22009</v>
      </c>
      <c r="N60" s="7">
        <v>39173</v>
      </c>
      <c r="O60">
        <v>20161</v>
      </c>
      <c r="Q60" s="7">
        <v>39173</v>
      </c>
      <c r="R60">
        <v>4366</v>
      </c>
      <c r="T60" s="7">
        <v>39173</v>
      </c>
      <c r="U60">
        <v>33176</v>
      </c>
      <c r="W60" s="7">
        <v>39173</v>
      </c>
      <c r="X60">
        <v>217006</v>
      </c>
    </row>
    <row r="61" spans="2:24" ht="15.75" thickBot="1" x14ac:dyDescent="0.3">
      <c r="B61" s="12">
        <v>39264</v>
      </c>
      <c r="C61" s="13">
        <v>146525</v>
      </c>
      <c r="E61" s="7">
        <v>39264</v>
      </c>
      <c r="F61">
        <v>65009</v>
      </c>
      <c r="H61" s="7">
        <v>39264</v>
      </c>
      <c r="I61">
        <v>1631</v>
      </c>
      <c r="K61" s="7">
        <v>39264</v>
      </c>
      <c r="L61">
        <v>14353</v>
      </c>
      <c r="N61" s="7">
        <v>39264</v>
      </c>
      <c r="O61">
        <v>9082</v>
      </c>
      <c r="Q61" s="7">
        <v>39264</v>
      </c>
      <c r="R61">
        <v>2395</v>
      </c>
      <c r="T61" s="7">
        <v>39264</v>
      </c>
      <c r="U61">
        <v>21315</v>
      </c>
      <c r="W61" s="7">
        <v>39264</v>
      </c>
      <c r="X61">
        <v>117069</v>
      </c>
    </row>
    <row r="62" spans="2:24" ht="15.75" thickTop="1" x14ac:dyDescent="0.25">
      <c r="B62" s="14">
        <v>39722</v>
      </c>
      <c r="C62" s="15">
        <v>152000</v>
      </c>
      <c r="E62" s="7">
        <v>39722</v>
      </c>
      <c r="F62">
        <v>70566</v>
      </c>
      <c r="H62" s="7">
        <v>39722</v>
      </c>
      <c r="I62">
        <v>1260</v>
      </c>
      <c r="K62" s="7">
        <v>39722</v>
      </c>
      <c r="L62">
        <v>17592</v>
      </c>
      <c r="N62" s="7">
        <v>39722</v>
      </c>
      <c r="O62">
        <v>9874</v>
      </c>
      <c r="Q62" s="7">
        <v>39722</v>
      </c>
      <c r="R62">
        <v>2596</v>
      </c>
      <c r="T62" s="7">
        <v>39722</v>
      </c>
      <c r="U62">
        <v>24414</v>
      </c>
      <c r="W62" s="7">
        <v>39722</v>
      </c>
      <c r="X62">
        <v>136162</v>
      </c>
    </row>
    <row r="63" spans="2:24" ht="15.75" thickBot="1" x14ac:dyDescent="0.3">
      <c r="B63" s="12">
        <v>39783</v>
      </c>
      <c r="C63" s="13">
        <v>148923</v>
      </c>
      <c r="E63" s="7">
        <v>39783</v>
      </c>
      <c r="F63">
        <v>73531</v>
      </c>
      <c r="H63" s="7">
        <v>39783</v>
      </c>
      <c r="I63">
        <v>1161</v>
      </c>
      <c r="K63" s="7">
        <v>39783</v>
      </c>
      <c r="L63">
        <v>18159</v>
      </c>
      <c r="N63" s="7">
        <v>39783</v>
      </c>
      <c r="O63">
        <v>10750</v>
      </c>
      <c r="Q63" s="7">
        <v>39783</v>
      </c>
      <c r="R63">
        <v>2453</v>
      </c>
      <c r="T63" s="7">
        <v>39783</v>
      </c>
      <c r="U63">
        <v>25051</v>
      </c>
      <c r="W63" s="7">
        <v>39783</v>
      </c>
      <c r="X63">
        <v>145051</v>
      </c>
    </row>
    <row r="64" spans="2:24" ht="15.75" thickTop="1" x14ac:dyDescent="0.25">
      <c r="B64" s="14">
        <v>39845</v>
      </c>
      <c r="C64" s="15">
        <v>141749</v>
      </c>
      <c r="E64" s="7">
        <v>39845</v>
      </c>
      <c r="F64">
        <v>71552</v>
      </c>
      <c r="H64" s="7">
        <v>39845</v>
      </c>
      <c r="I64">
        <v>1181</v>
      </c>
      <c r="K64" s="7">
        <v>39845</v>
      </c>
      <c r="L64">
        <v>15816</v>
      </c>
      <c r="N64" s="7">
        <v>39845</v>
      </c>
      <c r="O64">
        <v>10835</v>
      </c>
      <c r="Q64" s="7">
        <v>39845</v>
      </c>
      <c r="R64">
        <v>2168</v>
      </c>
      <c r="T64" s="7">
        <v>39845</v>
      </c>
      <c r="U64">
        <v>22672</v>
      </c>
      <c r="W64" s="7">
        <v>39845</v>
      </c>
      <c r="X64">
        <v>136118</v>
      </c>
    </row>
    <row r="65" spans="2:24" x14ac:dyDescent="0.25">
      <c r="B65" s="10">
        <v>39904</v>
      </c>
      <c r="C65" s="11">
        <v>255323</v>
      </c>
      <c r="E65" s="7">
        <v>39904</v>
      </c>
      <c r="F65">
        <v>115042</v>
      </c>
      <c r="H65" s="7">
        <v>39904</v>
      </c>
      <c r="I65">
        <v>2352</v>
      </c>
      <c r="K65" s="7">
        <v>39904</v>
      </c>
      <c r="L65">
        <v>18631</v>
      </c>
      <c r="N65" s="7">
        <v>39904</v>
      </c>
      <c r="O65">
        <v>16352</v>
      </c>
      <c r="Q65" s="7">
        <v>39904</v>
      </c>
      <c r="R65">
        <v>3658</v>
      </c>
      <c r="T65" s="7">
        <v>39904</v>
      </c>
      <c r="U65">
        <v>27551</v>
      </c>
      <c r="W65" s="7">
        <v>39904</v>
      </c>
      <c r="X65">
        <v>180733</v>
      </c>
    </row>
    <row r="66" spans="2:24" x14ac:dyDescent="0.25">
      <c r="B66" s="10">
        <v>39965</v>
      </c>
      <c r="C66" s="11">
        <v>363877</v>
      </c>
      <c r="E66" s="7">
        <v>39965</v>
      </c>
      <c r="F66">
        <v>150776</v>
      </c>
      <c r="H66" s="7">
        <v>39965</v>
      </c>
      <c r="I66">
        <v>3403</v>
      </c>
      <c r="K66" s="7">
        <v>39965</v>
      </c>
      <c r="L66">
        <v>22633</v>
      </c>
      <c r="N66" s="7">
        <v>39965</v>
      </c>
      <c r="O66">
        <v>20074</v>
      </c>
      <c r="Q66" s="7">
        <v>39965</v>
      </c>
      <c r="R66">
        <v>5389</v>
      </c>
      <c r="T66" s="7">
        <v>39965</v>
      </c>
      <c r="U66">
        <v>33379</v>
      </c>
      <c r="W66" s="7">
        <v>39965</v>
      </c>
      <c r="X66">
        <v>220707</v>
      </c>
    </row>
    <row r="67" spans="2:24" ht="15.75" thickBot="1" x14ac:dyDescent="0.3">
      <c r="B67" s="12">
        <v>40148</v>
      </c>
      <c r="C67" s="13">
        <v>127396</v>
      </c>
      <c r="E67" s="7">
        <v>40148</v>
      </c>
      <c r="F67">
        <v>64169</v>
      </c>
      <c r="H67" s="7">
        <v>40148</v>
      </c>
      <c r="I67">
        <v>898</v>
      </c>
      <c r="K67" s="7">
        <v>40148</v>
      </c>
      <c r="L67">
        <v>16531</v>
      </c>
      <c r="N67" s="7">
        <v>40148</v>
      </c>
      <c r="O67">
        <v>9399</v>
      </c>
      <c r="Q67" s="7">
        <v>40148</v>
      </c>
      <c r="R67">
        <v>2141</v>
      </c>
      <c r="T67" s="7">
        <v>40148</v>
      </c>
      <c r="U67">
        <v>22553</v>
      </c>
      <c r="W67" s="7">
        <v>40148</v>
      </c>
      <c r="X67">
        <v>130089</v>
      </c>
    </row>
    <row r="68" spans="2:24" ht="15.75" thickTop="1" x14ac:dyDescent="0.25">
      <c r="B68" s="14">
        <v>40299</v>
      </c>
      <c r="C68" s="15">
        <v>409818</v>
      </c>
      <c r="E68" s="7">
        <v>40299</v>
      </c>
      <c r="F68">
        <v>174678</v>
      </c>
      <c r="H68" s="7">
        <v>40299</v>
      </c>
      <c r="I68">
        <v>3496</v>
      </c>
      <c r="K68" s="7">
        <v>40299</v>
      </c>
      <c r="L68">
        <v>23873</v>
      </c>
      <c r="N68" s="7">
        <v>40299</v>
      </c>
      <c r="O68">
        <v>23690</v>
      </c>
      <c r="Q68" s="7">
        <v>40299</v>
      </c>
      <c r="R68">
        <v>5808</v>
      </c>
      <c r="T68" s="7">
        <v>40299</v>
      </c>
      <c r="U68">
        <v>35151</v>
      </c>
      <c r="W68" s="7">
        <v>40299</v>
      </c>
      <c r="X68">
        <v>248012</v>
      </c>
    </row>
    <row r="69" spans="2:24" ht="15.75" thickBot="1" x14ac:dyDescent="0.3">
      <c r="B69" s="12">
        <v>40360</v>
      </c>
      <c r="C69" s="13">
        <v>143985</v>
      </c>
      <c r="E69" s="7">
        <v>40360</v>
      </c>
      <c r="F69">
        <v>63928</v>
      </c>
      <c r="H69" s="7">
        <v>40360</v>
      </c>
      <c r="I69">
        <v>1141</v>
      </c>
      <c r="K69" s="7">
        <v>40360</v>
      </c>
      <c r="L69">
        <v>14450</v>
      </c>
      <c r="N69" s="7">
        <v>40360</v>
      </c>
      <c r="O69">
        <v>8734</v>
      </c>
      <c r="Q69" s="7">
        <v>40360</v>
      </c>
      <c r="R69">
        <v>2384</v>
      </c>
      <c r="T69" s="7">
        <v>40360</v>
      </c>
      <c r="U69">
        <v>20602</v>
      </c>
      <c r="W69" s="7">
        <v>40360</v>
      </c>
      <c r="X69">
        <v>116313</v>
      </c>
    </row>
    <row r="70" spans="2:24" ht="15.75" thickTop="1" x14ac:dyDescent="0.25">
      <c r="B70" s="7">
        <v>40848</v>
      </c>
      <c r="C70">
        <v>163337</v>
      </c>
      <c r="E70" s="7">
        <v>40848</v>
      </c>
      <c r="F70">
        <v>78353</v>
      </c>
      <c r="H70" s="7">
        <v>40848</v>
      </c>
      <c r="I70">
        <v>927</v>
      </c>
      <c r="K70" s="7">
        <v>40848</v>
      </c>
      <c r="L70">
        <v>19131</v>
      </c>
      <c r="N70" s="7">
        <v>40848</v>
      </c>
      <c r="O70">
        <v>11021</v>
      </c>
      <c r="Q70" s="7">
        <v>40848</v>
      </c>
      <c r="R70">
        <v>2707</v>
      </c>
      <c r="T70" s="7">
        <v>40848</v>
      </c>
      <c r="U70">
        <v>25447</v>
      </c>
      <c r="W70" s="7">
        <v>40848</v>
      </c>
      <c r="X70">
        <v>151840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E6CE-C844-4797-B909-D7F64984E553}">
  <dimension ref="A1:K70"/>
  <sheetViews>
    <sheetView workbookViewId="0">
      <selection activeCell="D1" sqref="D1:K1"/>
    </sheetView>
  </sheetViews>
  <sheetFormatPr defaultRowHeight="15" x14ac:dyDescent="0.25"/>
  <cols>
    <col min="1" max="1" width="9.7109375" bestFit="1" customWidth="1"/>
  </cols>
  <sheetData>
    <row r="1" spans="1:11" x14ac:dyDescent="0.25">
      <c r="A1" t="s">
        <v>124</v>
      </c>
      <c r="B1" t="s">
        <v>37</v>
      </c>
      <c r="C1" t="s">
        <v>94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123</v>
      </c>
      <c r="K1" t="s">
        <v>122</v>
      </c>
    </row>
    <row r="2" spans="1:11" x14ac:dyDescent="0.25">
      <c r="A2" s="7">
        <f t="shared" ref="A2:A38" si="0">DATE(C2,B2,1)</f>
        <v>33604</v>
      </c>
      <c r="B2">
        <v>1</v>
      </c>
      <c r="C2">
        <v>1992</v>
      </c>
      <c r="D2">
        <v>125538</v>
      </c>
      <c r="E2">
        <v>26151</v>
      </c>
      <c r="F2">
        <v>1939</v>
      </c>
      <c r="G2">
        <v>10476</v>
      </c>
      <c r="H2">
        <v>15394</v>
      </c>
      <c r="I2">
        <v>5850</v>
      </c>
      <c r="J2">
        <v>62067</v>
      </c>
      <c r="K2">
        <v>119482</v>
      </c>
    </row>
    <row r="3" spans="1:11" x14ac:dyDescent="0.25">
      <c r="A3" s="7">
        <f t="shared" si="0"/>
        <v>33664</v>
      </c>
      <c r="B3">
        <v>3</v>
      </c>
      <c r="C3">
        <v>1992</v>
      </c>
      <c r="D3">
        <v>159924</v>
      </c>
      <c r="E3">
        <v>31241</v>
      </c>
      <c r="F3">
        <v>2766</v>
      </c>
      <c r="G3">
        <v>14955</v>
      </c>
      <c r="H3">
        <v>17719</v>
      </c>
      <c r="I3">
        <v>9921</v>
      </c>
      <c r="J3">
        <v>90655</v>
      </c>
      <c r="K3">
        <v>188639</v>
      </c>
    </row>
    <row r="4" spans="1:11" x14ac:dyDescent="0.25">
      <c r="A4" s="7">
        <f t="shared" si="0"/>
        <v>33725</v>
      </c>
      <c r="B4">
        <v>5</v>
      </c>
      <c r="C4">
        <v>1992</v>
      </c>
      <c r="D4">
        <v>273633</v>
      </c>
      <c r="E4">
        <v>46015</v>
      </c>
      <c r="F4">
        <v>6415</v>
      </c>
      <c r="G4">
        <v>30123</v>
      </c>
      <c r="H4">
        <v>25442</v>
      </c>
      <c r="I4">
        <v>26554</v>
      </c>
      <c r="J4">
        <v>197366</v>
      </c>
      <c r="K4">
        <v>458977</v>
      </c>
    </row>
    <row r="5" spans="1:11" x14ac:dyDescent="0.25">
      <c r="A5" s="7">
        <f t="shared" si="0"/>
        <v>33817</v>
      </c>
      <c r="B5">
        <v>8</v>
      </c>
      <c r="C5">
        <v>1992</v>
      </c>
      <c r="D5">
        <v>155396</v>
      </c>
      <c r="E5">
        <v>32138</v>
      </c>
      <c r="F5">
        <v>3463</v>
      </c>
      <c r="G5">
        <v>13603</v>
      </c>
      <c r="H5">
        <v>18595</v>
      </c>
      <c r="I5">
        <v>11078</v>
      </c>
      <c r="J5">
        <v>91329</v>
      </c>
      <c r="K5">
        <v>214195</v>
      </c>
    </row>
    <row r="6" spans="1:11" x14ac:dyDescent="0.25">
      <c r="A6" s="7">
        <f t="shared" si="0"/>
        <v>33909</v>
      </c>
      <c r="B6">
        <v>11</v>
      </c>
      <c r="C6">
        <v>1992</v>
      </c>
      <c r="D6">
        <v>138996</v>
      </c>
      <c r="E6">
        <v>29351</v>
      </c>
      <c r="F6">
        <v>2433</v>
      </c>
      <c r="G6">
        <v>11188</v>
      </c>
      <c r="H6">
        <v>17761</v>
      </c>
      <c r="I6">
        <v>6293</v>
      </c>
      <c r="J6">
        <v>70182</v>
      </c>
      <c r="K6">
        <v>144370</v>
      </c>
    </row>
    <row r="7" spans="1:11" x14ac:dyDescent="0.25">
      <c r="A7" s="7">
        <f t="shared" si="0"/>
        <v>34029</v>
      </c>
      <c r="B7">
        <v>3</v>
      </c>
      <c r="C7">
        <v>1993</v>
      </c>
      <c r="D7">
        <v>207819</v>
      </c>
      <c r="E7">
        <v>38101</v>
      </c>
      <c r="F7">
        <v>3822</v>
      </c>
      <c r="G7">
        <v>20245</v>
      </c>
      <c r="H7">
        <v>21955</v>
      </c>
      <c r="I7">
        <v>12463</v>
      </c>
      <c r="J7">
        <v>125494</v>
      </c>
      <c r="K7">
        <v>268161</v>
      </c>
    </row>
    <row r="8" spans="1:11" x14ac:dyDescent="0.25">
      <c r="A8" s="7">
        <f t="shared" si="0"/>
        <v>34090</v>
      </c>
      <c r="B8">
        <v>5</v>
      </c>
      <c r="C8">
        <v>1993</v>
      </c>
      <c r="D8">
        <v>306159</v>
      </c>
      <c r="E8">
        <v>48863</v>
      </c>
      <c r="F8">
        <v>7481</v>
      </c>
      <c r="G8">
        <v>34683</v>
      </c>
      <c r="H8">
        <v>27246</v>
      </c>
      <c r="I8">
        <v>28417</v>
      </c>
      <c r="J8">
        <v>230390</v>
      </c>
      <c r="K8">
        <v>537523</v>
      </c>
    </row>
    <row r="9" spans="1:11" x14ac:dyDescent="0.25">
      <c r="A9" s="7">
        <f t="shared" si="0"/>
        <v>34213</v>
      </c>
      <c r="B9">
        <v>9</v>
      </c>
      <c r="C9">
        <v>1993</v>
      </c>
      <c r="D9">
        <v>289565</v>
      </c>
      <c r="E9">
        <v>50715</v>
      </c>
      <c r="F9">
        <v>7767</v>
      </c>
      <c r="G9">
        <v>28749</v>
      </c>
      <c r="H9">
        <v>29787</v>
      </c>
      <c r="I9">
        <v>23202</v>
      </c>
      <c r="J9">
        <v>203022</v>
      </c>
      <c r="K9">
        <v>500935</v>
      </c>
    </row>
    <row r="10" spans="1:11" x14ac:dyDescent="0.25">
      <c r="A10" s="7">
        <f t="shared" si="0"/>
        <v>34639</v>
      </c>
      <c r="B10">
        <v>11</v>
      </c>
      <c r="C10">
        <v>1994</v>
      </c>
      <c r="D10">
        <v>174678</v>
      </c>
      <c r="E10">
        <v>34782</v>
      </c>
      <c r="F10">
        <v>3267</v>
      </c>
      <c r="G10">
        <v>14482</v>
      </c>
      <c r="H10">
        <v>21534</v>
      </c>
      <c r="I10">
        <v>7016</v>
      </c>
      <c r="J10">
        <v>93809</v>
      </c>
      <c r="K10">
        <v>201086</v>
      </c>
    </row>
    <row r="11" spans="1:11" x14ac:dyDescent="0.25">
      <c r="A11" s="7">
        <f t="shared" si="0"/>
        <v>34700</v>
      </c>
      <c r="B11">
        <v>1</v>
      </c>
      <c r="C11">
        <v>1995</v>
      </c>
      <c r="D11">
        <v>149226</v>
      </c>
      <c r="E11">
        <v>29468</v>
      </c>
      <c r="F11">
        <v>2424</v>
      </c>
      <c r="G11">
        <v>12503</v>
      </c>
      <c r="H11">
        <v>18012</v>
      </c>
      <c r="I11">
        <v>5357</v>
      </c>
      <c r="J11">
        <v>76774</v>
      </c>
      <c r="K11">
        <v>152976</v>
      </c>
    </row>
    <row r="12" spans="1:11" x14ac:dyDescent="0.25">
      <c r="A12" s="7">
        <f t="shared" si="0"/>
        <v>34731</v>
      </c>
      <c r="B12">
        <v>2</v>
      </c>
      <c r="C12">
        <v>1995</v>
      </c>
      <c r="D12">
        <v>199350</v>
      </c>
      <c r="E12">
        <v>36255</v>
      </c>
      <c r="F12">
        <v>3562</v>
      </c>
      <c r="G12">
        <v>18778</v>
      </c>
      <c r="H12">
        <v>21511</v>
      </c>
      <c r="I12">
        <v>9130</v>
      </c>
      <c r="J12">
        <v>117126</v>
      </c>
      <c r="K12">
        <v>247037</v>
      </c>
    </row>
    <row r="13" spans="1:11" x14ac:dyDescent="0.25">
      <c r="A13" s="7">
        <f t="shared" si="0"/>
        <v>34790</v>
      </c>
      <c r="B13">
        <v>4</v>
      </c>
      <c r="C13">
        <v>1995</v>
      </c>
      <c r="D13">
        <v>191162</v>
      </c>
      <c r="E13">
        <v>34621</v>
      </c>
      <c r="F13">
        <v>3650</v>
      </c>
      <c r="G13">
        <v>18523</v>
      </c>
      <c r="H13">
        <v>20097</v>
      </c>
      <c r="I13">
        <v>10122</v>
      </c>
      <c r="J13">
        <v>117461</v>
      </c>
      <c r="K13">
        <v>256163</v>
      </c>
    </row>
    <row r="14" spans="1:11" x14ac:dyDescent="0.25">
      <c r="A14" s="7">
        <f t="shared" si="0"/>
        <v>34820</v>
      </c>
      <c r="B14">
        <v>5</v>
      </c>
      <c r="C14">
        <v>1995</v>
      </c>
      <c r="D14">
        <v>206654</v>
      </c>
      <c r="E14">
        <v>36645</v>
      </c>
      <c r="F14">
        <v>4362</v>
      </c>
      <c r="G14">
        <v>20644</v>
      </c>
      <c r="H14">
        <v>21069</v>
      </c>
      <c r="I14">
        <v>12601</v>
      </c>
      <c r="J14">
        <v>134785</v>
      </c>
      <c r="K14">
        <v>306596</v>
      </c>
    </row>
    <row r="15" spans="1:11" x14ac:dyDescent="0.25">
      <c r="A15" s="7">
        <f t="shared" si="0"/>
        <v>34851</v>
      </c>
      <c r="B15">
        <v>6</v>
      </c>
      <c r="C15">
        <v>1995</v>
      </c>
      <c r="D15">
        <v>410155</v>
      </c>
      <c r="E15">
        <v>56448</v>
      </c>
      <c r="F15">
        <v>12703</v>
      </c>
      <c r="G15">
        <v>50458</v>
      </c>
      <c r="H15">
        <v>31903</v>
      </c>
      <c r="I15">
        <v>40480</v>
      </c>
      <c r="J15">
        <v>360285</v>
      </c>
      <c r="K15">
        <v>870092</v>
      </c>
    </row>
    <row r="16" spans="1:11" x14ac:dyDescent="0.25">
      <c r="A16" s="7">
        <f t="shared" si="0"/>
        <v>34912</v>
      </c>
      <c r="B16">
        <v>8</v>
      </c>
      <c r="C16">
        <v>1995</v>
      </c>
      <c r="D16">
        <v>183893</v>
      </c>
      <c r="E16">
        <v>35467</v>
      </c>
      <c r="F16">
        <v>4315</v>
      </c>
      <c r="G16">
        <v>16452</v>
      </c>
      <c r="H16">
        <v>21123</v>
      </c>
      <c r="I16">
        <v>10453</v>
      </c>
      <c r="J16">
        <v>113886</v>
      </c>
      <c r="K16">
        <v>273298</v>
      </c>
    </row>
    <row r="17" spans="1:11" x14ac:dyDescent="0.25">
      <c r="A17" s="7">
        <f t="shared" si="0"/>
        <v>34943</v>
      </c>
      <c r="B17">
        <v>9</v>
      </c>
      <c r="C17">
        <v>1995</v>
      </c>
      <c r="D17">
        <v>139650</v>
      </c>
      <c r="E17">
        <v>28919</v>
      </c>
      <c r="F17">
        <v>2926</v>
      </c>
      <c r="G17">
        <v>11385</v>
      </c>
      <c r="H17">
        <v>17571</v>
      </c>
      <c r="I17">
        <v>6313</v>
      </c>
      <c r="J17">
        <v>76905</v>
      </c>
      <c r="K17">
        <v>174851</v>
      </c>
    </row>
    <row r="18" spans="1:11" x14ac:dyDescent="0.25">
      <c r="A18" s="7">
        <f t="shared" si="0"/>
        <v>34973</v>
      </c>
      <c r="B18">
        <v>10</v>
      </c>
      <c r="C18">
        <v>1995</v>
      </c>
      <c r="D18">
        <v>163485</v>
      </c>
      <c r="E18">
        <v>33003</v>
      </c>
      <c r="F18">
        <v>3384</v>
      </c>
      <c r="G18">
        <v>13415</v>
      </c>
      <c r="H18">
        <v>20392</v>
      </c>
      <c r="I18">
        <v>6901</v>
      </c>
      <c r="J18">
        <v>90444</v>
      </c>
      <c r="K18">
        <v>204198</v>
      </c>
    </row>
    <row r="19" spans="1:11" x14ac:dyDescent="0.25">
      <c r="A19" s="7">
        <f t="shared" si="0"/>
        <v>35034</v>
      </c>
      <c r="B19">
        <v>12</v>
      </c>
      <c r="C19">
        <v>1995</v>
      </c>
      <c r="D19">
        <v>130419</v>
      </c>
      <c r="E19">
        <v>26559</v>
      </c>
      <c r="F19">
        <v>2158</v>
      </c>
      <c r="G19">
        <v>10282</v>
      </c>
      <c r="H19">
        <v>16600</v>
      </c>
      <c r="I19">
        <v>4050</v>
      </c>
      <c r="J19">
        <v>64394</v>
      </c>
      <c r="K19">
        <v>128210</v>
      </c>
    </row>
    <row r="20" spans="1:11" x14ac:dyDescent="0.25">
      <c r="A20" s="7">
        <f t="shared" si="0"/>
        <v>35065</v>
      </c>
      <c r="B20">
        <v>1</v>
      </c>
      <c r="C20">
        <v>1996</v>
      </c>
      <c r="D20">
        <v>127154</v>
      </c>
      <c r="E20">
        <v>25262</v>
      </c>
      <c r="F20">
        <v>1969</v>
      </c>
      <c r="G20">
        <v>10382</v>
      </c>
      <c r="H20">
        <v>15551</v>
      </c>
      <c r="I20">
        <v>3905</v>
      </c>
      <c r="J20">
        <v>63108</v>
      </c>
      <c r="K20">
        <v>121779</v>
      </c>
    </row>
    <row r="21" spans="1:11" x14ac:dyDescent="0.25">
      <c r="A21" s="7">
        <f t="shared" si="0"/>
        <v>35156</v>
      </c>
      <c r="B21">
        <v>4</v>
      </c>
      <c r="C21">
        <v>1996</v>
      </c>
      <c r="D21">
        <v>94051</v>
      </c>
      <c r="E21">
        <v>18982</v>
      </c>
      <c r="F21">
        <v>1452</v>
      </c>
      <c r="G21">
        <v>7885</v>
      </c>
      <c r="H21">
        <v>11160</v>
      </c>
      <c r="I21">
        <v>3319</v>
      </c>
      <c r="J21">
        <v>47351</v>
      </c>
      <c r="K21">
        <v>91068</v>
      </c>
    </row>
    <row r="22" spans="1:11" x14ac:dyDescent="0.25">
      <c r="A22" s="7">
        <f t="shared" si="0"/>
        <v>35309</v>
      </c>
      <c r="B22">
        <v>9</v>
      </c>
      <c r="C22">
        <v>1996</v>
      </c>
      <c r="D22">
        <v>44300</v>
      </c>
      <c r="E22">
        <v>10055</v>
      </c>
      <c r="F22">
        <v>705</v>
      </c>
      <c r="G22">
        <v>3051</v>
      </c>
      <c r="H22">
        <v>6098</v>
      </c>
      <c r="I22">
        <v>1240</v>
      </c>
      <c r="J22">
        <v>18835</v>
      </c>
      <c r="K22">
        <v>33226</v>
      </c>
    </row>
    <row r="23" spans="1:11" x14ac:dyDescent="0.25">
      <c r="A23" s="7">
        <f t="shared" si="0"/>
        <v>35339</v>
      </c>
      <c r="B23">
        <v>10</v>
      </c>
      <c r="C23">
        <v>1996</v>
      </c>
      <c r="D23">
        <v>194788</v>
      </c>
      <c r="E23">
        <v>37413</v>
      </c>
      <c r="F23">
        <v>3978</v>
      </c>
      <c r="G23">
        <v>16297</v>
      </c>
      <c r="H23">
        <v>23604</v>
      </c>
      <c r="I23">
        <v>7121</v>
      </c>
      <c r="J23">
        <v>109887</v>
      </c>
      <c r="K23">
        <v>246134</v>
      </c>
    </row>
    <row r="24" spans="1:11" x14ac:dyDescent="0.25">
      <c r="A24" s="7">
        <f t="shared" si="0"/>
        <v>35462</v>
      </c>
      <c r="B24">
        <v>2</v>
      </c>
      <c r="C24">
        <v>1997</v>
      </c>
      <c r="D24">
        <v>151172</v>
      </c>
      <c r="E24">
        <v>28668</v>
      </c>
      <c r="F24">
        <v>2444</v>
      </c>
      <c r="G24">
        <v>12925</v>
      </c>
      <c r="H24">
        <v>17668</v>
      </c>
      <c r="I24">
        <v>4630</v>
      </c>
      <c r="J24">
        <v>79763</v>
      </c>
      <c r="K24">
        <v>159261</v>
      </c>
    </row>
    <row r="25" spans="1:11" x14ac:dyDescent="0.25">
      <c r="A25" s="7">
        <f t="shared" si="0"/>
        <v>35765</v>
      </c>
      <c r="B25">
        <v>12</v>
      </c>
      <c r="C25">
        <v>1997</v>
      </c>
      <c r="D25">
        <v>166037</v>
      </c>
      <c r="E25">
        <v>31836</v>
      </c>
      <c r="F25">
        <v>2913</v>
      </c>
      <c r="G25">
        <v>13521</v>
      </c>
      <c r="H25">
        <v>20359</v>
      </c>
      <c r="I25">
        <v>4546</v>
      </c>
      <c r="J25">
        <v>87222</v>
      </c>
      <c r="K25">
        <v>180924</v>
      </c>
    </row>
    <row r="26" spans="1:11" x14ac:dyDescent="0.25">
      <c r="A26" s="7">
        <f t="shared" si="0"/>
        <v>35827</v>
      </c>
      <c r="B26">
        <v>2</v>
      </c>
      <c r="C26">
        <v>1998</v>
      </c>
      <c r="D26">
        <v>127982</v>
      </c>
      <c r="E26">
        <v>24510</v>
      </c>
      <c r="F26">
        <v>1982</v>
      </c>
      <c r="G26">
        <v>10635</v>
      </c>
      <c r="H26">
        <v>15210</v>
      </c>
      <c r="I26">
        <v>3368</v>
      </c>
      <c r="J26">
        <v>65122</v>
      </c>
      <c r="K26">
        <v>126402</v>
      </c>
    </row>
    <row r="27" spans="1:11" x14ac:dyDescent="0.25">
      <c r="A27" s="7">
        <f t="shared" si="0"/>
        <v>35916</v>
      </c>
      <c r="B27">
        <v>5</v>
      </c>
      <c r="C27">
        <v>1998</v>
      </c>
      <c r="D27">
        <v>316236</v>
      </c>
      <c r="E27">
        <v>47096</v>
      </c>
      <c r="F27">
        <v>7831</v>
      </c>
      <c r="G27">
        <v>35089</v>
      </c>
      <c r="H27">
        <v>27762</v>
      </c>
      <c r="I27">
        <v>17663</v>
      </c>
      <c r="J27">
        <v>241091</v>
      </c>
      <c r="K27">
        <v>562937</v>
      </c>
    </row>
    <row r="28" spans="1:11" x14ac:dyDescent="0.25">
      <c r="A28" s="7">
        <f t="shared" si="0"/>
        <v>36008</v>
      </c>
      <c r="B28">
        <v>8</v>
      </c>
      <c r="C28">
        <v>1998</v>
      </c>
      <c r="D28">
        <v>101977</v>
      </c>
      <c r="E28">
        <v>21268</v>
      </c>
      <c r="F28">
        <v>2011</v>
      </c>
      <c r="G28">
        <v>7929</v>
      </c>
      <c r="H28">
        <v>13127</v>
      </c>
      <c r="I28">
        <v>3295</v>
      </c>
      <c r="J28">
        <v>53372</v>
      </c>
      <c r="K28">
        <v>116914</v>
      </c>
    </row>
    <row r="29" spans="1:11" x14ac:dyDescent="0.25">
      <c r="A29" s="7">
        <f t="shared" si="0"/>
        <v>36220</v>
      </c>
      <c r="B29">
        <v>3</v>
      </c>
      <c r="C29">
        <v>1999</v>
      </c>
      <c r="D29">
        <v>106918</v>
      </c>
      <c r="E29">
        <v>20540</v>
      </c>
      <c r="F29">
        <v>1632</v>
      </c>
      <c r="G29">
        <v>8836</v>
      </c>
      <c r="H29">
        <v>12649</v>
      </c>
      <c r="I29">
        <v>2626</v>
      </c>
      <c r="J29">
        <v>53954</v>
      </c>
      <c r="K29">
        <v>103517</v>
      </c>
    </row>
    <row r="30" spans="1:11" x14ac:dyDescent="0.25">
      <c r="A30" s="7">
        <f t="shared" si="0"/>
        <v>36312</v>
      </c>
      <c r="B30">
        <v>6</v>
      </c>
      <c r="C30">
        <v>1999</v>
      </c>
      <c r="D30">
        <v>370701</v>
      </c>
      <c r="E30">
        <v>50960</v>
      </c>
      <c r="F30">
        <v>10604</v>
      </c>
      <c r="G30">
        <v>43180</v>
      </c>
      <c r="H30">
        <v>30167</v>
      </c>
      <c r="I30">
        <v>22134</v>
      </c>
      <c r="J30">
        <v>309835</v>
      </c>
      <c r="K30">
        <v>742495</v>
      </c>
    </row>
    <row r="31" spans="1:11" x14ac:dyDescent="0.25">
      <c r="A31" s="7">
        <f t="shared" si="0"/>
        <v>36342</v>
      </c>
      <c r="B31">
        <v>7</v>
      </c>
      <c r="C31">
        <v>1999</v>
      </c>
      <c r="D31">
        <v>339333</v>
      </c>
      <c r="E31">
        <v>50073</v>
      </c>
      <c r="F31">
        <v>10016</v>
      </c>
      <c r="G31">
        <v>36503</v>
      </c>
      <c r="H31">
        <v>30348</v>
      </c>
      <c r="I31">
        <v>18721</v>
      </c>
      <c r="J31">
        <v>269415</v>
      </c>
      <c r="K31">
        <v>668301</v>
      </c>
    </row>
    <row r="32" spans="1:11" x14ac:dyDescent="0.25">
      <c r="A32" s="7">
        <f t="shared" si="0"/>
        <v>36373</v>
      </c>
      <c r="B32">
        <v>8</v>
      </c>
      <c r="C32">
        <v>1999</v>
      </c>
      <c r="D32">
        <v>322119</v>
      </c>
      <c r="E32">
        <v>49361</v>
      </c>
      <c r="F32">
        <v>9289</v>
      </c>
      <c r="G32">
        <v>33216</v>
      </c>
      <c r="H32">
        <v>30311</v>
      </c>
      <c r="I32">
        <v>16378</v>
      </c>
      <c r="J32">
        <v>245546</v>
      </c>
      <c r="K32">
        <v>611260</v>
      </c>
    </row>
    <row r="33" spans="1:11" x14ac:dyDescent="0.25">
      <c r="A33" s="7">
        <f t="shared" si="0"/>
        <v>36495</v>
      </c>
      <c r="B33">
        <v>12</v>
      </c>
      <c r="C33">
        <v>1999</v>
      </c>
      <c r="D33">
        <v>151780</v>
      </c>
      <c r="E33">
        <v>28915</v>
      </c>
      <c r="F33">
        <v>2614</v>
      </c>
      <c r="G33">
        <v>11980</v>
      </c>
      <c r="H33">
        <v>18923</v>
      </c>
      <c r="I33">
        <v>3258</v>
      </c>
      <c r="J33">
        <v>77888</v>
      </c>
      <c r="K33">
        <v>159530</v>
      </c>
    </row>
    <row r="34" spans="1:11" x14ac:dyDescent="0.25">
      <c r="A34" s="7">
        <f t="shared" si="0"/>
        <v>36526</v>
      </c>
      <c r="B34">
        <v>1</v>
      </c>
      <c r="C34">
        <v>2000</v>
      </c>
      <c r="D34">
        <v>130551</v>
      </c>
      <c r="E34">
        <v>24649</v>
      </c>
      <c r="F34">
        <v>2032</v>
      </c>
      <c r="G34">
        <v>10485</v>
      </c>
      <c r="H34">
        <v>15848</v>
      </c>
      <c r="I34">
        <v>2660</v>
      </c>
      <c r="J34">
        <v>65401</v>
      </c>
      <c r="K34">
        <v>126819</v>
      </c>
    </row>
    <row r="35" spans="1:11" x14ac:dyDescent="0.25">
      <c r="A35" s="7">
        <f t="shared" si="0"/>
        <v>36617</v>
      </c>
      <c r="B35">
        <v>4</v>
      </c>
      <c r="C35">
        <v>2000</v>
      </c>
      <c r="D35">
        <v>171126</v>
      </c>
      <c r="E35">
        <v>30035</v>
      </c>
      <c r="F35">
        <v>3141</v>
      </c>
      <c r="G35">
        <v>15651</v>
      </c>
      <c r="H35">
        <v>18480</v>
      </c>
      <c r="I35">
        <v>5035</v>
      </c>
      <c r="J35">
        <v>101385</v>
      </c>
      <c r="K35">
        <v>217436</v>
      </c>
    </row>
    <row r="36" spans="1:11" x14ac:dyDescent="0.25">
      <c r="A36" s="7">
        <f t="shared" si="0"/>
        <v>36708</v>
      </c>
      <c r="B36">
        <v>7</v>
      </c>
      <c r="C36">
        <v>2000</v>
      </c>
      <c r="D36">
        <v>66260</v>
      </c>
      <c r="E36">
        <v>14014</v>
      </c>
      <c r="F36">
        <v>1173</v>
      </c>
      <c r="G36">
        <v>4887</v>
      </c>
      <c r="H36">
        <v>8692</v>
      </c>
      <c r="I36">
        <v>1587</v>
      </c>
      <c r="J36">
        <v>31964</v>
      </c>
      <c r="K36">
        <v>64274</v>
      </c>
    </row>
    <row r="37" spans="1:11" x14ac:dyDescent="0.25">
      <c r="A37" s="7">
        <f t="shared" si="0"/>
        <v>36831</v>
      </c>
      <c r="B37">
        <v>11</v>
      </c>
      <c r="C37">
        <v>2000</v>
      </c>
      <c r="D37">
        <v>150419</v>
      </c>
      <c r="E37">
        <v>28516</v>
      </c>
      <c r="F37">
        <v>2630</v>
      </c>
      <c r="G37">
        <v>11724</v>
      </c>
      <c r="H37">
        <v>18894</v>
      </c>
      <c r="I37">
        <v>2935</v>
      </c>
      <c r="J37">
        <v>77182</v>
      </c>
      <c r="K37">
        <v>159246</v>
      </c>
    </row>
    <row r="38" spans="1:11" x14ac:dyDescent="0.25">
      <c r="A38" s="7">
        <f t="shared" si="0"/>
        <v>36951</v>
      </c>
      <c r="B38">
        <v>3</v>
      </c>
      <c r="C38">
        <v>2001</v>
      </c>
      <c r="D38">
        <v>153389</v>
      </c>
      <c r="E38">
        <v>27262</v>
      </c>
      <c r="F38">
        <v>2632</v>
      </c>
      <c r="G38">
        <v>13468</v>
      </c>
      <c r="H38">
        <v>17101</v>
      </c>
      <c r="I38">
        <v>3635</v>
      </c>
      <c r="J38">
        <v>86191</v>
      </c>
      <c r="K38">
        <v>178605</v>
      </c>
    </row>
    <row r="39" spans="1:11" x14ac:dyDescent="0.25">
      <c r="A39" s="7">
        <f t="shared" ref="A39:A70" si="1">DATE(C39,B39,1)</f>
        <v>36982</v>
      </c>
      <c r="B39">
        <v>4</v>
      </c>
      <c r="C39">
        <v>2001</v>
      </c>
      <c r="D39">
        <v>184142</v>
      </c>
      <c r="E39">
        <v>31404</v>
      </c>
      <c r="F39">
        <v>3638</v>
      </c>
      <c r="G39">
        <v>17180</v>
      </c>
      <c r="H39">
        <v>19395</v>
      </c>
      <c r="I39">
        <v>5432</v>
      </c>
      <c r="J39">
        <v>114403</v>
      </c>
      <c r="K39">
        <v>253791</v>
      </c>
    </row>
    <row r="40" spans="1:11" x14ac:dyDescent="0.25">
      <c r="A40" s="7">
        <f t="shared" si="1"/>
        <v>37104</v>
      </c>
      <c r="B40">
        <v>8</v>
      </c>
      <c r="C40">
        <v>2001</v>
      </c>
      <c r="D40">
        <v>127401</v>
      </c>
      <c r="E40">
        <v>24759</v>
      </c>
      <c r="F40">
        <v>2677</v>
      </c>
      <c r="G40">
        <v>10176</v>
      </c>
      <c r="H40">
        <v>15776</v>
      </c>
      <c r="I40">
        <v>3305</v>
      </c>
      <c r="J40">
        <v>71044</v>
      </c>
      <c r="K40">
        <v>162146</v>
      </c>
    </row>
    <row r="41" spans="1:11" x14ac:dyDescent="0.25">
      <c r="A41" s="7">
        <f t="shared" si="1"/>
        <v>37196</v>
      </c>
      <c r="B41">
        <v>11</v>
      </c>
      <c r="C41">
        <v>2001</v>
      </c>
      <c r="D41">
        <v>109071</v>
      </c>
      <c r="E41">
        <v>21478</v>
      </c>
      <c r="F41">
        <v>1812</v>
      </c>
      <c r="G41">
        <v>7966</v>
      </c>
      <c r="H41">
        <v>14369</v>
      </c>
      <c r="I41">
        <v>1761</v>
      </c>
      <c r="J41">
        <v>52027</v>
      </c>
      <c r="K41">
        <v>102540</v>
      </c>
    </row>
    <row r="42" spans="1:11" x14ac:dyDescent="0.25">
      <c r="A42" s="7">
        <f t="shared" si="1"/>
        <v>37316</v>
      </c>
      <c r="B42">
        <v>3</v>
      </c>
      <c r="C42">
        <v>2002</v>
      </c>
      <c r="D42">
        <v>85573</v>
      </c>
      <c r="E42">
        <v>16253</v>
      </c>
      <c r="F42">
        <v>1254</v>
      </c>
      <c r="G42">
        <v>6756</v>
      </c>
      <c r="H42">
        <v>10287</v>
      </c>
      <c r="I42">
        <v>1461</v>
      </c>
      <c r="J42">
        <v>41434</v>
      </c>
      <c r="K42">
        <v>76587</v>
      </c>
    </row>
    <row r="43" spans="1:11" x14ac:dyDescent="0.25">
      <c r="A43" s="7">
        <f t="shared" si="1"/>
        <v>37377</v>
      </c>
      <c r="B43">
        <v>5</v>
      </c>
      <c r="C43">
        <v>2002</v>
      </c>
      <c r="D43">
        <v>90384</v>
      </c>
      <c r="E43">
        <v>17390</v>
      </c>
      <c r="F43">
        <v>1536</v>
      </c>
      <c r="G43">
        <v>7290</v>
      </c>
      <c r="H43">
        <v>10825</v>
      </c>
      <c r="I43">
        <v>1915</v>
      </c>
      <c r="J43">
        <v>47016</v>
      </c>
      <c r="K43">
        <v>95534</v>
      </c>
    </row>
    <row r="44" spans="1:11" x14ac:dyDescent="0.25">
      <c r="A44" s="7">
        <f t="shared" si="1"/>
        <v>37438</v>
      </c>
      <c r="B44">
        <v>7</v>
      </c>
      <c r="C44">
        <v>2002</v>
      </c>
      <c r="D44">
        <v>7742</v>
      </c>
      <c r="E44">
        <v>1473</v>
      </c>
      <c r="F44">
        <v>93.64</v>
      </c>
      <c r="G44">
        <v>492.84</v>
      </c>
      <c r="H44">
        <v>870</v>
      </c>
      <c r="I44">
        <v>93.44</v>
      </c>
      <c r="J44">
        <v>2690</v>
      </c>
      <c r="K44">
        <v>2810</v>
      </c>
    </row>
    <row r="45" spans="1:11" x14ac:dyDescent="0.25">
      <c r="A45" s="7">
        <f t="shared" si="1"/>
        <v>37622</v>
      </c>
      <c r="B45">
        <v>1</v>
      </c>
      <c r="C45">
        <v>2003</v>
      </c>
      <c r="D45">
        <v>109436</v>
      </c>
      <c r="E45">
        <v>20282</v>
      </c>
      <c r="F45">
        <v>1624</v>
      </c>
      <c r="G45">
        <v>8475</v>
      </c>
      <c r="H45">
        <v>13406</v>
      </c>
      <c r="I45">
        <v>1548</v>
      </c>
      <c r="J45">
        <v>52947</v>
      </c>
      <c r="K45">
        <v>99125</v>
      </c>
    </row>
    <row r="46" spans="1:11" x14ac:dyDescent="0.25">
      <c r="A46" s="7">
        <f t="shared" si="1"/>
        <v>37681</v>
      </c>
      <c r="B46">
        <v>3</v>
      </c>
      <c r="C46">
        <v>2003</v>
      </c>
      <c r="D46">
        <v>131295</v>
      </c>
      <c r="E46">
        <v>23423</v>
      </c>
      <c r="F46">
        <v>2147</v>
      </c>
      <c r="G46">
        <v>11032</v>
      </c>
      <c r="H46">
        <v>15044</v>
      </c>
      <c r="I46">
        <v>2343</v>
      </c>
      <c r="J46">
        <v>70530</v>
      </c>
      <c r="K46">
        <v>142047</v>
      </c>
    </row>
    <row r="47" spans="1:11" x14ac:dyDescent="0.25">
      <c r="A47" s="7">
        <f t="shared" si="1"/>
        <v>37742</v>
      </c>
      <c r="B47">
        <v>5</v>
      </c>
      <c r="C47">
        <v>2003</v>
      </c>
      <c r="D47">
        <v>209219</v>
      </c>
      <c r="E47">
        <v>33868</v>
      </c>
      <c r="F47">
        <v>4647</v>
      </c>
      <c r="G47">
        <v>19922</v>
      </c>
      <c r="H47">
        <v>21289</v>
      </c>
      <c r="I47">
        <v>5764</v>
      </c>
      <c r="J47">
        <v>139138</v>
      </c>
      <c r="K47">
        <v>323372</v>
      </c>
    </row>
    <row r="48" spans="1:11" x14ac:dyDescent="0.25">
      <c r="A48" s="7">
        <f t="shared" si="1"/>
        <v>37803</v>
      </c>
      <c r="B48">
        <v>7</v>
      </c>
      <c r="C48">
        <v>2003</v>
      </c>
      <c r="D48">
        <v>53848</v>
      </c>
      <c r="E48">
        <v>11091</v>
      </c>
      <c r="F48">
        <v>901</v>
      </c>
      <c r="G48">
        <v>3846</v>
      </c>
      <c r="H48">
        <v>7049</v>
      </c>
      <c r="I48">
        <v>895</v>
      </c>
      <c r="J48">
        <v>25040</v>
      </c>
      <c r="K48">
        <v>47829</v>
      </c>
    </row>
    <row r="49" spans="1:11" x14ac:dyDescent="0.25">
      <c r="A49" s="7">
        <f t="shared" si="1"/>
        <v>37956</v>
      </c>
      <c r="B49">
        <v>12</v>
      </c>
      <c r="C49">
        <v>2003</v>
      </c>
      <c r="D49">
        <v>120027</v>
      </c>
      <c r="E49">
        <v>22462</v>
      </c>
      <c r="F49">
        <v>1924</v>
      </c>
      <c r="G49">
        <v>8911</v>
      </c>
      <c r="H49">
        <v>15353</v>
      </c>
      <c r="I49">
        <v>1531</v>
      </c>
      <c r="J49">
        <v>58041</v>
      </c>
      <c r="K49">
        <v>113051</v>
      </c>
    </row>
    <row r="50" spans="1:11" x14ac:dyDescent="0.25">
      <c r="A50" s="7">
        <f t="shared" si="1"/>
        <v>38047</v>
      </c>
      <c r="B50">
        <v>3</v>
      </c>
      <c r="C50">
        <v>2004</v>
      </c>
      <c r="D50">
        <v>178092</v>
      </c>
      <c r="E50">
        <v>29778</v>
      </c>
      <c r="F50">
        <v>3142</v>
      </c>
      <c r="G50">
        <v>15702</v>
      </c>
      <c r="H50">
        <v>19415</v>
      </c>
      <c r="I50">
        <v>3150</v>
      </c>
      <c r="J50">
        <v>103204</v>
      </c>
      <c r="K50">
        <v>216799</v>
      </c>
    </row>
    <row r="51" spans="1:11" x14ac:dyDescent="0.25">
      <c r="A51" s="7">
        <f t="shared" si="1"/>
        <v>38169</v>
      </c>
      <c r="B51">
        <v>7</v>
      </c>
      <c r="C51">
        <v>2004</v>
      </c>
      <c r="D51">
        <v>177983</v>
      </c>
      <c r="E51">
        <v>30396</v>
      </c>
      <c r="F51">
        <v>4073</v>
      </c>
      <c r="G51">
        <v>15701</v>
      </c>
      <c r="H51">
        <v>19571</v>
      </c>
      <c r="I51">
        <v>4204</v>
      </c>
      <c r="J51">
        <v>112905</v>
      </c>
      <c r="K51">
        <v>268191</v>
      </c>
    </row>
    <row r="52" spans="1:11" x14ac:dyDescent="0.25">
      <c r="A52" s="7">
        <f t="shared" si="1"/>
        <v>38200</v>
      </c>
      <c r="B52">
        <v>8</v>
      </c>
      <c r="C52">
        <v>2004</v>
      </c>
      <c r="D52">
        <v>52310</v>
      </c>
      <c r="E52">
        <v>10798</v>
      </c>
      <c r="F52">
        <v>879</v>
      </c>
      <c r="G52">
        <v>3566</v>
      </c>
      <c r="H52">
        <v>7083</v>
      </c>
      <c r="I52">
        <v>714</v>
      </c>
      <c r="J52">
        <v>23562</v>
      </c>
      <c r="K52">
        <v>44441</v>
      </c>
    </row>
    <row r="53" spans="1:11" x14ac:dyDescent="0.25">
      <c r="A53" s="7">
        <f t="shared" si="1"/>
        <v>38353</v>
      </c>
      <c r="B53">
        <v>1</v>
      </c>
      <c r="C53">
        <v>2005</v>
      </c>
      <c r="D53">
        <v>166831</v>
      </c>
      <c r="E53">
        <v>28700</v>
      </c>
      <c r="F53">
        <v>2777</v>
      </c>
      <c r="G53">
        <v>13549</v>
      </c>
      <c r="H53">
        <v>19561</v>
      </c>
      <c r="I53">
        <v>2183</v>
      </c>
      <c r="J53">
        <v>89016</v>
      </c>
      <c r="K53">
        <v>180478</v>
      </c>
    </row>
    <row r="54" spans="1:11" x14ac:dyDescent="0.25">
      <c r="A54" s="7">
        <f t="shared" si="1"/>
        <v>38412</v>
      </c>
      <c r="B54">
        <v>3</v>
      </c>
      <c r="C54">
        <v>2005</v>
      </c>
      <c r="D54">
        <v>195005</v>
      </c>
      <c r="E54">
        <v>31481</v>
      </c>
      <c r="F54">
        <v>3622</v>
      </c>
      <c r="G54">
        <v>17626</v>
      </c>
      <c r="H54">
        <v>20616</v>
      </c>
      <c r="I54">
        <v>3385</v>
      </c>
      <c r="J54">
        <v>118098</v>
      </c>
      <c r="K54">
        <v>254037</v>
      </c>
    </row>
    <row r="55" spans="1:11" x14ac:dyDescent="0.25">
      <c r="A55" s="7">
        <f t="shared" si="1"/>
        <v>38565</v>
      </c>
      <c r="B55">
        <v>8</v>
      </c>
      <c r="C55">
        <v>2005</v>
      </c>
      <c r="D55">
        <v>111017</v>
      </c>
      <c r="E55">
        <v>21132</v>
      </c>
      <c r="F55">
        <v>2227</v>
      </c>
      <c r="G55">
        <v>8343</v>
      </c>
      <c r="H55">
        <v>14183</v>
      </c>
      <c r="I55">
        <v>1719</v>
      </c>
      <c r="J55">
        <v>59044</v>
      </c>
      <c r="K55">
        <v>130862</v>
      </c>
    </row>
    <row r="56" spans="1:11" x14ac:dyDescent="0.25">
      <c r="A56" s="7">
        <f t="shared" si="1"/>
        <v>38777</v>
      </c>
      <c r="B56">
        <v>3</v>
      </c>
      <c r="C56">
        <v>2006</v>
      </c>
      <c r="D56">
        <v>99941</v>
      </c>
      <c r="E56">
        <v>17872</v>
      </c>
      <c r="F56">
        <v>1553</v>
      </c>
      <c r="G56">
        <v>7925</v>
      </c>
      <c r="H56">
        <v>11799</v>
      </c>
      <c r="I56">
        <v>1218</v>
      </c>
      <c r="J56">
        <v>50797</v>
      </c>
      <c r="K56">
        <v>98372</v>
      </c>
    </row>
    <row r="57" spans="1:11" x14ac:dyDescent="0.25">
      <c r="A57" s="7">
        <f t="shared" si="1"/>
        <v>38899</v>
      </c>
      <c r="B57">
        <v>7</v>
      </c>
      <c r="C57">
        <v>2006</v>
      </c>
      <c r="D57">
        <v>101791</v>
      </c>
      <c r="E57">
        <v>19251</v>
      </c>
      <c r="F57">
        <v>2011</v>
      </c>
      <c r="G57">
        <v>7663</v>
      </c>
      <c r="H57">
        <v>12883</v>
      </c>
      <c r="I57">
        <v>1464</v>
      </c>
      <c r="J57">
        <v>54080</v>
      </c>
      <c r="K57">
        <v>118933</v>
      </c>
    </row>
    <row r="58" spans="1:11" x14ac:dyDescent="0.25">
      <c r="A58" s="7">
        <f t="shared" si="1"/>
        <v>38961</v>
      </c>
      <c r="B58">
        <v>9</v>
      </c>
      <c r="C58">
        <v>2006</v>
      </c>
      <c r="D58">
        <v>166686</v>
      </c>
      <c r="E58">
        <v>29564</v>
      </c>
      <c r="F58">
        <v>3532</v>
      </c>
      <c r="G58">
        <v>12884</v>
      </c>
      <c r="H58">
        <v>20621</v>
      </c>
      <c r="I58">
        <v>2274</v>
      </c>
      <c r="J58">
        <v>93691</v>
      </c>
      <c r="K58">
        <v>214095</v>
      </c>
    </row>
    <row r="59" spans="1:11" x14ac:dyDescent="0.25">
      <c r="A59" s="7">
        <f t="shared" si="1"/>
        <v>39022</v>
      </c>
      <c r="B59">
        <v>11</v>
      </c>
      <c r="C59">
        <v>2006</v>
      </c>
      <c r="D59">
        <v>178606</v>
      </c>
      <c r="E59">
        <v>30846</v>
      </c>
      <c r="F59">
        <v>3337</v>
      </c>
      <c r="G59">
        <v>13803</v>
      </c>
      <c r="H59">
        <v>21896</v>
      </c>
      <c r="I59">
        <v>1997</v>
      </c>
      <c r="J59">
        <v>96345</v>
      </c>
      <c r="K59">
        <v>206476</v>
      </c>
    </row>
    <row r="60" spans="1:11" x14ac:dyDescent="0.25">
      <c r="A60" s="7">
        <f t="shared" si="1"/>
        <v>39173</v>
      </c>
      <c r="B60">
        <v>4</v>
      </c>
      <c r="C60">
        <v>2007</v>
      </c>
      <c r="D60">
        <v>217006</v>
      </c>
      <c r="E60">
        <v>33176</v>
      </c>
      <c r="F60">
        <v>4366</v>
      </c>
      <c r="G60">
        <v>20161</v>
      </c>
      <c r="H60">
        <v>22009</v>
      </c>
      <c r="I60">
        <v>3455</v>
      </c>
      <c r="J60">
        <v>139664</v>
      </c>
      <c r="K60">
        <v>310340</v>
      </c>
    </row>
    <row r="61" spans="1:11" x14ac:dyDescent="0.25">
      <c r="A61" s="7">
        <f t="shared" si="1"/>
        <v>39264</v>
      </c>
      <c r="B61">
        <v>7</v>
      </c>
      <c r="C61">
        <v>2007</v>
      </c>
      <c r="D61">
        <v>117069</v>
      </c>
      <c r="E61">
        <v>21315</v>
      </c>
      <c r="F61">
        <v>2395</v>
      </c>
      <c r="G61">
        <v>9082</v>
      </c>
      <c r="H61">
        <v>14353</v>
      </c>
      <c r="I61">
        <v>1631</v>
      </c>
      <c r="J61">
        <v>65009</v>
      </c>
      <c r="K61">
        <v>146525</v>
      </c>
    </row>
    <row r="62" spans="1:11" x14ac:dyDescent="0.25">
      <c r="A62" s="7">
        <f t="shared" si="1"/>
        <v>39722</v>
      </c>
      <c r="B62">
        <v>10</v>
      </c>
      <c r="C62">
        <v>2008</v>
      </c>
      <c r="D62">
        <v>136162</v>
      </c>
      <c r="E62">
        <v>24414</v>
      </c>
      <c r="F62">
        <v>2596</v>
      </c>
      <c r="G62">
        <v>9874</v>
      </c>
      <c r="H62">
        <v>17592</v>
      </c>
      <c r="I62">
        <v>1260</v>
      </c>
      <c r="J62">
        <v>70566</v>
      </c>
      <c r="K62">
        <v>152000</v>
      </c>
    </row>
    <row r="63" spans="1:11" x14ac:dyDescent="0.25">
      <c r="A63" s="7">
        <f t="shared" si="1"/>
        <v>39783</v>
      </c>
      <c r="B63">
        <v>12</v>
      </c>
      <c r="C63">
        <v>2008</v>
      </c>
      <c r="D63">
        <v>145051</v>
      </c>
      <c r="E63">
        <v>25051</v>
      </c>
      <c r="F63">
        <v>2453</v>
      </c>
      <c r="G63">
        <v>10750</v>
      </c>
      <c r="H63">
        <v>18159</v>
      </c>
      <c r="I63">
        <v>1161</v>
      </c>
      <c r="J63">
        <v>73531</v>
      </c>
      <c r="K63">
        <v>148923</v>
      </c>
    </row>
    <row r="64" spans="1:11" x14ac:dyDescent="0.25">
      <c r="A64" s="7">
        <f t="shared" si="1"/>
        <v>39845</v>
      </c>
      <c r="B64">
        <v>2</v>
      </c>
      <c r="C64">
        <v>2009</v>
      </c>
      <c r="D64">
        <v>136118</v>
      </c>
      <c r="E64">
        <v>22672</v>
      </c>
      <c r="F64">
        <v>2168</v>
      </c>
      <c r="G64">
        <v>10835</v>
      </c>
      <c r="H64">
        <v>15816</v>
      </c>
      <c r="I64">
        <v>1181</v>
      </c>
      <c r="J64">
        <v>71552</v>
      </c>
      <c r="K64">
        <v>141749</v>
      </c>
    </row>
    <row r="65" spans="1:11" x14ac:dyDescent="0.25">
      <c r="A65" s="7">
        <f t="shared" si="1"/>
        <v>39904</v>
      </c>
      <c r="B65">
        <v>4</v>
      </c>
      <c r="C65">
        <v>2009</v>
      </c>
      <c r="D65">
        <v>180733</v>
      </c>
      <c r="E65">
        <v>27551</v>
      </c>
      <c r="F65">
        <v>3658</v>
      </c>
      <c r="G65">
        <v>16352</v>
      </c>
      <c r="H65">
        <v>18631</v>
      </c>
      <c r="I65">
        <v>2352</v>
      </c>
      <c r="J65">
        <v>115042</v>
      </c>
      <c r="K65">
        <v>255323</v>
      </c>
    </row>
    <row r="66" spans="1:11" x14ac:dyDescent="0.25">
      <c r="A66" s="7">
        <f t="shared" si="1"/>
        <v>39965</v>
      </c>
      <c r="B66">
        <v>6</v>
      </c>
      <c r="C66">
        <v>2009</v>
      </c>
      <c r="D66">
        <v>220707</v>
      </c>
      <c r="E66">
        <v>33379</v>
      </c>
      <c r="F66">
        <v>5389</v>
      </c>
      <c r="G66">
        <v>20074</v>
      </c>
      <c r="H66">
        <v>22633</v>
      </c>
      <c r="I66">
        <v>3403</v>
      </c>
      <c r="J66">
        <v>150776</v>
      </c>
      <c r="K66">
        <v>363877</v>
      </c>
    </row>
    <row r="67" spans="1:11" x14ac:dyDescent="0.25">
      <c r="A67" s="7">
        <f t="shared" si="1"/>
        <v>40148</v>
      </c>
      <c r="B67">
        <v>12</v>
      </c>
      <c r="C67">
        <v>2009</v>
      </c>
      <c r="D67">
        <v>130089</v>
      </c>
      <c r="E67">
        <v>22553</v>
      </c>
      <c r="F67">
        <v>2141</v>
      </c>
      <c r="G67">
        <v>9399</v>
      </c>
      <c r="H67">
        <v>16531</v>
      </c>
      <c r="I67">
        <v>898</v>
      </c>
      <c r="J67">
        <v>64169</v>
      </c>
      <c r="K67">
        <v>127396</v>
      </c>
    </row>
    <row r="68" spans="1:11" x14ac:dyDescent="0.25">
      <c r="A68" s="7">
        <f t="shared" si="1"/>
        <v>40299</v>
      </c>
      <c r="B68">
        <v>5</v>
      </c>
      <c r="C68">
        <v>2010</v>
      </c>
      <c r="D68">
        <v>248012</v>
      </c>
      <c r="E68">
        <v>35151</v>
      </c>
      <c r="F68">
        <v>5808</v>
      </c>
      <c r="G68">
        <v>23690</v>
      </c>
      <c r="H68">
        <v>23873</v>
      </c>
      <c r="I68">
        <v>3496</v>
      </c>
      <c r="J68">
        <v>174678</v>
      </c>
      <c r="K68">
        <v>409818</v>
      </c>
    </row>
    <row r="69" spans="1:11" x14ac:dyDescent="0.25">
      <c r="A69" s="7">
        <f t="shared" si="1"/>
        <v>40360</v>
      </c>
      <c r="B69">
        <v>7</v>
      </c>
      <c r="C69">
        <v>2010</v>
      </c>
      <c r="D69">
        <v>116313</v>
      </c>
      <c r="E69">
        <v>20602</v>
      </c>
      <c r="F69">
        <v>2384</v>
      </c>
      <c r="G69">
        <v>8734</v>
      </c>
      <c r="H69">
        <v>14450</v>
      </c>
      <c r="I69">
        <v>1141</v>
      </c>
      <c r="J69">
        <v>63928</v>
      </c>
      <c r="K69">
        <v>143985</v>
      </c>
    </row>
    <row r="70" spans="1:11" x14ac:dyDescent="0.25">
      <c r="A70" s="7">
        <f t="shared" si="1"/>
        <v>40848</v>
      </c>
      <c r="B70">
        <v>11</v>
      </c>
      <c r="C70">
        <v>2011</v>
      </c>
      <c r="D70">
        <v>151840</v>
      </c>
      <c r="E70">
        <v>25447</v>
      </c>
      <c r="F70">
        <v>2707</v>
      </c>
      <c r="G70">
        <v>11021</v>
      </c>
      <c r="H70">
        <v>19131</v>
      </c>
      <c r="I70">
        <v>927</v>
      </c>
      <c r="J70">
        <v>78353</v>
      </c>
      <c r="K70">
        <v>163337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DB4C-B6CF-40A2-B074-C1EC5CBC9C03}">
  <dimension ref="A1:I70"/>
  <sheetViews>
    <sheetView workbookViewId="0">
      <selection activeCell="L7" sqref="L7"/>
    </sheetView>
  </sheetViews>
  <sheetFormatPr defaultRowHeight="15" x14ac:dyDescent="0.25"/>
  <cols>
    <col min="1" max="1" width="9.7109375" bestFit="1" customWidth="1"/>
  </cols>
  <sheetData>
    <row r="1" spans="1:9" x14ac:dyDescent="0.25">
      <c r="A1" t="s">
        <v>124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123</v>
      </c>
      <c r="I1" t="s">
        <v>122</v>
      </c>
    </row>
    <row r="2" spans="1:9" x14ac:dyDescent="0.25">
      <c r="A2" s="7">
        <v>33604</v>
      </c>
      <c r="B2">
        <v>3854</v>
      </c>
      <c r="C2">
        <v>1207</v>
      </c>
      <c r="D2">
        <v>80</v>
      </c>
      <c r="E2">
        <v>321</v>
      </c>
      <c r="F2">
        <v>895</v>
      </c>
      <c r="G2">
        <v>850</v>
      </c>
      <c r="H2">
        <v>1784</v>
      </c>
      <c r="I2">
        <v>2920</v>
      </c>
    </row>
    <row r="3" spans="1:9" x14ac:dyDescent="0.25">
      <c r="A3" s="7">
        <v>33664</v>
      </c>
      <c r="B3">
        <v>4658</v>
      </c>
      <c r="C3">
        <v>1412</v>
      </c>
      <c r="D3">
        <v>109</v>
      </c>
      <c r="E3">
        <v>449</v>
      </c>
      <c r="F3">
        <v>978</v>
      </c>
      <c r="G3">
        <v>1482</v>
      </c>
      <c r="H3">
        <v>2472</v>
      </c>
      <c r="I3">
        <v>4268</v>
      </c>
    </row>
    <row r="4" spans="1:9" x14ac:dyDescent="0.25">
      <c r="A4" s="7">
        <v>33725</v>
      </c>
      <c r="B4">
        <v>9728</v>
      </c>
      <c r="C4">
        <v>2386</v>
      </c>
      <c r="D4">
        <v>308</v>
      </c>
      <c r="E4">
        <v>1038</v>
      </c>
      <c r="F4">
        <v>1712</v>
      </c>
      <c r="G4">
        <v>8889</v>
      </c>
      <c r="H4">
        <v>6568</v>
      </c>
      <c r="I4">
        <v>13288</v>
      </c>
    </row>
    <row r="5" spans="1:9" x14ac:dyDescent="0.25">
      <c r="A5" s="7">
        <v>33817</v>
      </c>
      <c r="B5">
        <v>5142</v>
      </c>
      <c r="C5">
        <v>1564</v>
      </c>
      <c r="D5">
        <v>155</v>
      </c>
      <c r="E5">
        <v>440</v>
      </c>
      <c r="F5">
        <v>1165</v>
      </c>
      <c r="G5">
        <v>1867</v>
      </c>
      <c r="H5">
        <v>2831</v>
      </c>
      <c r="I5">
        <v>5549</v>
      </c>
    </row>
    <row r="6" spans="1:9" x14ac:dyDescent="0.25">
      <c r="A6" s="7">
        <v>33909</v>
      </c>
      <c r="B6">
        <v>4586</v>
      </c>
      <c r="C6">
        <v>1386</v>
      </c>
      <c r="D6">
        <v>108</v>
      </c>
      <c r="E6">
        <v>351</v>
      </c>
      <c r="F6">
        <v>1110</v>
      </c>
      <c r="G6">
        <v>821</v>
      </c>
      <c r="H6">
        <v>2168</v>
      </c>
      <c r="I6">
        <v>3767</v>
      </c>
    </row>
    <row r="7" spans="1:9" x14ac:dyDescent="0.25">
      <c r="A7" s="7">
        <v>34029</v>
      </c>
      <c r="B7">
        <v>6063</v>
      </c>
      <c r="C7">
        <v>1630</v>
      </c>
      <c r="D7">
        <v>151</v>
      </c>
      <c r="E7">
        <v>576</v>
      </c>
      <c r="F7">
        <v>1214</v>
      </c>
      <c r="G7">
        <v>2340</v>
      </c>
      <c r="H7">
        <v>3427</v>
      </c>
      <c r="I7">
        <v>6192</v>
      </c>
    </row>
    <row r="8" spans="1:9" x14ac:dyDescent="0.25">
      <c r="A8" s="7">
        <v>34090</v>
      </c>
      <c r="B8">
        <v>12533</v>
      </c>
      <c r="C8">
        <v>2816</v>
      </c>
      <c r="D8">
        <v>414</v>
      </c>
      <c r="E8">
        <v>1329</v>
      </c>
      <c r="F8">
        <v>2111</v>
      </c>
      <c r="G8">
        <v>10642</v>
      </c>
      <c r="H8">
        <v>8829</v>
      </c>
      <c r="I8">
        <v>18221</v>
      </c>
    </row>
    <row r="9" spans="1:9" x14ac:dyDescent="0.25">
      <c r="A9" s="7">
        <v>34213</v>
      </c>
      <c r="B9">
        <v>13550</v>
      </c>
      <c r="C9">
        <v>3280</v>
      </c>
      <c r="D9">
        <v>491</v>
      </c>
      <c r="E9">
        <v>1236</v>
      </c>
      <c r="F9">
        <v>2638</v>
      </c>
      <c r="G9">
        <v>7628</v>
      </c>
      <c r="H9">
        <v>8893</v>
      </c>
      <c r="I9">
        <v>18878</v>
      </c>
    </row>
    <row r="10" spans="1:9" x14ac:dyDescent="0.25">
      <c r="A10" s="7">
        <v>34639</v>
      </c>
      <c r="B10">
        <v>6076</v>
      </c>
      <c r="C10">
        <v>1670</v>
      </c>
      <c r="D10">
        <v>153</v>
      </c>
      <c r="E10">
        <v>462</v>
      </c>
      <c r="F10">
        <v>1418</v>
      </c>
      <c r="G10">
        <v>879</v>
      </c>
      <c r="H10">
        <v>3054</v>
      </c>
      <c r="I10">
        <v>5534</v>
      </c>
    </row>
    <row r="11" spans="1:9" x14ac:dyDescent="0.25">
      <c r="A11" s="7">
        <v>34700</v>
      </c>
      <c r="B11">
        <v>4556</v>
      </c>
      <c r="C11">
        <v>1252</v>
      </c>
      <c r="D11">
        <v>100</v>
      </c>
      <c r="E11">
        <v>353</v>
      </c>
      <c r="F11">
        <v>1042</v>
      </c>
      <c r="G11">
        <v>620</v>
      </c>
      <c r="H11">
        <v>2194</v>
      </c>
      <c r="I11">
        <v>3730</v>
      </c>
    </row>
    <row r="12" spans="1:9" x14ac:dyDescent="0.25">
      <c r="A12" s="7">
        <v>34731</v>
      </c>
      <c r="B12">
        <v>5798</v>
      </c>
      <c r="C12">
        <v>1475</v>
      </c>
      <c r="D12">
        <v>140</v>
      </c>
      <c r="E12">
        <v>508</v>
      </c>
      <c r="F12">
        <v>1186</v>
      </c>
      <c r="G12">
        <v>1457</v>
      </c>
      <c r="H12">
        <v>3189</v>
      </c>
      <c r="I12">
        <v>5699</v>
      </c>
    </row>
    <row r="13" spans="1:9" x14ac:dyDescent="0.25">
      <c r="A13" s="7">
        <v>34790</v>
      </c>
      <c r="B13">
        <v>5558</v>
      </c>
      <c r="C13">
        <v>1423</v>
      </c>
      <c r="D13">
        <v>143</v>
      </c>
      <c r="E13">
        <v>506</v>
      </c>
      <c r="F13">
        <v>1107</v>
      </c>
      <c r="G13">
        <v>1804</v>
      </c>
      <c r="H13">
        <v>3196</v>
      </c>
      <c r="I13">
        <v>5765</v>
      </c>
    </row>
    <row r="14" spans="1:9" x14ac:dyDescent="0.25">
      <c r="A14" s="7">
        <v>34820</v>
      </c>
      <c r="B14">
        <v>6196</v>
      </c>
      <c r="C14">
        <v>1549</v>
      </c>
      <c r="D14">
        <v>177</v>
      </c>
      <c r="E14">
        <v>580</v>
      </c>
      <c r="F14">
        <v>1197</v>
      </c>
      <c r="G14">
        <v>2791</v>
      </c>
      <c r="H14">
        <v>3782</v>
      </c>
      <c r="I14">
        <v>7129</v>
      </c>
    </row>
    <row r="15" spans="1:9" x14ac:dyDescent="0.25">
      <c r="A15" s="7">
        <v>34851</v>
      </c>
      <c r="B15">
        <v>28604</v>
      </c>
      <c r="C15">
        <v>5405</v>
      </c>
      <c r="D15">
        <v>1202</v>
      </c>
      <c r="E15">
        <v>3214</v>
      </c>
      <c r="F15">
        <v>4221</v>
      </c>
      <c r="G15">
        <v>22070</v>
      </c>
      <c r="H15">
        <v>23557</v>
      </c>
      <c r="I15">
        <v>51007</v>
      </c>
    </row>
    <row r="16" spans="1:9" x14ac:dyDescent="0.25">
      <c r="A16" s="7">
        <v>34912</v>
      </c>
      <c r="B16">
        <v>6232</v>
      </c>
      <c r="C16">
        <v>1665</v>
      </c>
      <c r="D16">
        <v>198</v>
      </c>
      <c r="E16">
        <v>513</v>
      </c>
      <c r="F16">
        <v>1355</v>
      </c>
      <c r="G16">
        <v>1977</v>
      </c>
      <c r="H16">
        <v>3613</v>
      </c>
      <c r="I16">
        <v>7236</v>
      </c>
    </row>
    <row r="17" spans="1:9" x14ac:dyDescent="0.25">
      <c r="A17" s="7">
        <v>34943</v>
      </c>
      <c r="B17">
        <v>4695</v>
      </c>
      <c r="C17">
        <v>1347</v>
      </c>
      <c r="D17">
        <v>133</v>
      </c>
      <c r="E17">
        <v>352</v>
      </c>
      <c r="F17">
        <v>1118</v>
      </c>
      <c r="G17">
        <v>753</v>
      </c>
      <c r="H17">
        <v>2420</v>
      </c>
      <c r="I17">
        <v>4616</v>
      </c>
    </row>
    <row r="18" spans="1:9" x14ac:dyDescent="0.25">
      <c r="A18" s="7">
        <v>34973</v>
      </c>
      <c r="B18">
        <v>5656</v>
      </c>
      <c r="C18">
        <v>1571</v>
      </c>
      <c r="D18">
        <v>158</v>
      </c>
      <c r="E18">
        <v>425</v>
      </c>
      <c r="F18">
        <v>1335</v>
      </c>
      <c r="G18">
        <v>882</v>
      </c>
      <c r="H18">
        <v>2929</v>
      </c>
      <c r="I18">
        <v>5538</v>
      </c>
    </row>
    <row r="19" spans="1:9" x14ac:dyDescent="0.25">
      <c r="A19" s="7">
        <v>35034</v>
      </c>
      <c r="B19">
        <v>4220</v>
      </c>
      <c r="C19">
        <v>1183</v>
      </c>
      <c r="D19">
        <v>94</v>
      </c>
      <c r="E19">
        <v>304</v>
      </c>
      <c r="F19">
        <v>1017</v>
      </c>
      <c r="G19">
        <v>492</v>
      </c>
      <c r="H19">
        <v>1951</v>
      </c>
      <c r="I19">
        <v>3292</v>
      </c>
    </row>
    <row r="20" spans="1:9" x14ac:dyDescent="0.25">
      <c r="A20" s="7">
        <v>35065</v>
      </c>
      <c r="B20">
        <v>3888</v>
      </c>
      <c r="C20">
        <v>1067</v>
      </c>
      <c r="D20">
        <v>81</v>
      </c>
      <c r="E20">
        <v>291</v>
      </c>
      <c r="F20">
        <v>901</v>
      </c>
      <c r="G20">
        <v>482</v>
      </c>
      <c r="H20">
        <v>1806</v>
      </c>
      <c r="I20">
        <v>2965</v>
      </c>
    </row>
    <row r="21" spans="1:9" x14ac:dyDescent="0.25">
      <c r="A21" s="7">
        <v>35156</v>
      </c>
      <c r="B21">
        <v>3390</v>
      </c>
      <c r="C21">
        <v>960</v>
      </c>
      <c r="D21">
        <v>71</v>
      </c>
      <c r="E21">
        <v>265</v>
      </c>
      <c r="F21">
        <v>761</v>
      </c>
      <c r="G21">
        <v>461</v>
      </c>
      <c r="H21">
        <v>1597</v>
      </c>
      <c r="I21">
        <v>2556</v>
      </c>
    </row>
    <row r="22" spans="1:9" x14ac:dyDescent="0.25">
      <c r="A22" s="7">
        <v>35309</v>
      </c>
      <c r="B22">
        <v>1989</v>
      </c>
      <c r="C22">
        <v>625</v>
      </c>
      <c r="D22">
        <v>43</v>
      </c>
      <c r="E22">
        <v>126</v>
      </c>
      <c r="F22">
        <v>518</v>
      </c>
      <c r="G22">
        <v>390</v>
      </c>
      <c r="H22">
        <v>792</v>
      </c>
      <c r="I22">
        <v>1140</v>
      </c>
    </row>
    <row r="23" spans="1:9" x14ac:dyDescent="0.25">
      <c r="A23" s="7">
        <v>35339</v>
      </c>
      <c r="B23">
        <v>7190</v>
      </c>
      <c r="C23">
        <v>1900</v>
      </c>
      <c r="D23">
        <v>198</v>
      </c>
      <c r="E23">
        <v>550</v>
      </c>
      <c r="F23">
        <v>1649</v>
      </c>
      <c r="G23">
        <v>1008</v>
      </c>
      <c r="H23">
        <v>3797</v>
      </c>
      <c r="I23">
        <v>7162</v>
      </c>
    </row>
    <row r="24" spans="1:9" x14ac:dyDescent="0.25">
      <c r="A24" s="7">
        <v>35462</v>
      </c>
      <c r="B24">
        <v>4410</v>
      </c>
      <c r="C24">
        <v>1149</v>
      </c>
      <c r="D24">
        <v>96</v>
      </c>
      <c r="E24">
        <v>344</v>
      </c>
      <c r="F24">
        <v>977</v>
      </c>
      <c r="G24">
        <v>495</v>
      </c>
      <c r="H24">
        <v>2178</v>
      </c>
      <c r="I24">
        <v>3693</v>
      </c>
    </row>
    <row r="25" spans="1:9" x14ac:dyDescent="0.25">
      <c r="A25" s="7">
        <v>35765</v>
      </c>
      <c r="B25">
        <v>5505</v>
      </c>
      <c r="C25">
        <v>1461</v>
      </c>
      <c r="D25">
        <v>130</v>
      </c>
      <c r="E25">
        <v>412</v>
      </c>
      <c r="F25">
        <v>1278</v>
      </c>
      <c r="G25">
        <v>484</v>
      </c>
      <c r="H25">
        <v>2707</v>
      </c>
      <c r="I25">
        <v>4772</v>
      </c>
    </row>
    <row r="26" spans="1:9" x14ac:dyDescent="0.25">
      <c r="A26" s="7">
        <v>35827</v>
      </c>
      <c r="B26">
        <v>3823</v>
      </c>
      <c r="C26">
        <v>1007</v>
      </c>
      <c r="D26">
        <v>80</v>
      </c>
      <c r="E26">
        <v>290</v>
      </c>
      <c r="F26">
        <v>861</v>
      </c>
      <c r="G26">
        <v>381</v>
      </c>
      <c r="H26">
        <v>1821</v>
      </c>
      <c r="I26">
        <v>2988</v>
      </c>
    </row>
    <row r="27" spans="1:9" x14ac:dyDescent="0.25">
      <c r="A27" s="7">
        <v>35916</v>
      </c>
      <c r="B27">
        <v>13560</v>
      </c>
      <c r="C27">
        <v>2786</v>
      </c>
      <c r="D27">
        <v>453</v>
      </c>
      <c r="E27">
        <v>1380</v>
      </c>
      <c r="F27">
        <v>2253</v>
      </c>
      <c r="G27">
        <v>6535</v>
      </c>
      <c r="H27">
        <v>9677</v>
      </c>
      <c r="I27">
        <v>20062</v>
      </c>
    </row>
    <row r="28" spans="1:9" x14ac:dyDescent="0.25">
      <c r="A28" s="7">
        <v>36008</v>
      </c>
      <c r="B28">
        <v>3596</v>
      </c>
      <c r="C28">
        <v>1030</v>
      </c>
      <c r="D28">
        <v>96</v>
      </c>
      <c r="E28">
        <v>255</v>
      </c>
      <c r="F28">
        <v>876</v>
      </c>
      <c r="G28">
        <v>364</v>
      </c>
      <c r="H28">
        <v>1762</v>
      </c>
      <c r="I28">
        <v>3270</v>
      </c>
    </row>
    <row r="29" spans="1:9" x14ac:dyDescent="0.25">
      <c r="A29" s="7">
        <v>36220</v>
      </c>
      <c r="B29">
        <v>3496</v>
      </c>
      <c r="C29">
        <v>924</v>
      </c>
      <c r="D29">
        <v>72</v>
      </c>
      <c r="E29">
        <v>264</v>
      </c>
      <c r="F29">
        <v>783</v>
      </c>
      <c r="G29">
        <v>334</v>
      </c>
      <c r="H29">
        <v>1651</v>
      </c>
      <c r="I29">
        <v>2645</v>
      </c>
    </row>
    <row r="30" spans="1:9" x14ac:dyDescent="0.25">
      <c r="A30" s="7">
        <v>36312</v>
      </c>
      <c r="B30">
        <v>21424</v>
      </c>
      <c r="C30">
        <v>4092</v>
      </c>
      <c r="D30">
        <v>828</v>
      </c>
      <c r="E30">
        <v>2303</v>
      </c>
      <c r="F30">
        <v>3304</v>
      </c>
      <c r="G30">
        <v>10371</v>
      </c>
      <c r="H30">
        <v>16761</v>
      </c>
      <c r="I30">
        <v>35993</v>
      </c>
    </row>
    <row r="31" spans="1:9" x14ac:dyDescent="0.25">
      <c r="A31" s="7">
        <v>36342</v>
      </c>
      <c r="B31">
        <v>18331</v>
      </c>
      <c r="C31">
        <v>3775</v>
      </c>
      <c r="D31">
        <v>731</v>
      </c>
      <c r="E31">
        <v>1828</v>
      </c>
      <c r="F31">
        <v>3106</v>
      </c>
      <c r="G31">
        <v>7879</v>
      </c>
      <c r="H31">
        <v>13623</v>
      </c>
      <c r="I31">
        <v>29837</v>
      </c>
    </row>
    <row r="32" spans="1:9" x14ac:dyDescent="0.25">
      <c r="A32" s="7">
        <v>36373</v>
      </c>
      <c r="B32">
        <v>16506</v>
      </c>
      <c r="C32">
        <v>3539</v>
      </c>
      <c r="D32">
        <v>643</v>
      </c>
      <c r="E32">
        <v>1582</v>
      </c>
      <c r="F32">
        <v>2941</v>
      </c>
      <c r="G32">
        <v>6278</v>
      </c>
      <c r="H32">
        <v>11778</v>
      </c>
      <c r="I32">
        <v>25657</v>
      </c>
    </row>
    <row r="33" spans="1:9" x14ac:dyDescent="0.25">
      <c r="A33" s="7">
        <v>36495</v>
      </c>
      <c r="B33">
        <v>4964</v>
      </c>
      <c r="C33">
        <v>1347</v>
      </c>
      <c r="D33">
        <v>115</v>
      </c>
      <c r="E33">
        <v>371</v>
      </c>
      <c r="F33">
        <v>1172</v>
      </c>
      <c r="G33">
        <v>343</v>
      </c>
      <c r="H33">
        <v>2385</v>
      </c>
      <c r="I33">
        <v>4145</v>
      </c>
    </row>
    <row r="34" spans="1:9" x14ac:dyDescent="0.25">
      <c r="A34" s="7">
        <v>36526</v>
      </c>
      <c r="B34">
        <v>3952</v>
      </c>
      <c r="C34">
        <v>1054</v>
      </c>
      <c r="D34">
        <v>83</v>
      </c>
      <c r="E34">
        <v>298</v>
      </c>
      <c r="F34">
        <v>909</v>
      </c>
      <c r="G34">
        <v>311</v>
      </c>
      <c r="H34">
        <v>1853</v>
      </c>
      <c r="I34">
        <v>3057</v>
      </c>
    </row>
    <row r="35" spans="1:9" x14ac:dyDescent="0.25">
      <c r="A35" s="7">
        <v>36617</v>
      </c>
      <c r="B35">
        <v>5037</v>
      </c>
      <c r="C35">
        <v>1235</v>
      </c>
      <c r="D35">
        <v>125</v>
      </c>
      <c r="E35">
        <v>428</v>
      </c>
      <c r="F35">
        <v>1031</v>
      </c>
      <c r="G35">
        <v>697</v>
      </c>
      <c r="H35">
        <v>2793</v>
      </c>
      <c r="I35">
        <v>4935</v>
      </c>
    </row>
    <row r="36" spans="1:9" x14ac:dyDescent="0.25">
      <c r="A36" s="7">
        <v>36708</v>
      </c>
      <c r="B36">
        <v>2659</v>
      </c>
      <c r="C36">
        <v>775</v>
      </c>
      <c r="D36">
        <v>64</v>
      </c>
      <c r="E36">
        <v>180</v>
      </c>
      <c r="F36">
        <v>660</v>
      </c>
      <c r="G36">
        <v>294</v>
      </c>
      <c r="H36">
        <v>1201</v>
      </c>
      <c r="I36">
        <v>2044</v>
      </c>
    </row>
    <row r="37" spans="1:9" x14ac:dyDescent="0.25">
      <c r="A37" s="7">
        <v>36831</v>
      </c>
      <c r="B37">
        <v>4969</v>
      </c>
      <c r="C37">
        <v>1371</v>
      </c>
      <c r="D37">
        <v>117</v>
      </c>
      <c r="E37">
        <v>375</v>
      </c>
      <c r="F37">
        <v>1182</v>
      </c>
      <c r="G37">
        <v>315</v>
      </c>
      <c r="H37">
        <v>2387</v>
      </c>
      <c r="I37">
        <v>4171</v>
      </c>
    </row>
    <row r="38" spans="1:9" x14ac:dyDescent="0.25">
      <c r="A38" s="7">
        <v>36951</v>
      </c>
      <c r="B38">
        <v>4526</v>
      </c>
      <c r="C38">
        <v>1144</v>
      </c>
      <c r="D38">
        <v>105</v>
      </c>
      <c r="E38">
        <v>376</v>
      </c>
      <c r="F38">
        <v>956</v>
      </c>
      <c r="G38">
        <v>416</v>
      </c>
      <c r="H38">
        <v>2380</v>
      </c>
      <c r="I38">
        <v>4089</v>
      </c>
    </row>
    <row r="39" spans="1:9" x14ac:dyDescent="0.25">
      <c r="A39" s="7">
        <v>36982</v>
      </c>
      <c r="B39">
        <v>5488</v>
      </c>
      <c r="C39">
        <v>1332</v>
      </c>
      <c r="D39">
        <v>147</v>
      </c>
      <c r="E39">
        <v>484</v>
      </c>
      <c r="F39">
        <v>1095</v>
      </c>
      <c r="G39">
        <v>920</v>
      </c>
      <c r="H39">
        <v>3192</v>
      </c>
      <c r="I39">
        <v>5816</v>
      </c>
    </row>
    <row r="40" spans="1:9" x14ac:dyDescent="0.25">
      <c r="A40" s="7">
        <v>37104</v>
      </c>
      <c r="B40">
        <v>4375</v>
      </c>
      <c r="C40">
        <v>1208</v>
      </c>
      <c r="D40">
        <v>124</v>
      </c>
      <c r="E40">
        <v>330</v>
      </c>
      <c r="F40">
        <v>1025</v>
      </c>
      <c r="G40">
        <v>370</v>
      </c>
      <c r="H40">
        <v>2283</v>
      </c>
      <c r="I40">
        <v>4383</v>
      </c>
    </row>
    <row r="41" spans="1:9" x14ac:dyDescent="0.25">
      <c r="A41" s="7">
        <v>37196</v>
      </c>
      <c r="B41">
        <v>3620</v>
      </c>
      <c r="C41">
        <v>1050</v>
      </c>
      <c r="D41">
        <v>81</v>
      </c>
      <c r="E41">
        <v>259</v>
      </c>
      <c r="F41">
        <v>903</v>
      </c>
      <c r="G41">
        <v>263</v>
      </c>
      <c r="H41">
        <v>1616</v>
      </c>
      <c r="I41">
        <v>2682</v>
      </c>
    </row>
    <row r="42" spans="1:9" x14ac:dyDescent="0.25">
      <c r="A42" s="7">
        <v>37316</v>
      </c>
      <c r="B42">
        <v>3125</v>
      </c>
      <c r="C42">
        <v>836</v>
      </c>
      <c r="D42">
        <v>62</v>
      </c>
      <c r="E42">
        <v>231</v>
      </c>
      <c r="F42">
        <v>711</v>
      </c>
      <c r="G42">
        <v>255</v>
      </c>
      <c r="H42">
        <v>1416</v>
      </c>
      <c r="I42">
        <v>2179</v>
      </c>
    </row>
    <row r="43" spans="1:9" x14ac:dyDescent="0.25">
      <c r="A43" s="7">
        <v>37377</v>
      </c>
      <c r="B43">
        <v>3557</v>
      </c>
      <c r="C43">
        <v>956</v>
      </c>
      <c r="D43">
        <v>82</v>
      </c>
      <c r="E43">
        <v>266</v>
      </c>
      <c r="F43">
        <v>806</v>
      </c>
      <c r="G43">
        <v>256</v>
      </c>
      <c r="H43">
        <v>1732</v>
      </c>
      <c r="I43">
        <v>2941</v>
      </c>
    </row>
    <row r="44" spans="1:9" x14ac:dyDescent="0.25">
      <c r="A44" s="7">
        <v>37438</v>
      </c>
      <c r="B44">
        <v>1109</v>
      </c>
      <c r="C44">
        <v>293</v>
      </c>
      <c r="D44">
        <v>18.3</v>
      </c>
      <c r="E44">
        <v>64.36</v>
      </c>
      <c r="F44">
        <v>243</v>
      </c>
      <c r="G44">
        <v>88.14</v>
      </c>
      <c r="H44">
        <v>360</v>
      </c>
      <c r="I44">
        <v>303</v>
      </c>
    </row>
    <row r="45" spans="1:9" x14ac:dyDescent="0.25">
      <c r="A45" s="7">
        <v>37622</v>
      </c>
      <c r="B45">
        <v>3456</v>
      </c>
      <c r="C45">
        <v>962</v>
      </c>
      <c r="D45">
        <v>69</v>
      </c>
      <c r="E45">
        <v>267</v>
      </c>
      <c r="F45">
        <v>802</v>
      </c>
      <c r="G45">
        <v>240</v>
      </c>
      <c r="H45">
        <v>1565</v>
      </c>
      <c r="I45">
        <v>2478</v>
      </c>
    </row>
    <row r="46" spans="1:9" x14ac:dyDescent="0.25">
      <c r="A46" s="7">
        <v>37681</v>
      </c>
      <c r="B46">
        <v>4045</v>
      </c>
      <c r="C46">
        <v>1069</v>
      </c>
      <c r="D46">
        <v>89</v>
      </c>
      <c r="E46">
        <v>335</v>
      </c>
      <c r="F46">
        <v>878</v>
      </c>
      <c r="G46">
        <v>273</v>
      </c>
      <c r="H46">
        <v>2034</v>
      </c>
      <c r="I46">
        <v>3404</v>
      </c>
    </row>
    <row r="47" spans="1:9" x14ac:dyDescent="0.25">
      <c r="A47" s="7">
        <v>37742</v>
      </c>
      <c r="B47">
        <v>6412</v>
      </c>
      <c r="C47">
        <v>1570</v>
      </c>
      <c r="D47">
        <v>192</v>
      </c>
      <c r="E47">
        <v>614</v>
      </c>
      <c r="F47">
        <v>1236</v>
      </c>
      <c r="G47">
        <v>1302</v>
      </c>
      <c r="H47">
        <v>3991</v>
      </c>
      <c r="I47">
        <v>7705</v>
      </c>
    </row>
    <row r="48" spans="1:9" x14ac:dyDescent="0.25">
      <c r="A48" s="7">
        <v>37803</v>
      </c>
      <c r="B48">
        <v>2346</v>
      </c>
      <c r="C48">
        <v>680</v>
      </c>
      <c r="D48">
        <v>53</v>
      </c>
      <c r="E48">
        <v>157</v>
      </c>
      <c r="F48">
        <v>581</v>
      </c>
      <c r="G48">
        <v>219</v>
      </c>
      <c r="H48">
        <v>1021</v>
      </c>
      <c r="I48">
        <v>1637</v>
      </c>
    </row>
    <row r="49" spans="1:9" x14ac:dyDescent="0.25">
      <c r="A49" s="7">
        <v>37956</v>
      </c>
      <c r="B49">
        <v>3888</v>
      </c>
      <c r="C49">
        <v>1150</v>
      </c>
      <c r="D49">
        <v>84</v>
      </c>
      <c r="E49">
        <v>303</v>
      </c>
      <c r="F49">
        <v>942</v>
      </c>
      <c r="G49">
        <v>228</v>
      </c>
      <c r="H49">
        <v>1760</v>
      </c>
      <c r="I49">
        <v>2904</v>
      </c>
    </row>
    <row r="50" spans="1:9" x14ac:dyDescent="0.25">
      <c r="A50" s="7">
        <v>38047</v>
      </c>
      <c r="B50">
        <v>5090</v>
      </c>
      <c r="C50">
        <v>1355</v>
      </c>
      <c r="D50">
        <v>121</v>
      </c>
      <c r="E50">
        <v>475</v>
      </c>
      <c r="F50">
        <v>1052</v>
      </c>
      <c r="G50">
        <v>447</v>
      </c>
      <c r="H50">
        <v>2761</v>
      </c>
      <c r="I50">
        <v>4843</v>
      </c>
    </row>
    <row r="51" spans="1:9" x14ac:dyDescent="0.25">
      <c r="A51" s="7">
        <v>38169</v>
      </c>
      <c r="B51">
        <v>5755</v>
      </c>
      <c r="C51">
        <v>1523</v>
      </c>
      <c r="D51">
        <v>178</v>
      </c>
      <c r="E51">
        <v>523</v>
      </c>
      <c r="F51">
        <v>1199</v>
      </c>
      <c r="G51">
        <v>802</v>
      </c>
      <c r="H51">
        <v>3418</v>
      </c>
      <c r="I51">
        <v>6728</v>
      </c>
    </row>
    <row r="52" spans="1:9" x14ac:dyDescent="0.25">
      <c r="A52" s="7">
        <v>38200</v>
      </c>
      <c r="B52">
        <v>2159</v>
      </c>
      <c r="C52">
        <v>647</v>
      </c>
      <c r="D52">
        <v>49</v>
      </c>
      <c r="E52">
        <v>142</v>
      </c>
      <c r="F52">
        <v>553</v>
      </c>
      <c r="G52">
        <v>194</v>
      </c>
      <c r="H52">
        <v>910</v>
      </c>
      <c r="I52">
        <v>1432</v>
      </c>
    </row>
    <row r="53" spans="1:9" x14ac:dyDescent="0.25">
      <c r="A53" s="7">
        <v>38353</v>
      </c>
      <c r="B53">
        <v>5034</v>
      </c>
      <c r="C53">
        <v>1455</v>
      </c>
      <c r="D53">
        <v>113</v>
      </c>
      <c r="E53">
        <v>457</v>
      </c>
      <c r="F53">
        <v>1118</v>
      </c>
      <c r="G53">
        <v>280</v>
      </c>
      <c r="H53">
        <v>2514</v>
      </c>
      <c r="I53">
        <v>4353</v>
      </c>
    </row>
    <row r="54" spans="1:9" x14ac:dyDescent="0.25">
      <c r="A54" s="7">
        <v>38412</v>
      </c>
      <c r="B54">
        <v>5611</v>
      </c>
      <c r="C54">
        <v>1503</v>
      </c>
      <c r="D54">
        <v>141</v>
      </c>
      <c r="E54">
        <v>559</v>
      </c>
      <c r="F54">
        <v>1124</v>
      </c>
      <c r="G54">
        <v>579</v>
      </c>
      <c r="H54">
        <v>3180</v>
      </c>
      <c r="I54">
        <v>5705</v>
      </c>
    </row>
    <row r="55" spans="1:9" x14ac:dyDescent="0.25">
      <c r="A55" s="7">
        <v>38565</v>
      </c>
      <c r="B55">
        <v>3771</v>
      </c>
      <c r="C55">
        <v>1137</v>
      </c>
      <c r="D55">
        <v>102</v>
      </c>
      <c r="E55">
        <v>298</v>
      </c>
      <c r="F55">
        <v>912</v>
      </c>
      <c r="G55">
        <v>231</v>
      </c>
      <c r="H55">
        <v>1878</v>
      </c>
      <c r="I55">
        <v>3519</v>
      </c>
    </row>
    <row r="56" spans="1:9" x14ac:dyDescent="0.25">
      <c r="A56" s="7">
        <v>38777</v>
      </c>
      <c r="B56">
        <v>3486</v>
      </c>
      <c r="C56">
        <v>973</v>
      </c>
      <c r="D56">
        <v>73</v>
      </c>
      <c r="E56">
        <v>287</v>
      </c>
      <c r="F56">
        <v>779</v>
      </c>
      <c r="G56">
        <v>198</v>
      </c>
      <c r="H56">
        <v>1659</v>
      </c>
      <c r="I56">
        <v>2673</v>
      </c>
    </row>
    <row r="57" spans="1:9" x14ac:dyDescent="0.25">
      <c r="A57" s="7">
        <v>38899</v>
      </c>
      <c r="B57">
        <v>3693</v>
      </c>
      <c r="C57">
        <v>1102</v>
      </c>
      <c r="D57">
        <v>99</v>
      </c>
      <c r="E57">
        <v>292</v>
      </c>
      <c r="F57">
        <v>885</v>
      </c>
      <c r="G57">
        <v>213</v>
      </c>
      <c r="H57">
        <v>1836</v>
      </c>
      <c r="I57">
        <v>3420</v>
      </c>
    </row>
    <row r="58" spans="1:9" x14ac:dyDescent="0.25">
      <c r="A58" s="7">
        <v>38961</v>
      </c>
      <c r="B58">
        <v>5781</v>
      </c>
      <c r="C58">
        <v>1765</v>
      </c>
      <c r="D58">
        <v>165</v>
      </c>
      <c r="E58">
        <v>511</v>
      </c>
      <c r="F58">
        <v>1354</v>
      </c>
      <c r="G58">
        <v>346</v>
      </c>
      <c r="H58">
        <v>3041</v>
      </c>
      <c r="I58">
        <v>5816</v>
      </c>
    </row>
    <row r="59" spans="1:9" x14ac:dyDescent="0.25">
      <c r="A59" s="7">
        <v>39022</v>
      </c>
      <c r="B59">
        <v>6239</v>
      </c>
      <c r="C59">
        <v>1897</v>
      </c>
      <c r="D59">
        <v>157</v>
      </c>
      <c r="E59">
        <v>564</v>
      </c>
      <c r="F59">
        <v>1448</v>
      </c>
      <c r="G59">
        <v>291</v>
      </c>
      <c r="H59">
        <v>3150</v>
      </c>
      <c r="I59">
        <v>5713</v>
      </c>
    </row>
    <row r="60" spans="1:9" x14ac:dyDescent="0.25">
      <c r="A60" s="7">
        <v>39173</v>
      </c>
      <c r="B60">
        <v>6424</v>
      </c>
      <c r="C60">
        <v>1763</v>
      </c>
      <c r="D60">
        <v>175</v>
      </c>
      <c r="E60">
        <v>712</v>
      </c>
      <c r="F60">
        <v>1235</v>
      </c>
      <c r="G60">
        <v>761</v>
      </c>
      <c r="H60">
        <v>3870</v>
      </c>
      <c r="I60">
        <v>7198</v>
      </c>
    </row>
    <row r="61" spans="1:9" x14ac:dyDescent="0.25">
      <c r="A61" s="7">
        <v>39264</v>
      </c>
      <c r="B61">
        <v>4177</v>
      </c>
      <c r="C61">
        <v>1247</v>
      </c>
      <c r="D61">
        <v>115</v>
      </c>
      <c r="E61">
        <v>353</v>
      </c>
      <c r="F61">
        <v>969</v>
      </c>
      <c r="G61">
        <v>241</v>
      </c>
      <c r="H61">
        <v>2171</v>
      </c>
      <c r="I61">
        <v>4120</v>
      </c>
    </row>
    <row r="62" spans="1:9" x14ac:dyDescent="0.25">
      <c r="A62" s="7">
        <v>39722</v>
      </c>
      <c r="B62">
        <v>4543</v>
      </c>
      <c r="C62">
        <v>1534</v>
      </c>
      <c r="D62">
        <v>117</v>
      </c>
      <c r="E62">
        <v>412</v>
      </c>
      <c r="F62">
        <v>1111</v>
      </c>
      <c r="G62">
        <v>203</v>
      </c>
      <c r="H62">
        <v>2204</v>
      </c>
      <c r="I62">
        <v>3988</v>
      </c>
    </row>
    <row r="63" spans="1:9" x14ac:dyDescent="0.25">
      <c r="A63" s="7">
        <v>39783</v>
      </c>
      <c r="B63">
        <v>4695</v>
      </c>
      <c r="C63">
        <v>1571</v>
      </c>
      <c r="D63">
        <v>107</v>
      </c>
      <c r="E63">
        <v>448</v>
      </c>
      <c r="F63">
        <v>1113</v>
      </c>
      <c r="G63">
        <v>192</v>
      </c>
      <c r="H63">
        <v>2228</v>
      </c>
      <c r="I63">
        <v>3831</v>
      </c>
    </row>
    <row r="64" spans="1:9" x14ac:dyDescent="0.25">
      <c r="A64" s="7">
        <v>39845</v>
      </c>
      <c r="B64">
        <v>4015</v>
      </c>
      <c r="C64">
        <v>1294</v>
      </c>
      <c r="D64">
        <v>86</v>
      </c>
      <c r="E64">
        <v>411</v>
      </c>
      <c r="F64">
        <v>884</v>
      </c>
      <c r="G64">
        <v>196</v>
      </c>
      <c r="H64">
        <v>1976</v>
      </c>
      <c r="I64">
        <v>3289</v>
      </c>
    </row>
    <row r="65" spans="1:9" x14ac:dyDescent="0.25">
      <c r="A65" s="7">
        <v>39904</v>
      </c>
      <c r="B65">
        <v>5182</v>
      </c>
      <c r="C65">
        <v>1550</v>
      </c>
      <c r="D65">
        <v>143</v>
      </c>
      <c r="E65">
        <v>617</v>
      </c>
      <c r="F65">
        <v>1008</v>
      </c>
      <c r="G65">
        <v>540</v>
      </c>
      <c r="H65">
        <v>3114</v>
      </c>
      <c r="I65">
        <v>5803</v>
      </c>
    </row>
    <row r="66" spans="1:9" x14ac:dyDescent="0.25">
      <c r="A66" s="7">
        <v>39965</v>
      </c>
      <c r="B66">
        <v>7243</v>
      </c>
      <c r="C66">
        <v>2073</v>
      </c>
      <c r="D66">
        <v>239</v>
      </c>
      <c r="E66">
        <v>829</v>
      </c>
      <c r="F66">
        <v>1406</v>
      </c>
      <c r="G66">
        <v>931</v>
      </c>
      <c r="H66">
        <v>4632</v>
      </c>
      <c r="I66">
        <v>9401</v>
      </c>
    </row>
    <row r="67" spans="1:9" x14ac:dyDescent="0.25">
      <c r="A67" s="7">
        <v>40148</v>
      </c>
      <c r="B67">
        <v>4199</v>
      </c>
      <c r="C67">
        <v>1461</v>
      </c>
      <c r="D67">
        <v>93</v>
      </c>
      <c r="E67">
        <v>405</v>
      </c>
      <c r="F67">
        <v>1011</v>
      </c>
      <c r="G67">
        <v>167</v>
      </c>
      <c r="H67">
        <v>1939</v>
      </c>
      <c r="I67">
        <v>3264</v>
      </c>
    </row>
    <row r="68" spans="1:9" x14ac:dyDescent="0.25">
      <c r="A68" s="7">
        <v>40299</v>
      </c>
      <c r="B68">
        <v>8174</v>
      </c>
      <c r="C68">
        <v>2271</v>
      </c>
      <c r="D68">
        <v>259</v>
      </c>
      <c r="E68">
        <v>1017</v>
      </c>
      <c r="F68">
        <v>1490</v>
      </c>
      <c r="G68">
        <v>1062</v>
      </c>
      <c r="H68">
        <v>5389</v>
      </c>
      <c r="I68">
        <v>10805</v>
      </c>
    </row>
    <row r="69" spans="1:9" x14ac:dyDescent="0.25">
      <c r="A69" s="7">
        <v>40360</v>
      </c>
      <c r="B69">
        <v>4104</v>
      </c>
      <c r="C69">
        <v>1341</v>
      </c>
      <c r="D69">
        <v>114</v>
      </c>
      <c r="E69">
        <v>378</v>
      </c>
      <c r="F69">
        <v>965</v>
      </c>
      <c r="G69">
        <v>202</v>
      </c>
      <c r="H69">
        <v>2111</v>
      </c>
      <c r="I69">
        <v>4010</v>
      </c>
    </row>
    <row r="70" spans="1:9" x14ac:dyDescent="0.25">
      <c r="A70" s="7">
        <v>40848</v>
      </c>
      <c r="B70">
        <v>5067</v>
      </c>
      <c r="C70">
        <v>1830</v>
      </c>
      <c r="D70">
        <v>122</v>
      </c>
      <c r="E70">
        <v>527</v>
      </c>
      <c r="F70">
        <v>1209</v>
      </c>
      <c r="G70">
        <v>179</v>
      </c>
      <c r="H70">
        <v>2447</v>
      </c>
      <c r="I70">
        <v>4314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A0CD-DB04-49EE-A5FA-C09E6D3F899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295B-2DD9-4D6C-BEF3-A794BE713DC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7060-B6F6-42A9-B20A-B8954B3BE595}">
  <dimension ref="B1:AY111"/>
  <sheetViews>
    <sheetView tabSelected="1" topLeftCell="S1" workbookViewId="0">
      <selection activeCell="AC33" sqref="AC33:AC101"/>
    </sheetView>
  </sheetViews>
  <sheetFormatPr defaultRowHeight="15" x14ac:dyDescent="0.25"/>
  <cols>
    <col min="11" max="11" width="11.42578125" customWidth="1"/>
    <col min="21" max="21" width="9.7109375" bestFit="1" customWidth="1"/>
  </cols>
  <sheetData>
    <row r="1" spans="2:51" ht="18.75" x14ac:dyDescent="0.3">
      <c r="C1" s="20" t="s">
        <v>0</v>
      </c>
      <c r="D1" s="20"/>
      <c r="E1" s="20"/>
      <c r="F1" s="20"/>
      <c r="G1" s="20"/>
      <c r="H1" s="20"/>
      <c r="U1" s="1" t="s">
        <v>86</v>
      </c>
      <c r="V1" s="18" t="s">
        <v>97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Q1" t="s">
        <v>100</v>
      </c>
    </row>
    <row r="2" spans="2:51" x14ac:dyDescent="0.25">
      <c r="C2" s="20" t="s">
        <v>1</v>
      </c>
      <c r="D2" s="20"/>
      <c r="E2" s="20"/>
      <c r="F2" s="20"/>
      <c r="G2" s="20"/>
      <c r="H2" s="20"/>
      <c r="V2" s="19" t="s">
        <v>96</v>
      </c>
      <c r="W2" s="19"/>
      <c r="X2" s="19"/>
      <c r="Y2" s="19"/>
      <c r="Z2" s="19"/>
      <c r="AA2" s="19"/>
      <c r="AB2" s="19"/>
      <c r="AC2" s="19"/>
      <c r="AE2" s="19" t="s">
        <v>98</v>
      </c>
      <c r="AF2" s="19"/>
      <c r="AG2" s="19"/>
      <c r="AH2" s="19"/>
      <c r="AI2" s="19"/>
      <c r="AK2" s="19" t="s">
        <v>99</v>
      </c>
      <c r="AL2" s="19"/>
      <c r="AM2" s="19"/>
      <c r="AN2" s="19"/>
      <c r="AO2" s="19"/>
      <c r="AQ2" s="19" t="s">
        <v>101</v>
      </c>
      <c r="AR2" s="19"/>
      <c r="AS2" s="19"/>
      <c r="AT2" s="19"/>
      <c r="AU2" s="19"/>
      <c r="AV2" s="19"/>
      <c r="AW2" s="19"/>
      <c r="AX2" s="19"/>
      <c r="AY2" s="19"/>
    </row>
    <row r="3" spans="2:51" x14ac:dyDescent="0.25">
      <c r="B3" s="21" t="s">
        <v>2</v>
      </c>
      <c r="C3" s="21"/>
      <c r="D3" s="21"/>
      <c r="E3" s="21"/>
      <c r="F3" s="21"/>
      <c r="Y3" t="s">
        <v>72</v>
      </c>
      <c r="Z3" s="5">
        <v>0.95</v>
      </c>
      <c r="AA3" t="s">
        <v>87</v>
      </c>
      <c r="AB3" t="s">
        <v>95</v>
      </c>
      <c r="AC3" t="s">
        <v>89</v>
      </c>
      <c r="AH3" t="s">
        <v>72</v>
      </c>
      <c r="AI3" t="s">
        <v>89</v>
      </c>
      <c r="AN3" t="s">
        <v>72</v>
      </c>
      <c r="AO3" t="s">
        <v>89</v>
      </c>
      <c r="AS3" t="s">
        <v>43</v>
      </c>
      <c r="AU3" t="s">
        <v>44</v>
      </c>
      <c r="AV3" t="s">
        <v>45</v>
      </c>
      <c r="AW3" t="s">
        <v>46</v>
      </c>
      <c r="AX3" t="s">
        <v>47</v>
      </c>
    </row>
    <row r="4" spans="2:51" x14ac:dyDescent="0.25"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J4" t="s">
        <v>10</v>
      </c>
      <c r="X4" t="s">
        <v>90</v>
      </c>
      <c r="Y4" t="s">
        <v>77</v>
      </c>
      <c r="Z4" t="s">
        <v>91</v>
      </c>
      <c r="AA4" t="s">
        <v>92</v>
      </c>
      <c r="AB4" t="s">
        <v>93</v>
      </c>
      <c r="AC4" t="s">
        <v>88</v>
      </c>
      <c r="AG4" t="s">
        <v>90</v>
      </c>
      <c r="AH4" t="s">
        <v>77</v>
      </c>
      <c r="AI4" t="s">
        <v>88</v>
      </c>
      <c r="AM4" t="s">
        <v>90</v>
      </c>
      <c r="AN4" t="s">
        <v>77</v>
      </c>
      <c r="AO4" t="s">
        <v>88</v>
      </c>
      <c r="AR4" t="s">
        <v>48</v>
      </c>
      <c r="AS4" t="s">
        <v>49</v>
      </c>
      <c r="AT4" t="s">
        <v>50</v>
      </c>
      <c r="AU4" t="s">
        <v>49</v>
      </c>
      <c r="AV4" t="s">
        <v>49</v>
      </c>
      <c r="AW4" t="s">
        <v>49</v>
      </c>
      <c r="AX4" t="s">
        <v>49</v>
      </c>
      <c r="AY4" t="s">
        <v>51</v>
      </c>
    </row>
    <row r="5" spans="2:51" x14ac:dyDescent="0.25">
      <c r="C5" s="20" t="s">
        <v>9</v>
      </c>
      <c r="D5" s="20"/>
      <c r="E5" s="20"/>
      <c r="F5" s="20"/>
      <c r="G5" s="20"/>
      <c r="H5" s="20"/>
      <c r="J5" t="s">
        <v>11</v>
      </c>
      <c r="K5" t="s">
        <v>12</v>
      </c>
      <c r="L5" t="s">
        <v>13</v>
      </c>
      <c r="V5" t="s">
        <v>37</v>
      </c>
      <c r="W5" t="s">
        <v>94</v>
      </c>
      <c r="X5">
        <v>106</v>
      </c>
      <c r="Y5">
        <v>240719</v>
      </c>
      <c r="Z5">
        <v>229053</v>
      </c>
      <c r="AA5">
        <v>252820</v>
      </c>
      <c r="AB5">
        <v>6064</v>
      </c>
      <c r="AC5">
        <v>4950</v>
      </c>
      <c r="AE5" t="s">
        <v>37</v>
      </c>
      <c r="AF5" t="s">
        <v>94</v>
      </c>
      <c r="AG5">
        <v>106</v>
      </c>
      <c r="AH5">
        <v>240719</v>
      </c>
      <c r="AI5">
        <v>4949</v>
      </c>
      <c r="AK5" t="s">
        <v>37</v>
      </c>
      <c r="AL5" t="s">
        <v>94</v>
      </c>
      <c r="AM5">
        <v>106</v>
      </c>
      <c r="AN5">
        <v>238972</v>
      </c>
      <c r="AO5">
        <v>3222</v>
      </c>
      <c r="AQ5" t="s">
        <v>6</v>
      </c>
      <c r="AR5">
        <v>2810</v>
      </c>
      <c r="AS5">
        <v>122276</v>
      </c>
      <c r="AT5">
        <v>179179</v>
      </c>
      <c r="AU5">
        <v>273445</v>
      </c>
      <c r="AV5">
        <v>511911</v>
      </c>
      <c r="AW5">
        <v>716527</v>
      </c>
      <c r="AX5">
        <v>930210</v>
      </c>
      <c r="AY5">
        <v>931637</v>
      </c>
    </row>
    <row r="6" spans="2:51" x14ac:dyDescent="0.25">
      <c r="C6">
        <v>19870317</v>
      </c>
      <c r="D6">
        <v>1200</v>
      </c>
      <c r="E6" s="3">
        <v>826</v>
      </c>
      <c r="F6" s="3">
        <v>281390</v>
      </c>
      <c r="G6" s="3">
        <v>281390</v>
      </c>
      <c r="H6" s="3">
        <v>278420</v>
      </c>
      <c r="J6">
        <v>1</v>
      </c>
      <c r="K6">
        <v>-0.53600000000000003</v>
      </c>
      <c r="L6">
        <v>17.768000000000001</v>
      </c>
      <c r="U6" s="7">
        <f t="shared" ref="U6:U69" si="0">DATE(W6,V6,1)</f>
        <v>31837</v>
      </c>
      <c r="V6">
        <v>3</v>
      </c>
      <c r="W6">
        <v>1987</v>
      </c>
      <c r="X6">
        <v>1</v>
      </c>
      <c r="Y6">
        <v>281395</v>
      </c>
      <c r="Z6">
        <v>221028</v>
      </c>
      <c r="AA6">
        <v>353164</v>
      </c>
      <c r="AB6">
        <v>33762</v>
      </c>
      <c r="AC6">
        <v>6497</v>
      </c>
      <c r="AD6" s="7">
        <f t="shared" ref="AD6:AD69" si="1">DATE(AF6,AE6,1)</f>
        <v>31837</v>
      </c>
      <c r="AE6">
        <v>3</v>
      </c>
      <c r="AF6">
        <v>1987</v>
      </c>
      <c r="AG6">
        <v>1</v>
      </c>
      <c r="AH6">
        <v>281395</v>
      </c>
      <c r="AI6">
        <v>6497</v>
      </c>
      <c r="AJ6" s="7">
        <f t="shared" ref="AJ6:AJ69" si="2">DATE(AL6,AK6,1)</f>
        <v>31837</v>
      </c>
      <c r="AK6">
        <v>3</v>
      </c>
      <c r="AL6">
        <v>1987</v>
      </c>
      <c r="AM6">
        <v>1</v>
      </c>
      <c r="AN6">
        <v>278419</v>
      </c>
      <c r="AO6">
        <v>6704</v>
      </c>
      <c r="AQ6" t="s">
        <v>7</v>
      </c>
      <c r="AR6">
        <v>2810</v>
      </c>
      <c r="AS6">
        <v>122276</v>
      </c>
      <c r="AT6">
        <v>179179</v>
      </c>
      <c r="AU6">
        <v>273445</v>
      </c>
      <c r="AV6">
        <v>511911</v>
      </c>
      <c r="AW6">
        <v>716527</v>
      </c>
      <c r="AX6">
        <v>930210</v>
      </c>
      <c r="AY6">
        <v>931637</v>
      </c>
    </row>
    <row r="7" spans="2:51" x14ac:dyDescent="0.25">
      <c r="C7">
        <v>19870410</v>
      </c>
      <c r="D7">
        <v>1730</v>
      </c>
      <c r="E7" s="3">
        <v>1440</v>
      </c>
      <c r="F7" s="3">
        <v>406510</v>
      </c>
      <c r="G7" s="3">
        <v>406510</v>
      </c>
      <c r="H7" s="3">
        <v>399670</v>
      </c>
      <c r="J7">
        <v>2</v>
      </c>
      <c r="K7">
        <v>-1.1080000000000001</v>
      </c>
      <c r="L7">
        <v>38.079000000000001</v>
      </c>
      <c r="U7" s="7">
        <f t="shared" si="0"/>
        <v>31868</v>
      </c>
      <c r="V7">
        <v>4</v>
      </c>
      <c r="W7">
        <v>1987</v>
      </c>
      <c r="X7">
        <v>1</v>
      </c>
      <c r="Y7">
        <v>406509</v>
      </c>
      <c r="Z7">
        <v>318780</v>
      </c>
      <c r="AA7">
        <v>510929</v>
      </c>
      <c r="AB7">
        <v>49097</v>
      </c>
      <c r="AC7">
        <v>10944</v>
      </c>
      <c r="AD7" s="7">
        <f t="shared" si="1"/>
        <v>31868</v>
      </c>
      <c r="AE7">
        <v>4</v>
      </c>
      <c r="AF7">
        <v>1987</v>
      </c>
      <c r="AG7">
        <v>1</v>
      </c>
      <c r="AH7">
        <v>406509</v>
      </c>
      <c r="AI7">
        <v>10943</v>
      </c>
      <c r="AJ7" s="7">
        <f t="shared" si="2"/>
        <v>31868</v>
      </c>
      <c r="AK7">
        <v>4</v>
      </c>
      <c r="AL7">
        <v>1987</v>
      </c>
      <c r="AM7">
        <v>1</v>
      </c>
      <c r="AN7">
        <v>399670</v>
      </c>
      <c r="AO7">
        <v>8657</v>
      </c>
      <c r="AQ7" t="s">
        <v>8</v>
      </c>
      <c r="AR7">
        <v>2830</v>
      </c>
      <c r="AS7">
        <v>123425</v>
      </c>
      <c r="AT7">
        <v>179527</v>
      </c>
      <c r="AU7">
        <v>271208</v>
      </c>
      <c r="AV7">
        <v>508282</v>
      </c>
      <c r="AW7">
        <v>702038</v>
      </c>
      <c r="AX7">
        <v>908419</v>
      </c>
      <c r="AY7">
        <v>910110</v>
      </c>
    </row>
    <row r="8" spans="2:51" x14ac:dyDescent="0.25">
      <c r="C8">
        <v>19870518</v>
      </c>
      <c r="D8">
        <v>1605</v>
      </c>
      <c r="E8" s="3">
        <v>5240</v>
      </c>
      <c r="F8" s="3">
        <v>911250</v>
      </c>
      <c r="G8" s="3">
        <v>911250</v>
      </c>
      <c r="H8" s="3">
        <v>885950</v>
      </c>
      <c r="J8">
        <v>3</v>
      </c>
      <c r="K8">
        <v>-0.51</v>
      </c>
      <c r="L8">
        <v>15.654999999999999</v>
      </c>
      <c r="U8" s="7">
        <f t="shared" si="0"/>
        <v>31898</v>
      </c>
      <c r="V8">
        <v>5</v>
      </c>
      <c r="W8">
        <v>1987</v>
      </c>
      <c r="X8">
        <v>1</v>
      </c>
      <c r="Y8">
        <v>911254</v>
      </c>
      <c r="Z8">
        <v>696994</v>
      </c>
      <c r="AA8">
        <v>1170709</v>
      </c>
      <c r="AB8">
        <v>121082</v>
      </c>
      <c r="AC8">
        <v>56124</v>
      </c>
      <c r="AD8" s="7">
        <f t="shared" si="1"/>
        <v>31898</v>
      </c>
      <c r="AE8">
        <v>5</v>
      </c>
      <c r="AF8">
        <v>1987</v>
      </c>
      <c r="AG8">
        <v>1</v>
      </c>
      <c r="AH8">
        <v>911254</v>
      </c>
      <c r="AI8">
        <v>56124</v>
      </c>
      <c r="AJ8" s="7">
        <f t="shared" si="2"/>
        <v>31898</v>
      </c>
      <c r="AK8">
        <v>5</v>
      </c>
      <c r="AL8">
        <v>1987</v>
      </c>
      <c r="AM8">
        <v>1</v>
      </c>
      <c r="AN8">
        <v>885953</v>
      </c>
      <c r="AO8">
        <v>35064</v>
      </c>
    </row>
    <row r="9" spans="2:51" x14ac:dyDescent="0.25">
      <c r="C9">
        <v>19870617</v>
      </c>
      <c r="D9">
        <v>1915</v>
      </c>
      <c r="E9" s="3">
        <v>5220</v>
      </c>
      <c r="F9" s="3">
        <v>902730</v>
      </c>
      <c r="G9" s="3">
        <v>902730</v>
      </c>
      <c r="H9" s="3">
        <v>880820</v>
      </c>
      <c r="J9">
        <v>4</v>
      </c>
      <c r="K9">
        <v>-1.022</v>
      </c>
      <c r="L9">
        <v>33.700000000000003</v>
      </c>
      <c r="U9" s="7">
        <f t="shared" si="0"/>
        <v>31929</v>
      </c>
      <c r="V9">
        <v>6</v>
      </c>
      <c r="W9">
        <v>1987</v>
      </c>
      <c r="X9">
        <v>1</v>
      </c>
      <c r="Y9">
        <v>902731</v>
      </c>
      <c r="Z9">
        <v>690943</v>
      </c>
      <c r="AA9">
        <v>1159074</v>
      </c>
      <c r="AB9">
        <v>119653</v>
      </c>
      <c r="AC9">
        <v>54957</v>
      </c>
      <c r="AD9" s="7">
        <f t="shared" si="1"/>
        <v>31929</v>
      </c>
      <c r="AE9">
        <v>6</v>
      </c>
      <c r="AF9">
        <v>1987</v>
      </c>
      <c r="AG9">
        <v>1</v>
      </c>
      <c r="AH9">
        <v>902731</v>
      </c>
      <c r="AI9">
        <v>54957</v>
      </c>
      <c r="AJ9" s="7">
        <f t="shared" si="2"/>
        <v>31929</v>
      </c>
      <c r="AK9">
        <v>6</v>
      </c>
      <c r="AL9">
        <v>1987</v>
      </c>
      <c r="AM9">
        <v>1</v>
      </c>
      <c r="AN9">
        <v>880820</v>
      </c>
      <c r="AO9">
        <v>31628</v>
      </c>
      <c r="AQ9" t="s">
        <v>102</v>
      </c>
    </row>
    <row r="10" spans="2:51" x14ac:dyDescent="0.25">
      <c r="C10">
        <v>19870722</v>
      </c>
      <c r="D10">
        <v>2200</v>
      </c>
      <c r="E10" s="3">
        <v>1420</v>
      </c>
      <c r="F10" s="3">
        <v>392080</v>
      </c>
      <c r="G10" s="3">
        <v>392080</v>
      </c>
      <c r="H10" s="3">
        <v>389620</v>
      </c>
      <c r="J10">
        <v>5</v>
      </c>
      <c r="K10">
        <v>-1.083</v>
      </c>
      <c r="L10">
        <v>35.988999999999997</v>
      </c>
      <c r="U10" s="7">
        <f t="shared" si="0"/>
        <v>31959</v>
      </c>
      <c r="V10">
        <v>7</v>
      </c>
      <c r="W10">
        <v>1987</v>
      </c>
      <c r="X10">
        <v>2</v>
      </c>
      <c r="Y10">
        <v>339129</v>
      </c>
      <c r="Z10">
        <v>284127</v>
      </c>
      <c r="AA10">
        <v>401634</v>
      </c>
      <c r="AB10">
        <v>30002</v>
      </c>
      <c r="AC10">
        <v>9141</v>
      </c>
      <c r="AD10" s="7">
        <f t="shared" si="1"/>
        <v>31959</v>
      </c>
      <c r="AE10">
        <v>7</v>
      </c>
      <c r="AF10">
        <v>1987</v>
      </c>
      <c r="AG10">
        <v>2</v>
      </c>
      <c r="AH10">
        <v>339129</v>
      </c>
      <c r="AI10">
        <v>9140</v>
      </c>
      <c r="AJ10" s="7">
        <f t="shared" si="2"/>
        <v>31959</v>
      </c>
      <c r="AK10">
        <v>7</v>
      </c>
      <c r="AL10">
        <v>1987</v>
      </c>
      <c r="AM10">
        <v>2</v>
      </c>
      <c r="AN10">
        <v>337680</v>
      </c>
      <c r="AO10">
        <v>9887</v>
      </c>
      <c r="AS10" t="s">
        <v>43</v>
      </c>
      <c r="AU10" t="s">
        <v>44</v>
      </c>
      <c r="AV10" t="s">
        <v>45</v>
      </c>
      <c r="AW10" t="s">
        <v>46</v>
      </c>
      <c r="AX10" t="s">
        <v>47</v>
      </c>
    </row>
    <row r="11" spans="2:51" x14ac:dyDescent="0.25">
      <c r="C11">
        <v>19870729</v>
      </c>
      <c r="D11">
        <v>2200</v>
      </c>
      <c r="E11" s="3">
        <v>916</v>
      </c>
      <c r="F11" s="3">
        <v>286180</v>
      </c>
      <c r="G11" s="3">
        <v>286180</v>
      </c>
      <c r="H11" s="3">
        <v>285740</v>
      </c>
      <c r="J11" s="1">
        <v>6</v>
      </c>
      <c r="K11" s="1">
        <v>-1.381</v>
      </c>
      <c r="L11" s="1">
        <v>45.991</v>
      </c>
      <c r="U11" s="7">
        <f t="shared" si="0"/>
        <v>31990</v>
      </c>
      <c r="V11">
        <v>8</v>
      </c>
      <c r="W11">
        <v>1987</v>
      </c>
      <c r="X11">
        <v>2</v>
      </c>
      <c r="Y11">
        <v>302609</v>
      </c>
      <c r="Z11">
        <v>248341</v>
      </c>
      <c r="AA11">
        <v>365186</v>
      </c>
      <c r="AB11">
        <v>29839</v>
      </c>
      <c r="AC11">
        <v>9043</v>
      </c>
      <c r="AD11" s="7">
        <f t="shared" si="1"/>
        <v>31990</v>
      </c>
      <c r="AE11">
        <v>8</v>
      </c>
      <c r="AF11">
        <v>1987</v>
      </c>
      <c r="AG11">
        <v>2</v>
      </c>
      <c r="AH11">
        <v>302609</v>
      </c>
      <c r="AI11">
        <v>9043</v>
      </c>
      <c r="AJ11" s="7">
        <f t="shared" si="2"/>
        <v>31990</v>
      </c>
      <c r="AK11">
        <v>8</v>
      </c>
      <c r="AL11">
        <v>1987</v>
      </c>
      <c r="AM11">
        <v>2</v>
      </c>
      <c r="AN11">
        <v>302927</v>
      </c>
      <c r="AO11">
        <v>8360</v>
      </c>
      <c r="AR11" t="s">
        <v>48</v>
      </c>
      <c r="AS11" t="s">
        <v>49</v>
      </c>
      <c r="AT11" t="s">
        <v>50</v>
      </c>
      <c r="AU11" t="s">
        <v>49</v>
      </c>
      <c r="AV11" t="s">
        <v>49</v>
      </c>
      <c r="AW11" t="s">
        <v>49</v>
      </c>
      <c r="AX11" t="s">
        <v>49</v>
      </c>
      <c r="AY11" t="s">
        <v>51</v>
      </c>
    </row>
    <row r="12" spans="2:51" x14ac:dyDescent="0.25">
      <c r="C12">
        <v>19870818</v>
      </c>
      <c r="D12">
        <v>1100</v>
      </c>
      <c r="E12" s="3">
        <v>373</v>
      </c>
      <c r="F12" s="3">
        <v>144200</v>
      </c>
      <c r="G12" s="3">
        <v>144200</v>
      </c>
      <c r="H12" s="3">
        <v>145330</v>
      </c>
      <c r="J12">
        <v>7</v>
      </c>
      <c r="K12">
        <v>-0.995</v>
      </c>
      <c r="L12">
        <v>31.518999999999998</v>
      </c>
      <c r="U12" s="7">
        <f t="shared" si="0"/>
        <v>32051</v>
      </c>
      <c r="V12">
        <v>10</v>
      </c>
      <c r="W12">
        <v>1987</v>
      </c>
      <c r="X12">
        <v>1</v>
      </c>
      <c r="Y12">
        <v>193766</v>
      </c>
      <c r="Z12">
        <v>151922</v>
      </c>
      <c r="AA12">
        <v>243578</v>
      </c>
      <c r="AB12">
        <v>23419</v>
      </c>
      <c r="AC12">
        <v>5293</v>
      </c>
      <c r="AD12" s="7">
        <f t="shared" si="1"/>
        <v>32051</v>
      </c>
      <c r="AE12">
        <v>10</v>
      </c>
      <c r="AF12">
        <v>1987</v>
      </c>
      <c r="AG12">
        <v>1</v>
      </c>
      <c r="AH12">
        <v>193766</v>
      </c>
      <c r="AI12">
        <v>5292</v>
      </c>
      <c r="AJ12" s="7">
        <f t="shared" si="2"/>
        <v>32051</v>
      </c>
      <c r="AK12">
        <v>10</v>
      </c>
      <c r="AL12">
        <v>1987</v>
      </c>
      <c r="AM12">
        <v>1</v>
      </c>
      <c r="AN12">
        <v>196391</v>
      </c>
      <c r="AO12">
        <v>3523</v>
      </c>
      <c r="AQ12" t="s">
        <v>6</v>
      </c>
      <c r="AR12">
        <v>70</v>
      </c>
      <c r="AS12">
        <v>130</v>
      </c>
      <c r="AT12">
        <v>159</v>
      </c>
      <c r="AU12">
        <v>179</v>
      </c>
      <c r="AV12">
        <v>189</v>
      </c>
      <c r="AW12">
        <v>194</v>
      </c>
      <c r="AX12">
        <v>199</v>
      </c>
      <c r="AY12">
        <v>199</v>
      </c>
    </row>
    <row r="13" spans="2:51" x14ac:dyDescent="0.25">
      <c r="C13">
        <v>19870825</v>
      </c>
      <c r="D13">
        <v>1730</v>
      </c>
      <c r="E13" s="3">
        <v>1640</v>
      </c>
      <c r="F13" s="3">
        <v>461020</v>
      </c>
      <c r="G13" s="3">
        <v>461020</v>
      </c>
      <c r="H13" s="3">
        <v>460530</v>
      </c>
      <c r="J13">
        <v>8</v>
      </c>
      <c r="K13">
        <v>-1.353</v>
      </c>
      <c r="L13">
        <v>43.793999999999997</v>
      </c>
      <c r="U13" s="7">
        <f t="shared" si="0"/>
        <v>32082</v>
      </c>
      <c r="V13">
        <v>11</v>
      </c>
      <c r="W13">
        <v>1987</v>
      </c>
      <c r="X13">
        <v>1</v>
      </c>
      <c r="Y13">
        <v>189523</v>
      </c>
      <c r="Z13">
        <v>148606</v>
      </c>
      <c r="AA13">
        <v>238228</v>
      </c>
      <c r="AB13">
        <v>22900</v>
      </c>
      <c r="AC13">
        <v>5146</v>
      </c>
      <c r="AD13" s="7">
        <f t="shared" si="1"/>
        <v>32082</v>
      </c>
      <c r="AE13">
        <v>11</v>
      </c>
      <c r="AF13">
        <v>1987</v>
      </c>
      <c r="AG13">
        <v>1</v>
      </c>
      <c r="AH13">
        <v>189523</v>
      </c>
      <c r="AI13">
        <v>5146</v>
      </c>
      <c r="AJ13" s="7">
        <f t="shared" si="2"/>
        <v>32082</v>
      </c>
      <c r="AK13">
        <v>11</v>
      </c>
      <c r="AL13">
        <v>1987</v>
      </c>
      <c r="AM13">
        <v>1</v>
      </c>
      <c r="AN13">
        <v>191962</v>
      </c>
      <c r="AO13">
        <v>3497</v>
      </c>
      <c r="AQ13" t="s">
        <v>7</v>
      </c>
      <c r="AR13">
        <v>70</v>
      </c>
      <c r="AS13">
        <v>130</v>
      </c>
      <c r="AT13">
        <v>159</v>
      </c>
      <c r="AU13">
        <v>179</v>
      </c>
      <c r="AV13">
        <v>189</v>
      </c>
      <c r="AW13">
        <v>194</v>
      </c>
      <c r="AX13">
        <v>199</v>
      </c>
      <c r="AY13">
        <v>199</v>
      </c>
    </row>
    <row r="14" spans="2:51" x14ac:dyDescent="0.25">
      <c r="C14">
        <v>19871031</v>
      </c>
      <c r="D14">
        <v>2300</v>
      </c>
      <c r="E14" s="3">
        <v>451</v>
      </c>
      <c r="F14" s="3">
        <v>193770</v>
      </c>
      <c r="G14" s="3">
        <v>193770</v>
      </c>
      <c r="H14" s="3">
        <v>196390</v>
      </c>
      <c r="J14">
        <v>9</v>
      </c>
      <c r="K14">
        <v>-1.3280000000000001</v>
      </c>
      <c r="L14">
        <v>41.679000000000002</v>
      </c>
      <c r="U14" s="7">
        <f t="shared" si="0"/>
        <v>32174</v>
      </c>
      <c r="V14">
        <v>2</v>
      </c>
      <c r="W14">
        <v>1988</v>
      </c>
      <c r="X14">
        <v>1</v>
      </c>
      <c r="Y14">
        <v>179754</v>
      </c>
      <c r="Z14">
        <v>141222</v>
      </c>
      <c r="AA14">
        <v>225557</v>
      </c>
      <c r="AB14">
        <v>21548</v>
      </c>
      <c r="AC14">
        <v>4051</v>
      </c>
      <c r="AD14" s="7">
        <f t="shared" si="1"/>
        <v>32174</v>
      </c>
      <c r="AE14">
        <v>2</v>
      </c>
      <c r="AF14">
        <v>1988</v>
      </c>
      <c r="AG14">
        <v>1</v>
      </c>
      <c r="AH14">
        <v>179754</v>
      </c>
      <c r="AI14">
        <v>4051</v>
      </c>
      <c r="AJ14" s="7">
        <f t="shared" si="2"/>
        <v>32174</v>
      </c>
      <c r="AK14">
        <v>2</v>
      </c>
      <c r="AL14">
        <v>1988</v>
      </c>
      <c r="AM14">
        <v>1</v>
      </c>
      <c r="AN14">
        <v>178953</v>
      </c>
      <c r="AO14">
        <v>4492</v>
      </c>
      <c r="AQ14" t="s">
        <v>8</v>
      </c>
      <c r="AR14">
        <v>68</v>
      </c>
      <c r="AS14">
        <v>129</v>
      </c>
      <c r="AT14">
        <v>161</v>
      </c>
      <c r="AU14">
        <v>180</v>
      </c>
      <c r="AV14">
        <v>192</v>
      </c>
      <c r="AW14">
        <v>196</v>
      </c>
      <c r="AX14">
        <v>202</v>
      </c>
      <c r="AY14">
        <v>202</v>
      </c>
    </row>
    <row r="15" spans="2:51" x14ac:dyDescent="0.25">
      <c r="C15">
        <v>19871118</v>
      </c>
      <c r="D15">
        <v>904</v>
      </c>
      <c r="E15" s="3">
        <v>430</v>
      </c>
      <c r="F15" s="3">
        <v>189520</v>
      </c>
      <c r="G15" s="3">
        <v>189520</v>
      </c>
      <c r="H15" s="3">
        <v>191960</v>
      </c>
      <c r="U15" s="7">
        <f t="shared" si="0"/>
        <v>32203</v>
      </c>
      <c r="V15">
        <v>3</v>
      </c>
      <c r="W15">
        <v>1988</v>
      </c>
      <c r="X15">
        <v>2</v>
      </c>
      <c r="Y15">
        <v>169964</v>
      </c>
      <c r="Z15">
        <v>142153</v>
      </c>
      <c r="AA15">
        <v>201608</v>
      </c>
      <c r="AB15">
        <v>15180</v>
      </c>
      <c r="AC15">
        <v>3806</v>
      </c>
      <c r="AD15" s="7">
        <f t="shared" si="1"/>
        <v>32203</v>
      </c>
      <c r="AE15">
        <v>3</v>
      </c>
      <c r="AF15">
        <v>1988</v>
      </c>
      <c r="AG15">
        <v>2</v>
      </c>
      <c r="AH15">
        <v>169964</v>
      </c>
      <c r="AI15">
        <v>3806</v>
      </c>
      <c r="AJ15" s="7">
        <f t="shared" si="2"/>
        <v>32203</v>
      </c>
      <c r="AK15">
        <v>3</v>
      </c>
      <c r="AL15">
        <v>1988</v>
      </c>
      <c r="AM15">
        <v>2</v>
      </c>
      <c r="AN15">
        <v>169027</v>
      </c>
      <c r="AO15">
        <v>4190</v>
      </c>
    </row>
    <row r="16" spans="2:51" x14ac:dyDescent="0.25">
      <c r="C16">
        <v>19880228</v>
      </c>
      <c r="D16">
        <v>2200</v>
      </c>
      <c r="E16" s="3">
        <v>451</v>
      </c>
      <c r="F16" s="3">
        <v>179750</v>
      </c>
      <c r="G16" s="3">
        <v>179750</v>
      </c>
      <c r="H16" s="3">
        <v>178950</v>
      </c>
      <c r="U16" s="7">
        <f t="shared" si="0"/>
        <v>32264</v>
      </c>
      <c r="V16">
        <v>5</v>
      </c>
      <c r="W16">
        <v>1988</v>
      </c>
      <c r="X16">
        <v>2</v>
      </c>
      <c r="Y16">
        <v>438287</v>
      </c>
      <c r="Z16">
        <v>365244</v>
      </c>
      <c r="AA16">
        <v>521610</v>
      </c>
      <c r="AB16">
        <v>39926</v>
      </c>
      <c r="AC16">
        <v>12777</v>
      </c>
      <c r="AD16" s="7">
        <f t="shared" si="1"/>
        <v>32264</v>
      </c>
      <c r="AE16">
        <v>5</v>
      </c>
      <c r="AF16">
        <v>1988</v>
      </c>
      <c r="AG16">
        <v>2</v>
      </c>
      <c r="AH16">
        <v>438287</v>
      </c>
      <c r="AI16">
        <v>12776</v>
      </c>
      <c r="AJ16" s="7">
        <f t="shared" si="2"/>
        <v>32264</v>
      </c>
      <c r="AK16">
        <v>5</v>
      </c>
      <c r="AL16">
        <v>1988</v>
      </c>
      <c r="AM16">
        <v>2</v>
      </c>
      <c r="AN16">
        <v>430269</v>
      </c>
      <c r="AO16">
        <v>7209</v>
      </c>
    </row>
    <row r="17" spans="3:41" x14ac:dyDescent="0.25">
      <c r="C17">
        <v>19880301</v>
      </c>
      <c r="D17">
        <v>1730</v>
      </c>
      <c r="E17" s="3">
        <v>573</v>
      </c>
      <c r="F17" s="3">
        <v>217600</v>
      </c>
      <c r="G17" s="3">
        <v>217600</v>
      </c>
      <c r="H17" s="3">
        <v>216270</v>
      </c>
      <c r="J17" t="s">
        <v>14</v>
      </c>
      <c r="U17" s="7">
        <f t="shared" si="0"/>
        <v>32356</v>
      </c>
      <c r="V17">
        <v>8</v>
      </c>
      <c r="W17">
        <v>1988</v>
      </c>
      <c r="X17">
        <v>1</v>
      </c>
      <c r="Y17">
        <v>222848</v>
      </c>
      <c r="Z17">
        <v>174788</v>
      </c>
      <c r="AA17">
        <v>280045</v>
      </c>
      <c r="AB17">
        <v>26895</v>
      </c>
      <c r="AC17">
        <v>5908</v>
      </c>
      <c r="AD17" s="7">
        <f t="shared" si="1"/>
        <v>32356</v>
      </c>
      <c r="AE17">
        <v>8</v>
      </c>
      <c r="AF17">
        <v>1988</v>
      </c>
      <c r="AG17">
        <v>1</v>
      </c>
      <c r="AH17">
        <v>222848</v>
      </c>
      <c r="AI17">
        <v>5908</v>
      </c>
      <c r="AJ17" s="7">
        <f t="shared" si="2"/>
        <v>32356</v>
      </c>
      <c r="AK17">
        <v>8</v>
      </c>
      <c r="AL17">
        <v>1988</v>
      </c>
      <c r="AM17">
        <v>1</v>
      </c>
      <c r="AN17">
        <v>224209</v>
      </c>
      <c r="AO17">
        <v>7163</v>
      </c>
    </row>
    <row r="18" spans="3:41" x14ac:dyDescent="0.25">
      <c r="C18">
        <v>19880314</v>
      </c>
      <c r="D18">
        <v>1500</v>
      </c>
      <c r="E18" s="3">
        <v>296</v>
      </c>
      <c r="F18" s="3">
        <v>122330</v>
      </c>
      <c r="G18" s="3">
        <v>122330</v>
      </c>
      <c r="H18" s="3">
        <v>121790</v>
      </c>
      <c r="K18" t="s">
        <v>15</v>
      </c>
      <c r="L18" t="s">
        <v>16</v>
      </c>
      <c r="M18" t="s">
        <v>17</v>
      </c>
      <c r="N18" t="s">
        <v>18</v>
      </c>
      <c r="O18" t="s">
        <v>19</v>
      </c>
      <c r="U18" s="7">
        <f t="shared" si="0"/>
        <v>32448</v>
      </c>
      <c r="V18">
        <v>11</v>
      </c>
      <c r="W18">
        <v>1988</v>
      </c>
      <c r="X18">
        <v>1</v>
      </c>
      <c r="Y18">
        <v>177706</v>
      </c>
      <c r="Z18">
        <v>139360</v>
      </c>
      <c r="AA18">
        <v>223346</v>
      </c>
      <c r="AB18">
        <v>21460</v>
      </c>
      <c r="AC18">
        <v>4770</v>
      </c>
      <c r="AD18" s="7">
        <f t="shared" si="1"/>
        <v>32448</v>
      </c>
      <c r="AE18">
        <v>11</v>
      </c>
      <c r="AF18">
        <v>1988</v>
      </c>
      <c r="AG18">
        <v>1</v>
      </c>
      <c r="AH18">
        <v>177706</v>
      </c>
      <c r="AI18">
        <v>4769</v>
      </c>
      <c r="AJ18" s="7">
        <f t="shared" si="2"/>
        <v>32448</v>
      </c>
      <c r="AK18">
        <v>11</v>
      </c>
      <c r="AL18">
        <v>1988</v>
      </c>
      <c r="AM18">
        <v>1</v>
      </c>
      <c r="AN18">
        <v>180102</v>
      </c>
      <c r="AO18">
        <v>3134</v>
      </c>
    </row>
    <row r="19" spans="3:41" x14ac:dyDescent="0.25">
      <c r="C19">
        <v>19880516</v>
      </c>
      <c r="D19">
        <v>1500</v>
      </c>
      <c r="E19" s="3">
        <v>2430</v>
      </c>
      <c r="F19" s="3">
        <v>558030</v>
      </c>
      <c r="G19" s="3">
        <v>558030</v>
      </c>
      <c r="H19" s="3">
        <v>546370</v>
      </c>
      <c r="J19" t="s">
        <v>6</v>
      </c>
      <c r="K19">
        <v>11.8177</v>
      </c>
      <c r="L19">
        <v>0.85089999999999999</v>
      </c>
      <c r="M19">
        <v>-4.4200000000000003E-2</v>
      </c>
      <c r="N19">
        <v>6.54E-2</v>
      </c>
      <c r="O19">
        <v>9.98E-2</v>
      </c>
      <c r="U19" s="7">
        <f t="shared" si="0"/>
        <v>32540</v>
      </c>
      <c r="V19">
        <v>2</v>
      </c>
      <c r="W19">
        <v>1989</v>
      </c>
      <c r="X19">
        <v>1</v>
      </c>
      <c r="Y19">
        <v>130758</v>
      </c>
      <c r="Z19">
        <v>102688</v>
      </c>
      <c r="AA19">
        <v>164134</v>
      </c>
      <c r="AB19">
        <v>15700</v>
      </c>
      <c r="AC19">
        <v>3078</v>
      </c>
      <c r="AD19" s="7">
        <f t="shared" si="1"/>
        <v>32540</v>
      </c>
      <c r="AE19">
        <v>2</v>
      </c>
      <c r="AF19">
        <v>1989</v>
      </c>
      <c r="AG19">
        <v>1</v>
      </c>
      <c r="AH19">
        <v>130758</v>
      </c>
      <c r="AI19">
        <v>3078</v>
      </c>
      <c r="AJ19" s="7">
        <f t="shared" si="2"/>
        <v>32540</v>
      </c>
      <c r="AK19">
        <v>2</v>
      </c>
      <c r="AL19">
        <v>1989</v>
      </c>
      <c r="AM19">
        <v>1</v>
      </c>
      <c r="AN19">
        <v>130549</v>
      </c>
      <c r="AO19">
        <v>3366</v>
      </c>
    </row>
    <row r="20" spans="3:41" x14ac:dyDescent="0.25">
      <c r="C20">
        <v>19880523</v>
      </c>
      <c r="D20">
        <v>1530</v>
      </c>
      <c r="E20" s="3">
        <v>1110</v>
      </c>
      <c r="F20" s="3">
        <v>318550</v>
      </c>
      <c r="G20" s="3">
        <v>318550</v>
      </c>
      <c r="H20" s="3">
        <v>314160</v>
      </c>
      <c r="J20" t="s">
        <v>7</v>
      </c>
      <c r="K20">
        <v>11.8177</v>
      </c>
      <c r="L20">
        <v>0.85089999999999999</v>
      </c>
      <c r="M20">
        <v>-4.4200000000000003E-2</v>
      </c>
      <c r="N20">
        <v>6.54E-2</v>
      </c>
      <c r="O20">
        <v>9.98E-2</v>
      </c>
      <c r="U20" s="7">
        <f t="shared" si="0"/>
        <v>32629</v>
      </c>
      <c r="V20">
        <v>5</v>
      </c>
      <c r="W20">
        <v>1989</v>
      </c>
      <c r="X20">
        <v>1</v>
      </c>
      <c r="Y20">
        <v>273887</v>
      </c>
      <c r="Z20">
        <v>215091</v>
      </c>
      <c r="AA20">
        <v>343797</v>
      </c>
      <c r="AB20">
        <v>32885</v>
      </c>
      <c r="AC20">
        <v>6449</v>
      </c>
      <c r="AD20" s="7">
        <f t="shared" si="1"/>
        <v>32629</v>
      </c>
      <c r="AE20">
        <v>5</v>
      </c>
      <c r="AF20">
        <v>1989</v>
      </c>
      <c r="AG20">
        <v>1</v>
      </c>
      <c r="AH20">
        <v>273887</v>
      </c>
      <c r="AI20">
        <v>6448</v>
      </c>
      <c r="AJ20" s="7">
        <f t="shared" si="2"/>
        <v>32629</v>
      </c>
      <c r="AK20">
        <v>5</v>
      </c>
      <c r="AL20">
        <v>1989</v>
      </c>
      <c r="AM20">
        <v>1</v>
      </c>
      <c r="AN20">
        <v>270392</v>
      </c>
      <c r="AO20">
        <v>6611</v>
      </c>
    </row>
    <row r="21" spans="3:41" x14ac:dyDescent="0.25">
      <c r="C21">
        <v>19880825</v>
      </c>
      <c r="D21">
        <v>1000</v>
      </c>
      <c r="E21" s="3">
        <v>624</v>
      </c>
      <c r="F21" s="3">
        <v>222850</v>
      </c>
      <c r="G21" s="3">
        <v>222850</v>
      </c>
      <c r="H21" s="3">
        <v>224210</v>
      </c>
      <c r="J21" t="s">
        <v>8</v>
      </c>
      <c r="K21">
        <v>11.8307</v>
      </c>
      <c r="L21">
        <v>0.84619999999999995</v>
      </c>
      <c r="M21">
        <v>-4.5499999999999999E-2</v>
      </c>
      <c r="N21">
        <v>6.3200000000000006E-2</v>
      </c>
      <c r="O21">
        <v>0.1109</v>
      </c>
      <c r="U21" s="7">
        <f t="shared" si="0"/>
        <v>32721</v>
      </c>
      <c r="V21">
        <v>8</v>
      </c>
      <c r="W21">
        <v>1989</v>
      </c>
      <c r="X21">
        <v>1</v>
      </c>
      <c r="Y21">
        <v>122123</v>
      </c>
      <c r="Z21">
        <v>95725</v>
      </c>
      <c r="AA21">
        <v>153553</v>
      </c>
      <c r="AB21">
        <v>14776</v>
      </c>
      <c r="AC21">
        <v>3404</v>
      </c>
      <c r="AD21" s="7">
        <f t="shared" si="1"/>
        <v>32721</v>
      </c>
      <c r="AE21">
        <v>8</v>
      </c>
      <c r="AF21">
        <v>1989</v>
      </c>
      <c r="AG21">
        <v>1</v>
      </c>
      <c r="AH21">
        <v>122123</v>
      </c>
      <c r="AI21">
        <v>3404</v>
      </c>
      <c r="AJ21" s="7">
        <f t="shared" si="2"/>
        <v>32721</v>
      </c>
      <c r="AK21">
        <v>8</v>
      </c>
      <c r="AL21">
        <v>1989</v>
      </c>
      <c r="AM21">
        <v>1</v>
      </c>
      <c r="AN21">
        <v>123006</v>
      </c>
      <c r="AO21">
        <v>4877</v>
      </c>
    </row>
    <row r="22" spans="3:41" x14ac:dyDescent="0.25">
      <c r="C22">
        <v>19881115</v>
      </c>
      <c r="D22">
        <v>930</v>
      </c>
      <c r="E22" s="3">
        <v>399</v>
      </c>
      <c r="F22" s="3">
        <v>177710</v>
      </c>
      <c r="G22" s="3">
        <v>177710</v>
      </c>
      <c r="H22" s="3">
        <v>180100</v>
      </c>
      <c r="U22" s="7">
        <f t="shared" si="0"/>
        <v>32843</v>
      </c>
      <c r="V22">
        <v>12</v>
      </c>
      <c r="W22">
        <v>1989</v>
      </c>
      <c r="X22">
        <v>1</v>
      </c>
      <c r="Y22">
        <v>121841</v>
      </c>
      <c r="Z22">
        <v>95595</v>
      </c>
      <c r="AA22">
        <v>153070</v>
      </c>
      <c r="AB22">
        <v>14686</v>
      </c>
      <c r="AC22">
        <v>3143</v>
      </c>
      <c r="AD22" s="7">
        <f t="shared" si="1"/>
        <v>32843</v>
      </c>
      <c r="AE22">
        <v>12</v>
      </c>
      <c r="AF22">
        <v>1989</v>
      </c>
      <c r="AG22">
        <v>1</v>
      </c>
      <c r="AH22">
        <v>121841</v>
      </c>
      <c r="AI22">
        <v>3142</v>
      </c>
      <c r="AJ22" s="7">
        <f t="shared" si="2"/>
        <v>32843</v>
      </c>
      <c r="AK22">
        <v>12</v>
      </c>
      <c r="AL22">
        <v>1989</v>
      </c>
      <c r="AM22">
        <v>1</v>
      </c>
      <c r="AN22">
        <v>123551</v>
      </c>
      <c r="AO22">
        <v>2142</v>
      </c>
    </row>
    <row r="23" spans="3:41" x14ac:dyDescent="0.25">
      <c r="C23">
        <v>19890223</v>
      </c>
      <c r="D23">
        <v>830</v>
      </c>
      <c r="E23" s="3">
        <v>305</v>
      </c>
      <c r="F23" s="3">
        <v>130760</v>
      </c>
      <c r="G23" s="3">
        <v>130760</v>
      </c>
      <c r="H23" s="3">
        <v>130550</v>
      </c>
      <c r="J23" t="s">
        <v>21</v>
      </c>
      <c r="U23" s="7">
        <f t="shared" si="0"/>
        <v>32933</v>
      </c>
      <c r="V23">
        <v>3</v>
      </c>
      <c r="W23">
        <v>1990</v>
      </c>
      <c r="X23">
        <v>1</v>
      </c>
      <c r="Y23">
        <v>88306</v>
      </c>
      <c r="Z23">
        <v>69262</v>
      </c>
      <c r="AA23">
        <v>110970</v>
      </c>
      <c r="AB23">
        <v>10657</v>
      </c>
      <c r="AC23">
        <v>2339</v>
      </c>
      <c r="AD23" s="7">
        <f t="shared" si="1"/>
        <v>32933</v>
      </c>
      <c r="AE23">
        <v>3</v>
      </c>
      <c r="AF23">
        <v>1990</v>
      </c>
      <c r="AG23">
        <v>1</v>
      </c>
      <c r="AH23">
        <v>88306</v>
      </c>
      <c r="AI23">
        <v>2339</v>
      </c>
      <c r="AJ23" s="7">
        <f t="shared" si="2"/>
        <v>32933</v>
      </c>
      <c r="AK23">
        <v>3</v>
      </c>
      <c r="AL23">
        <v>1990</v>
      </c>
      <c r="AM23">
        <v>1</v>
      </c>
      <c r="AN23">
        <v>88164</v>
      </c>
      <c r="AO23">
        <v>2437</v>
      </c>
    </row>
    <row r="24" spans="3:41" x14ac:dyDescent="0.25">
      <c r="C24">
        <v>19890517</v>
      </c>
      <c r="D24">
        <v>1600</v>
      </c>
      <c r="E24" s="3">
        <v>903</v>
      </c>
      <c r="F24" s="3">
        <v>273890</v>
      </c>
      <c r="G24" s="3">
        <v>273890</v>
      </c>
      <c r="H24" s="3">
        <v>270390</v>
      </c>
      <c r="J24" t="s">
        <v>22</v>
      </c>
      <c r="K24" s="4">
        <v>98.03</v>
      </c>
      <c r="U24" s="7">
        <f t="shared" si="0"/>
        <v>32994</v>
      </c>
      <c r="V24">
        <v>5</v>
      </c>
      <c r="W24">
        <v>1990</v>
      </c>
      <c r="X24">
        <v>1</v>
      </c>
      <c r="Y24">
        <v>467656</v>
      </c>
      <c r="Z24">
        <v>366311</v>
      </c>
      <c r="AA24">
        <v>588377</v>
      </c>
      <c r="AB24">
        <v>56742</v>
      </c>
      <c r="AC24">
        <v>13708</v>
      </c>
      <c r="AD24" s="7">
        <f t="shared" si="1"/>
        <v>32994</v>
      </c>
      <c r="AE24">
        <v>5</v>
      </c>
      <c r="AF24">
        <v>1990</v>
      </c>
      <c r="AG24">
        <v>1</v>
      </c>
      <c r="AH24">
        <v>467656</v>
      </c>
      <c r="AI24">
        <v>13708</v>
      </c>
      <c r="AJ24" s="7">
        <f t="shared" si="2"/>
        <v>32994</v>
      </c>
      <c r="AK24">
        <v>5</v>
      </c>
      <c r="AL24">
        <v>1990</v>
      </c>
      <c r="AM24">
        <v>1</v>
      </c>
      <c r="AN24">
        <v>459151</v>
      </c>
      <c r="AO24">
        <v>7768</v>
      </c>
    </row>
    <row r="25" spans="3:41" x14ac:dyDescent="0.25">
      <c r="C25">
        <v>19890810</v>
      </c>
      <c r="D25">
        <v>1426</v>
      </c>
      <c r="E25" s="3">
        <v>312</v>
      </c>
      <c r="F25" s="3">
        <v>122120</v>
      </c>
      <c r="G25" s="3">
        <v>122120</v>
      </c>
      <c r="H25" s="3">
        <v>123010</v>
      </c>
      <c r="J25" t="s">
        <v>23</v>
      </c>
      <c r="K25" s="3">
        <v>1.38E-2</v>
      </c>
      <c r="U25" s="7">
        <f t="shared" si="0"/>
        <v>33055</v>
      </c>
      <c r="V25">
        <v>7</v>
      </c>
      <c r="W25">
        <v>1990</v>
      </c>
      <c r="X25">
        <v>1</v>
      </c>
      <c r="Y25">
        <v>218606</v>
      </c>
      <c r="Z25">
        <v>171504</v>
      </c>
      <c r="AA25">
        <v>274654</v>
      </c>
      <c r="AB25">
        <v>26356</v>
      </c>
      <c r="AC25">
        <v>5673</v>
      </c>
      <c r="AD25" s="7">
        <f t="shared" si="1"/>
        <v>33055</v>
      </c>
      <c r="AE25">
        <v>7</v>
      </c>
      <c r="AF25">
        <v>1990</v>
      </c>
      <c r="AG25">
        <v>1</v>
      </c>
      <c r="AH25">
        <v>218606</v>
      </c>
      <c r="AI25">
        <v>5673</v>
      </c>
      <c r="AJ25" s="7">
        <f t="shared" si="2"/>
        <v>33055</v>
      </c>
      <c r="AK25">
        <v>7</v>
      </c>
      <c r="AL25">
        <v>1990</v>
      </c>
      <c r="AM25">
        <v>1</v>
      </c>
      <c r="AN25">
        <v>217723</v>
      </c>
      <c r="AO25">
        <v>7859</v>
      </c>
    </row>
    <row r="26" spans="3:41" x14ac:dyDescent="0.25">
      <c r="C26">
        <v>19891201</v>
      </c>
      <c r="D26">
        <v>915</v>
      </c>
      <c r="E26" s="3">
        <v>254</v>
      </c>
      <c r="F26" s="3">
        <v>121840</v>
      </c>
      <c r="G26" s="3">
        <v>121840</v>
      </c>
      <c r="H26" s="3">
        <v>123550</v>
      </c>
      <c r="J26" t="s">
        <v>24</v>
      </c>
      <c r="K26" s="3">
        <v>2.6599999999999999E-2</v>
      </c>
      <c r="U26" s="7">
        <f t="shared" si="0"/>
        <v>33086</v>
      </c>
      <c r="V26">
        <v>8</v>
      </c>
      <c r="W26">
        <v>1990</v>
      </c>
      <c r="X26">
        <v>2</v>
      </c>
      <c r="Y26">
        <v>46191</v>
      </c>
      <c r="Z26">
        <v>38304</v>
      </c>
      <c r="AA26">
        <v>55221</v>
      </c>
      <c r="AB26">
        <v>4320</v>
      </c>
      <c r="AC26">
        <v>1457</v>
      </c>
      <c r="AD26" s="7">
        <f t="shared" si="1"/>
        <v>33086</v>
      </c>
      <c r="AE26">
        <v>8</v>
      </c>
      <c r="AF26">
        <v>1990</v>
      </c>
      <c r="AG26">
        <v>2</v>
      </c>
      <c r="AH26">
        <v>46191</v>
      </c>
      <c r="AI26">
        <v>1457</v>
      </c>
      <c r="AJ26" s="7">
        <f t="shared" si="2"/>
        <v>33086</v>
      </c>
      <c r="AK26">
        <v>8</v>
      </c>
      <c r="AL26">
        <v>1990</v>
      </c>
      <c r="AM26">
        <v>2</v>
      </c>
      <c r="AN26">
        <v>46651</v>
      </c>
      <c r="AO26">
        <v>1856</v>
      </c>
    </row>
    <row r="27" spans="3:41" x14ac:dyDescent="0.25">
      <c r="C27">
        <v>19900306</v>
      </c>
      <c r="D27">
        <v>900</v>
      </c>
      <c r="E27" s="3">
        <v>200</v>
      </c>
      <c r="F27" s="3">
        <v>88306</v>
      </c>
      <c r="G27" s="3">
        <v>88306</v>
      </c>
      <c r="H27" s="3">
        <v>88164</v>
      </c>
      <c r="J27" t="s">
        <v>25</v>
      </c>
      <c r="K27" s="3">
        <v>0.98740000000000006</v>
      </c>
      <c r="U27" s="7">
        <f t="shared" si="0"/>
        <v>33147</v>
      </c>
      <c r="V27">
        <v>10</v>
      </c>
      <c r="W27">
        <v>1990</v>
      </c>
      <c r="X27">
        <v>1</v>
      </c>
      <c r="Y27">
        <v>224699</v>
      </c>
      <c r="Z27">
        <v>176117</v>
      </c>
      <c r="AA27">
        <v>282544</v>
      </c>
      <c r="AB27">
        <v>27194</v>
      </c>
      <c r="AC27">
        <v>6294</v>
      </c>
      <c r="AD27" s="7">
        <f t="shared" si="1"/>
        <v>33147</v>
      </c>
      <c r="AE27">
        <v>10</v>
      </c>
      <c r="AF27">
        <v>1990</v>
      </c>
      <c r="AG27">
        <v>1</v>
      </c>
      <c r="AH27">
        <v>224699</v>
      </c>
      <c r="AI27">
        <v>6293</v>
      </c>
      <c r="AJ27" s="7">
        <f t="shared" si="2"/>
        <v>33147</v>
      </c>
      <c r="AK27">
        <v>10</v>
      </c>
      <c r="AL27">
        <v>1990</v>
      </c>
      <c r="AM27">
        <v>1</v>
      </c>
      <c r="AN27">
        <v>227458</v>
      </c>
      <c r="AO27">
        <v>4686</v>
      </c>
    </row>
    <row r="28" spans="3:41" x14ac:dyDescent="0.25">
      <c r="C28">
        <v>19900523</v>
      </c>
      <c r="D28">
        <v>1250</v>
      </c>
      <c r="E28" s="3">
        <v>1890</v>
      </c>
      <c r="F28" s="3">
        <v>467660</v>
      </c>
      <c r="G28" s="3">
        <v>467660</v>
      </c>
      <c r="H28" s="3">
        <v>459150</v>
      </c>
      <c r="J28" t="s">
        <v>26</v>
      </c>
      <c r="K28" s="3">
        <v>0.128</v>
      </c>
      <c r="U28" s="7">
        <f t="shared" si="0"/>
        <v>33178</v>
      </c>
      <c r="V28">
        <v>11</v>
      </c>
      <c r="W28">
        <v>1990</v>
      </c>
      <c r="X28">
        <v>1</v>
      </c>
      <c r="Y28">
        <v>190572</v>
      </c>
      <c r="Z28">
        <v>149439</v>
      </c>
      <c r="AA28">
        <v>239532</v>
      </c>
      <c r="AB28">
        <v>23020</v>
      </c>
      <c r="AC28">
        <v>5145</v>
      </c>
      <c r="AD28" s="7">
        <f t="shared" si="1"/>
        <v>33178</v>
      </c>
      <c r="AE28">
        <v>11</v>
      </c>
      <c r="AF28">
        <v>1990</v>
      </c>
      <c r="AG28">
        <v>1</v>
      </c>
      <c r="AH28">
        <v>190572</v>
      </c>
      <c r="AI28">
        <v>5145</v>
      </c>
      <c r="AJ28" s="7">
        <f t="shared" si="2"/>
        <v>33178</v>
      </c>
      <c r="AK28">
        <v>11</v>
      </c>
      <c r="AL28">
        <v>1990</v>
      </c>
      <c r="AM28">
        <v>1</v>
      </c>
      <c r="AN28">
        <v>192836</v>
      </c>
      <c r="AO28">
        <v>3768</v>
      </c>
    </row>
    <row r="29" spans="3:41" x14ac:dyDescent="0.25">
      <c r="C29">
        <v>19900705</v>
      </c>
      <c r="D29">
        <v>1200</v>
      </c>
      <c r="E29" s="3">
        <v>673</v>
      </c>
      <c r="F29" s="3">
        <v>218610</v>
      </c>
      <c r="G29" s="3">
        <v>218610</v>
      </c>
      <c r="H29" s="3">
        <v>217720</v>
      </c>
      <c r="U29" s="7">
        <f t="shared" si="0"/>
        <v>33208</v>
      </c>
      <c r="V29">
        <v>12</v>
      </c>
      <c r="W29">
        <v>1990</v>
      </c>
      <c r="X29">
        <v>1</v>
      </c>
      <c r="Y29">
        <v>163553</v>
      </c>
      <c r="Z29">
        <v>128332</v>
      </c>
      <c r="AA29">
        <v>205458</v>
      </c>
      <c r="AB29">
        <v>19706</v>
      </c>
      <c r="AC29">
        <v>4188</v>
      </c>
      <c r="AD29" s="7">
        <f t="shared" si="1"/>
        <v>33208</v>
      </c>
      <c r="AE29">
        <v>12</v>
      </c>
      <c r="AF29">
        <v>1990</v>
      </c>
      <c r="AG29">
        <v>1</v>
      </c>
      <c r="AH29">
        <v>163553</v>
      </c>
      <c r="AI29">
        <v>4188</v>
      </c>
      <c r="AJ29" s="7">
        <f t="shared" si="2"/>
        <v>33208</v>
      </c>
      <c r="AK29">
        <v>12</v>
      </c>
      <c r="AL29">
        <v>1990</v>
      </c>
      <c r="AM29">
        <v>1</v>
      </c>
      <c r="AN29">
        <v>165198</v>
      </c>
      <c r="AO29">
        <v>3553</v>
      </c>
    </row>
    <row r="30" spans="3:41" x14ac:dyDescent="0.25">
      <c r="C30">
        <v>19900806</v>
      </c>
      <c r="D30">
        <v>1500</v>
      </c>
      <c r="E30" s="3">
        <v>147</v>
      </c>
      <c r="F30" s="3">
        <v>62074</v>
      </c>
      <c r="G30" s="3">
        <v>62074</v>
      </c>
      <c r="H30" s="3">
        <v>62648</v>
      </c>
      <c r="J30" t="s">
        <v>27</v>
      </c>
      <c r="K30" t="s">
        <v>28</v>
      </c>
      <c r="L30" t="s">
        <v>29</v>
      </c>
      <c r="M30" t="s">
        <v>32</v>
      </c>
      <c r="U30" s="7">
        <f t="shared" si="0"/>
        <v>33270</v>
      </c>
      <c r="V30">
        <v>2</v>
      </c>
      <c r="W30">
        <v>1991</v>
      </c>
      <c r="X30">
        <v>2</v>
      </c>
      <c r="Y30">
        <v>110790</v>
      </c>
      <c r="Z30">
        <v>93151</v>
      </c>
      <c r="AA30">
        <v>130784</v>
      </c>
      <c r="AB30">
        <v>9608</v>
      </c>
      <c r="AC30">
        <v>2691</v>
      </c>
      <c r="AD30" s="7">
        <f t="shared" si="1"/>
        <v>33270</v>
      </c>
      <c r="AE30">
        <v>2</v>
      </c>
      <c r="AF30">
        <v>1991</v>
      </c>
      <c r="AG30">
        <v>2</v>
      </c>
      <c r="AH30">
        <v>110790</v>
      </c>
      <c r="AI30">
        <v>2691</v>
      </c>
      <c r="AJ30" s="7">
        <f t="shared" si="2"/>
        <v>33270</v>
      </c>
      <c r="AK30">
        <v>2</v>
      </c>
      <c r="AL30">
        <v>1991</v>
      </c>
      <c r="AM30">
        <v>2</v>
      </c>
      <c r="AN30">
        <v>111080</v>
      </c>
      <c r="AO30">
        <v>2879</v>
      </c>
    </row>
    <row r="31" spans="3:41" x14ac:dyDescent="0.25">
      <c r="C31">
        <v>19900810</v>
      </c>
      <c r="D31">
        <v>946</v>
      </c>
      <c r="E31" s="3">
        <v>69</v>
      </c>
      <c r="F31" s="3">
        <v>30309</v>
      </c>
      <c r="G31" s="3">
        <v>30309</v>
      </c>
      <c r="H31" s="3">
        <v>30653</v>
      </c>
      <c r="J31" t="s">
        <v>15</v>
      </c>
      <c r="K31">
        <v>1.5900000000000001E-2</v>
      </c>
      <c r="L31">
        <v>741.58</v>
      </c>
      <c r="M31" t="s">
        <v>31</v>
      </c>
      <c r="U31" s="7">
        <f t="shared" si="0"/>
        <v>33359</v>
      </c>
      <c r="V31">
        <v>5</v>
      </c>
      <c r="W31">
        <v>1991</v>
      </c>
      <c r="X31">
        <v>1</v>
      </c>
      <c r="Y31">
        <v>211064</v>
      </c>
      <c r="Z31">
        <v>165701</v>
      </c>
      <c r="AA31">
        <v>265015</v>
      </c>
      <c r="AB31">
        <v>25376</v>
      </c>
      <c r="AC31">
        <v>5137</v>
      </c>
      <c r="AD31" s="7">
        <f t="shared" si="1"/>
        <v>33359</v>
      </c>
      <c r="AE31">
        <v>5</v>
      </c>
      <c r="AF31">
        <v>1991</v>
      </c>
      <c r="AG31">
        <v>1</v>
      </c>
      <c r="AH31">
        <v>211064</v>
      </c>
      <c r="AI31">
        <v>5137</v>
      </c>
      <c r="AJ31" s="7">
        <f t="shared" si="2"/>
        <v>33359</v>
      </c>
      <c r="AK31">
        <v>5</v>
      </c>
      <c r="AL31">
        <v>1991</v>
      </c>
      <c r="AM31">
        <v>1</v>
      </c>
      <c r="AN31">
        <v>208752</v>
      </c>
      <c r="AO31">
        <v>5677</v>
      </c>
    </row>
    <row r="32" spans="3:41" x14ac:dyDescent="0.25">
      <c r="C32">
        <v>19901015</v>
      </c>
      <c r="D32">
        <v>1530</v>
      </c>
      <c r="E32" s="3">
        <v>557</v>
      </c>
      <c r="F32" s="3">
        <v>224700</v>
      </c>
      <c r="G32" s="3">
        <v>224700</v>
      </c>
      <c r="H32" s="3">
        <v>227460</v>
      </c>
      <c r="J32" t="s">
        <v>16</v>
      </c>
      <c r="K32">
        <v>1.52E-2</v>
      </c>
      <c r="L32">
        <v>55.85</v>
      </c>
      <c r="M32" s="3">
        <v>2.9919999999999998E-64</v>
      </c>
      <c r="U32" s="7">
        <f t="shared" si="0"/>
        <v>33482</v>
      </c>
      <c r="V32">
        <v>9</v>
      </c>
      <c r="W32">
        <v>1991</v>
      </c>
      <c r="X32">
        <v>1</v>
      </c>
      <c r="Y32">
        <v>121581</v>
      </c>
      <c r="Z32">
        <v>95356</v>
      </c>
      <c r="AA32">
        <v>152794</v>
      </c>
      <c r="AB32">
        <v>14676</v>
      </c>
      <c r="AC32">
        <v>3237</v>
      </c>
      <c r="AD32" s="7">
        <f t="shared" si="1"/>
        <v>33482</v>
      </c>
      <c r="AE32">
        <v>9</v>
      </c>
      <c r="AF32">
        <v>1991</v>
      </c>
      <c r="AG32">
        <v>1</v>
      </c>
      <c r="AH32">
        <v>121582</v>
      </c>
      <c r="AI32">
        <v>3237</v>
      </c>
      <c r="AJ32" s="7">
        <f t="shared" si="2"/>
        <v>33482</v>
      </c>
      <c r="AK32">
        <v>9</v>
      </c>
      <c r="AL32">
        <v>1991</v>
      </c>
      <c r="AM32">
        <v>1</v>
      </c>
      <c r="AN32">
        <v>123047</v>
      </c>
      <c r="AO32">
        <v>4005</v>
      </c>
    </row>
    <row r="33" spans="3:41" x14ac:dyDescent="0.25">
      <c r="C33">
        <v>19901128</v>
      </c>
      <c r="D33">
        <v>1306</v>
      </c>
      <c r="E33" s="3">
        <v>430</v>
      </c>
      <c r="F33" s="3">
        <v>190570</v>
      </c>
      <c r="G33" s="3">
        <v>190570</v>
      </c>
      <c r="H33" s="3">
        <v>192840</v>
      </c>
      <c r="J33" t="s">
        <v>17</v>
      </c>
      <c r="K33">
        <v>7.7000000000000002E-3</v>
      </c>
      <c r="L33">
        <v>-5.74</v>
      </c>
      <c r="M33" s="3">
        <v>7.3759999999999993E-8</v>
      </c>
      <c r="U33" s="7">
        <f t="shared" si="0"/>
        <v>33604</v>
      </c>
      <c r="V33">
        <v>1</v>
      </c>
      <c r="W33">
        <v>1992</v>
      </c>
      <c r="X33">
        <v>1</v>
      </c>
      <c r="Y33">
        <v>119482</v>
      </c>
      <c r="Z33">
        <v>93799</v>
      </c>
      <c r="AA33">
        <v>150029</v>
      </c>
      <c r="AB33">
        <v>14367</v>
      </c>
      <c r="AC33">
        <v>2920</v>
      </c>
      <c r="AD33" s="7">
        <f t="shared" si="1"/>
        <v>33604</v>
      </c>
      <c r="AE33">
        <v>1</v>
      </c>
      <c r="AF33">
        <v>1992</v>
      </c>
      <c r="AG33">
        <v>1</v>
      </c>
      <c r="AH33">
        <v>119482</v>
      </c>
      <c r="AI33">
        <v>2920</v>
      </c>
      <c r="AJ33" s="7">
        <f t="shared" si="2"/>
        <v>33604</v>
      </c>
      <c r="AK33">
        <v>1</v>
      </c>
      <c r="AL33">
        <v>1992</v>
      </c>
      <c r="AM33">
        <v>1</v>
      </c>
      <c r="AN33">
        <v>120259</v>
      </c>
      <c r="AO33">
        <v>2941</v>
      </c>
    </row>
    <row r="34" spans="3:41" x14ac:dyDescent="0.25">
      <c r="C34">
        <v>19901218</v>
      </c>
      <c r="D34">
        <v>1315</v>
      </c>
      <c r="E34" s="3">
        <v>358</v>
      </c>
      <c r="F34" s="3">
        <v>163550</v>
      </c>
      <c r="G34" s="3">
        <v>163550</v>
      </c>
      <c r="H34" s="3">
        <v>165200</v>
      </c>
      <c r="J34" t="s">
        <v>18</v>
      </c>
      <c r="K34">
        <v>2.0199999999999999E-2</v>
      </c>
      <c r="L34">
        <v>3.25</v>
      </c>
      <c r="M34" s="3">
        <v>1.1839999999999999E-3</v>
      </c>
      <c r="U34" s="7">
        <f t="shared" si="0"/>
        <v>33664</v>
      </c>
      <c r="V34">
        <v>3</v>
      </c>
      <c r="W34">
        <v>1992</v>
      </c>
      <c r="X34">
        <v>1</v>
      </c>
      <c r="Y34">
        <v>188639</v>
      </c>
      <c r="Z34">
        <v>148198</v>
      </c>
      <c r="AA34">
        <v>236713</v>
      </c>
      <c r="AB34">
        <v>22616</v>
      </c>
      <c r="AC34">
        <v>4268</v>
      </c>
      <c r="AD34" s="7">
        <f t="shared" si="1"/>
        <v>33664</v>
      </c>
      <c r="AE34">
        <v>3</v>
      </c>
      <c r="AF34">
        <v>1992</v>
      </c>
      <c r="AG34">
        <v>1</v>
      </c>
      <c r="AH34">
        <v>188639</v>
      </c>
      <c r="AI34">
        <v>4268</v>
      </c>
      <c r="AJ34" s="7">
        <f t="shared" si="2"/>
        <v>33664</v>
      </c>
      <c r="AK34">
        <v>3</v>
      </c>
      <c r="AL34">
        <v>1992</v>
      </c>
      <c r="AM34">
        <v>1</v>
      </c>
      <c r="AN34">
        <v>187206</v>
      </c>
      <c r="AO34">
        <v>4542</v>
      </c>
    </row>
    <row r="35" spans="3:41" x14ac:dyDescent="0.25">
      <c r="C35">
        <v>19910204</v>
      </c>
      <c r="D35">
        <v>1400</v>
      </c>
      <c r="E35" s="3">
        <v>242</v>
      </c>
      <c r="F35" s="3">
        <v>110760</v>
      </c>
      <c r="G35" s="3">
        <v>110760</v>
      </c>
      <c r="H35" s="3">
        <v>111070</v>
      </c>
      <c r="J35" t="s">
        <v>19</v>
      </c>
      <c r="K35">
        <v>2.2200000000000001E-2</v>
      </c>
      <c r="L35">
        <v>4.49</v>
      </c>
      <c r="M35" s="3">
        <v>1.331E-5</v>
      </c>
      <c r="U35" s="7">
        <f t="shared" si="0"/>
        <v>33725</v>
      </c>
      <c r="V35">
        <v>5</v>
      </c>
      <c r="W35">
        <v>1992</v>
      </c>
      <c r="X35">
        <v>1</v>
      </c>
      <c r="Y35">
        <v>458977</v>
      </c>
      <c r="Z35">
        <v>359578</v>
      </c>
      <c r="AA35">
        <v>577366</v>
      </c>
      <c r="AB35">
        <v>55649</v>
      </c>
      <c r="AC35">
        <v>13288</v>
      </c>
      <c r="AD35" s="7">
        <f t="shared" si="1"/>
        <v>33725</v>
      </c>
      <c r="AE35">
        <v>5</v>
      </c>
      <c r="AF35">
        <v>1992</v>
      </c>
      <c r="AG35">
        <v>1</v>
      </c>
      <c r="AH35">
        <v>458977</v>
      </c>
      <c r="AI35">
        <v>13287</v>
      </c>
      <c r="AJ35" s="7">
        <f t="shared" si="2"/>
        <v>33725</v>
      </c>
      <c r="AK35">
        <v>5</v>
      </c>
      <c r="AL35">
        <v>1992</v>
      </c>
      <c r="AM35">
        <v>1</v>
      </c>
      <c r="AN35">
        <v>450320</v>
      </c>
      <c r="AO35">
        <v>7958</v>
      </c>
    </row>
    <row r="36" spans="3:41" x14ac:dyDescent="0.25">
      <c r="C36">
        <v>19910206</v>
      </c>
      <c r="D36">
        <v>935</v>
      </c>
      <c r="E36" s="3">
        <v>243</v>
      </c>
      <c r="F36" s="3">
        <v>110820</v>
      </c>
      <c r="G36" s="3">
        <v>110820</v>
      </c>
      <c r="H36" s="3">
        <v>111090</v>
      </c>
      <c r="U36" s="7">
        <f t="shared" si="0"/>
        <v>33817</v>
      </c>
      <c r="V36">
        <v>8</v>
      </c>
      <c r="W36">
        <v>1992</v>
      </c>
      <c r="X36">
        <v>2</v>
      </c>
      <c r="Y36">
        <v>214195</v>
      </c>
      <c r="Z36">
        <v>179017</v>
      </c>
      <c r="AA36">
        <v>254241</v>
      </c>
      <c r="AB36">
        <v>19207</v>
      </c>
      <c r="AC36">
        <v>5549</v>
      </c>
      <c r="AD36" s="7">
        <f t="shared" si="1"/>
        <v>33817</v>
      </c>
      <c r="AE36">
        <v>8</v>
      </c>
      <c r="AF36">
        <v>1992</v>
      </c>
      <c r="AG36">
        <v>2</v>
      </c>
      <c r="AH36">
        <v>214195</v>
      </c>
      <c r="AI36">
        <v>5549</v>
      </c>
      <c r="AJ36" s="7">
        <f t="shared" si="2"/>
        <v>33817</v>
      </c>
      <c r="AK36">
        <v>8</v>
      </c>
      <c r="AL36">
        <v>1992</v>
      </c>
      <c r="AM36">
        <v>2</v>
      </c>
      <c r="AN36">
        <v>215128</v>
      </c>
      <c r="AO36">
        <v>7061</v>
      </c>
    </row>
    <row r="37" spans="3:41" x14ac:dyDescent="0.25">
      <c r="C37">
        <v>19910507</v>
      </c>
      <c r="D37">
        <v>1000</v>
      </c>
      <c r="E37" s="3">
        <v>638</v>
      </c>
      <c r="F37" s="3">
        <v>211060</v>
      </c>
      <c r="G37" s="3">
        <v>211060</v>
      </c>
      <c r="H37" s="3">
        <v>208750</v>
      </c>
      <c r="J37" t="s">
        <v>33</v>
      </c>
      <c r="U37" s="7">
        <f t="shared" si="0"/>
        <v>33909</v>
      </c>
      <c r="V37">
        <v>11</v>
      </c>
      <c r="W37">
        <v>1992</v>
      </c>
      <c r="X37">
        <v>1</v>
      </c>
      <c r="Y37">
        <v>144370</v>
      </c>
      <c r="Z37">
        <v>113255</v>
      </c>
      <c r="AA37">
        <v>181394</v>
      </c>
      <c r="AB37">
        <v>17410</v>
      </c>
      <c r="AC37">
        <v>3767</v>
      </c>
      <c r="AD37" s="7">
        <f t="shared" si="1"/>
        <v>33909</v>
      </c>
      <c r="AE37">
        <v>11</v>
      </c>
      <c r="AF37">
        <v>1992</v>
      </c>
      <c r="AG37">
        <v>1</v>
      </c>
      <c r="AH37">
        <v>144370</v>
      </c>
      <c r="AI37">
        <v>3767</v>
      </c>
      <c r="AJ37" s="7">
        <f t="shared" si="2"/>
        <v>33909</v>
      </c>
      <c r="AK37">
        <v>11</v>
      </c>
      <c r="AL37">
        <v>1992</v>
      </c>
      <c r="AM37">
        <v>1</v>
      </c>
      <c r="AN37">
        <v>146445</v>
      </c>
      <c r="AO37">
        <v>2396</v>
      </c>
    </row>
    <row r="38" spans="3:41" x14ac:dyDescent="0.25">
      <c r="C38">
        <v>19910906</v>
      </c>
      <c r="D38">
        <v>830</v>
      </c>
      <c r="E38" s="3">
        <v>292</v>
      </c>
      <c r="F38" s="3">
        <v>121580</v>
      </c>
      <c r="G38" s="3">
        <v>121580</v>
      </c>
      <c r="H38" s="3">
        <v>123050</v>
      </c>
      <c r="K38" t="s">
        <v>16</v>
      </c>
      <c r="L38" t="s">
        <v>17</v>
      </c>
      <c r="M38" t="s">
        <v>18</v>
      </c>
      <c r="U38" s="7">
        <f t="shared" si="0"/>
        <v>34029</v>
      </c>
      <c r="V38">
        <v>3</v>
      </c>
      <c r="W38">
        <v>1993</v>
      </c>
      <c r="X38">
        <v>1</v>
      </c>
      <c r="Y38">
        <v>268161</v>
      </c>
      <c r="Z38">
        <v>210634</v>
      </c>
      <c r="AA38">
        <v>336556</v>
      </c>
      <c r="AB38">
        <v>32174</v>
      </c>
      <c r="AC38">
        <v>6192</v>
      </c>
      <c r="AD38" s="7">
        <f t="shared" si="1"/>
        <v>34029</v>
      </c>
      <c r="AE38">
        <v>3</v>
      </c>
      <c r="AF38">
        <v>1993</v>
      </c>
      <c r="AG38">
        <v>1</v>
      </c>
      <c r="AH38">
        <v>268161</v>
      </c>
      <c r="AI38">
        <v>6191</v>
      </c>
      <c r="AJ38" s="7">
        <f t="shared" si="2"/>
        <v>34029</v>
      </c>
      <c r="AK38">
        <v>3</v>
      </c>
      <c r="AL38">
        <v>1993</v>
      </c>
      <c r="AM38">
        <v>1</v>
      </c>
      <c r="AN38">
        <v>265756</v>
      </c>
      <c r="AO38">
        <v>6661</v>
      </c>
    </row>
    <row r="39" spans="3:41" x14ac:dyDescent="0.25">
      <c r="C39">
        <v>19920115</v>
      </c>
      <c r="D39">
        <v>1400</v>
      </c>
      <c r="E39" s="3">
        <v>255</v>
      </c>
      <c r="F39" s="3">
        <v>119480</v>
      </c>
      <c r="G39" s="3">
        <v>119480</v>
      </c>
      <c r="H39" s="3">
        <v>120260</v>
      </c>
      <c r="J39" t="s">
        <v>17</v>
      </c>
      <c r="K39">
        <v>0</v>
      </c>
      <c r="U39" s="7">
        <f t="shared" si="0"/>
        <v>34090</v>
      </c>
      <c r="V39">
        <v>5</v>
      </c>
      <c r="W39">
        <v>1993</v>
      </c>
      <c r="X39">
        <v>1</v>
      </c>
      <c r="Y39">
        <v>537523</v>
      </c>
      <c r="Z39">
        <v>420008</v>
      </c>
      <c r="AA39">
        <v>677743</v>
      </c>
      <c r="AB39">
        <v>65858</v>
      </c>
      <c r="AC39">
        <v>18221</v>
      </c>
      <c r="AD39" s="7">
        <f t="shared" si="1"/>
        <v>34090</v>
      </c>
      <c r="AE39">
        <v>5</v>
      </c>
      <c r="AF39">
        <v>1993</v>
      </c>
      <c r="AG39">
        <v>1</v>
      </c>
      <c r="AH39">
        <v>537523</v>
      </c>
      <c r="AI39">
        <v>18221</v>
      </c>
      <c r="AJ39" s="7">
        <f t="shared" si="2"/>
        <v>34090</v>
      </c>
      <c r="AK39">
        <v>5</v>
      </c>
      <c r="AL39">
        <v>1993</v>
      </c>
      <c r="AM39">
        <v>1</v>
      </c>
      <c r="AN39">
        <v>526319</v>
      </c>
      <c r="AO39">
        <v>10534</v>
      </c>
    </row>
    <row r="40" spans="3:41" x14ac:dyDescent="0.25">
      <c r="C40">
        <v>19920318</v>
      </c>
      <c r="D40">
        <v>1200</v>
      </c>
      <c r="E40" s="3">
        <v>501</v>
      </c>
      <c r="F40" s="3">
        <v>188640</v>
      </c>
      <c r="G40" s="3">
        <v>188640</v>
      </c>
      <c r="H40" s="3">
        <v>187210</v>
      </c>
      <c r="J40" t="s">
        <v>18</v>
      </c>
      <c r="K40">
        <v>-3.1199999999999999E-2</v>
      </c>
      <c r="L40">
        <v>-0.33550000000000002</v>
      </c>
      <c r="U40" s="7">
        <f t="shared" si="0"/>
        <v>34213</v>
      </c>
      <c r="V40">
        <v>9</v>
      </c>
      <c r="W40">
        <v>1993</v>
      </c>
      <c r="X40">
        <v>1</v>
      </c>
      <c r="Y40">
        <v>500935</v>
      </c>
      <c r="Z40">
        <v>390532</v>
      </c>
      <c r="AA40">
        <v>632875</v>
      </c>
      <c r="AB40">
        <v>61927</v>
      </c>
      <c r="AC40">
        <v>18878</v>
      </c>
      <c r="AD40" s="7">
        <f t="shared" si="1"/>
        <v>34213</v>
      </c>
      <c r="AE40">
        <v>9</v>
      </c>
      <c r="AF40">
        <v>1993</v>
      </c>
      <c r="AG40">
        <v>1</v>
      </c>
      <c r="AH40">
        <v>500935</v>
      </c>
      <c r="AI40">
        <v>18878</v>
      </c>
      <c r="AJ40" s="7">
        <f t="shared" si="2"/>
        <v>34213</v>
      </c>
      <c r="AK40">
        <v>9</v>
      </c>
      <c r="AL40">
        <v>1993</v>
      </c>
      <c r="AM40">
        <v>1</v>
      </c>
      <c r="AN40">
        <v>500552</v>
      </c>
      <c r="AO40">
        <v>14664</v>
      </c>
    </row>
    <row r="41" spans="3:41" x14ac:dyDescent="0.25">
      <c r="C41">
        <v>19920505</v>
      </c>
      <c r="D41">
        <v>800</v>
      </c>
      <c r="E41" s="3">
        <v>1800</v>
      </c>
      <c r="F41" s="3">
        <v>458980</v>
      </c>
      <c r="G41" s="3">
        <v>458980</v>
      </c>
      <c r="H41" s="3">
        <v>450320</v>
      </c>
      <c r="J41" t="s">
        <v>19</v>
      </c>
      <c r="K41">
        <v>-0.34150000000000003</v>
      </c>
      <c r="L41">
        <v>-0.26729999999999998</v>
      </c>
      <c r="M41">
        <v>-1.8100000000000002E-2</v>
      </c>
      <c r="U41" s="7">
        <f t="shared" si="0"/>
        <v>34639</v>
      </c>
      <c r="V41">
        <v>11</v>
      </c>
      <c r="W41">
        <v>1994</v>
      </c>
      <c r="X41">
        <v>1</v>
      </c>
      <c r="Y41">
        <v>201086</v>
      </c>
      <c r="Z41">
        <v>157645</v>
      </c>
      <c r="AA41">
        <v>252801</v>
      </c>
      <c r="AB41">
        <v>24314</v>
      </c>
      <c r="AC41">
        <v>5534</v>
      </c>
      <c r="AD41" s="7">
        <f t="shared" si="1"/>
        <v>34639</v>
      </c>
      <c r="AE41">
        <v>11</v>
      </c>
      <c r="AF41">
        <v>1994</v>
      </c>
      <c r="AG41">
        <v>1</v>
      </c>
      <c r="AH41">
        <v>201086</v>
      </c>
      <c r="AI41">
        <v>5534</v>
      </c>
      <c r="AJ41" s="7">
        <f t="shared" si="2"/>
        <v>34639</v>
      </c>
      <c r="AK41">
        <v>11</v>
      </c>
      <c r="AL41">
        <v>1994</v>
      </c>
      <c r="AM41">
        <v>1</v>
      </c>
      <c r="AN41">
        <v>203595</v>
      </c>
      <c r="AO41">
        <v>3833</v>
      </c>
    </row>
    <row r="42" spans="3:41" x14ac:dyDescent="0.25">
      <c r="C42">
        <v>19920803</v>
      </c>
      <c r="D42">
        <v>1600</v>
      </c>
      <c r="E42" s="3">
        <v>437</v>
      </c>
      <c r="F42" s="3">
        <v>160340</v>
      </c>
      <c r="G42" s="3">
        <v>160340</v>
      </c>
      <c r="H42" s="3">
        <v>161020</v>
      </c>
      <c r="U42" s="7">
        <f t="shared" si="0"/>
        <v>34700</v>
      </c>
      <c r="V42">
        <v>1</v>
      </c>
      <c r="W42">
        <v>1995</v>
      </c>
      <c r="X42">
        <v>1</v>
      </c>
      <c r="Y42">
        <v>152976</v>
      </c>
      <c r="Z42">
        <v>120096</v>
      </c>
      <c r="AA42">
        <v>192082</v>
      </c>
      <c r="AB42">
        <v>18393</v>
      </c>
      <c r="AC42">
        <v>3730</v>
      </c>
      <c r="AD42" s="7">
        <f t="shared" si="1"/>
        <v>34700</v>
      </c>
      <c r="AE42">
        <v>1</v>
      </c>
      <c r="AF42">
        <v>1995</v>
      </c>
      <c r="AG42">
        <v>1</v>
      </c>
      <c r="AH42">
        <v>152976</v>
      </c>
      <c r="AI42">
        <v>3729</v>
      </c>
      <c r="AJ42" s="7">
        <f t="shared" si="2"/>
        <v>34700</v>
      </c>
      <c r="AK42">
        <v>1</v>
      </c>
      <c r="AL42">
        <v>1995</v>
      </c>
      <c r="AM42">
        <v>1</v>
      </c>
      <c r="AN42">
        <v>153956</v>
      </c>
      <c r="AO42">
        <v>3724</v>
      </c>
    </row>
    <row r="43" spans="3:41" x14ac:dyDescent="0.25">
      <c r="C43">
        <v>19920824</v>
      </c>
      <c r="D43">
        <v>1700</v>
      </c>
      <c r="E43" s="3">
        <v>791</v>
      </c>
      <c r="F43" s="3">
        <v>268050</v>
      </c>
      <c r="G43" s="3">
        <v>268050</v>
      </c>
      <c r="H43" s="3">
        <v>269240</v>
      </c>
      <c r="U43" s="7">
        <f t="shared" si="0"/>
        <v>34731</v>
      </c>
      <c r="V43">
        <v>2</v>
      </c>
      <c r="W43">
        <v>1995</v>
      </c>
      <c r="X43">
        <v>1</v>
      </c>
      <c r="Y43">
        <v>247037</v>
      </c>
      <c r="Z43">
        <v>194042</v>
      </c>
      <c r="AA43">
        <v>310041</v>
      </c>
      <c r="AB43">
        <v>29639</v>
      </c>
      <c r="AC43">
        <v>5699</v>
      </c>
      <c r="AD43" s="7">
        <f t="shared" si="1"/>
        <v>34731</v>
      </c>
      <c r="AE43">
        <v>2</v>
      </c>
      <c r="AF43">
        <v>1995</v>
      </c>
      <c r="AG43">
        <v>1</v>
      </c>
      <c r="AH43">
        <v>247037</v>
      </c>
      <c r="AI43">
        <v>5699</v>
      </c>
      <c r="AJ43" s="7">
        <f t="shared" si="2"/>
        <v>34731</v>
      </c>
      <c r="AK43">
        <v>2</v>
      </c>
      <c r="AL43">
        <v>1995</v>
      </c>
      <c r="AM43">
        <v>1</v>
      </c>
      <c r="AN43">
        <v>245403</v>
      </c>
      <c r="AO43">
        <v>6364</v>
      </c>
    </row>
    <row r="44" spans="3:41" x14ac:dyDescent="0.25">
      <c r="C44">
        <v>19921119</v>
      </c>
      <c r="D44">
        <v>1000</v>
      </c>
      <c r="E44" s="3">
        <v>311</v>
      </c>
      <c r="F44" s="3">
        <v>144370</v>
      </c>
      <c r="G44" s="3">
        <v>144370</v>
      </c>
      <c r="H44" s="3">
        <v>146450</v>
      </c>
      <c r="J44" s="20" t="s">
        <v>34</v>
      </c>
      <c r="K44" s="20"/>
      <c r="L44">
        <v>1.38E-2</v>
      </c>
      <c r="U44" s="7">
        <f t="shared" si="0"/>
        <v>34790</v>
      </c>
      <c r="V44">
        <v>4</v>
      </c>
      <c r="W44">
        <v>1995</v>
      </c>
      <c r="X44">
        <v>1</v>
      </c>
      <c r="Y44">
        <v>256163</v>
      </c>
      <c r="Z44">
        <v>201255</v>
      </c>
      <c r="AA44">
        <v>321433</v>
      </c>
      <c r="AB44">
        <v>30706</v>
      </c>
      <c r="AC44">
        <v>5765</v>
      </c>
      <c r="AD44" s="7">
        <f t="shared" si="1"/>
        <v>34790</v>
      </c>
      <c r="AE44">
        <v>4</v>
      </c>
      <c r="AF44">
        <v>1995</v>
      </c>
      <c r="AG44">
        <v>1</v>
      </c>
      <c r="AH44">
        <v>256163</v>
      </c>
      <c r="AI44">
        <v>5765</v>
      </c>
      <c r="AJ44" s="7">
        <f t="shared" si="2"/>
        <v>34790</v>
      </c>
      <c r="AK44">
        <v>4</v>
      </c>
      <c r="AL44">
        <v>1995</v>
      </c>
      <c r="AM44">
        <v>1</v>
      </c>
      <c r="AN44">
        <v>253095</v>
      </c>
      <c r="AO44">
        <v>5576</v>
      </c>
    </row>
    <row r="45" spans="3:41" x14ac:dyDescent="0.25">
      <c r="C45">
        <v>19930309</v>
      </c>
      <c r="D45">
        <v>1300</v>
      </c>
      <c r="E45" s="3">
        <v>760</v>
      </c>
      <c r="F45" s="3">
        <v>268160</v>
      </c>
      <c r="G45" s="3">
        <v>268160</v>
      </c>
      <c r="H45" s="3">
        <v>265760</v>
      </c>
      <c r="U45" s="7">
        <f t="shared" si="0"/>
        <v>34820</v>
      </c>
      <c r="V45">
        <v>5</v>
      </c>
      <c r="W45">
        <v>1995</v>
      </c>
      <c r="X45">
        <v>1</v>
      </c>
      <c r="Y45">
        <v>306596</v>
      </c>
      <c r="Z45">
        <v>240807</v>
      </c>
      <c r="AA45">
        <v>384815</v>
      </c>
      <c r="AB45">
        <v>36795</v>
      </c>
      <c r="AC45">
        <v>7129</v>
      </c>
      <c r="AD45" s="7">
        <f t="shared" si="1"/>
        <v>34820</v>
      </c>
      <c r="AE45">
        <v>5</v>
      </c>
      <c r="AF45">
        <v>1995</v>
      </c>
      <c r="AG45">
        <v>1</v>
      </c>
      <c r="AH45">
        <v>306596</v>
      </c>
      <c r="AI45">
        <v>7128</v>
      </c>
      <c r="AJ45" s="7">
        <f t="shared" si="2"/>
        <v>34820</v>
      </c>
      <c r="AK45">
        <v>5</v>
      </c>
      <c r="AL45">
        <v>1995</v>
      </c>
      <c r="AM45">
        <v>1</v>
      </c>
      <c r="AN45">
        <v>302171</v>
      </c>
      <c r="AO45">
        <v>6243</v>
      </c>
    </row>
    <row r="46" spans="3:41" x14ac:dyDescent="0.25">
      <c r="C46">
        <v>19930505</v>
      </c>
      <c r="D46">
        <v>900</v>
      </c>
      <c r="E46" s="3">
        <v>2260</v>
      </c>
      <c r="F46" s="3">
        <v>537520</v>
      </c>
      <c r="G46" s="3">
        <v>537520</v>
      </c>
      <c r="H46" s="3">
        <v>526320</v>
      </c>
      <c r="J46" t="s">
        <v>35</v>
      </c>
      <c r="K46" t="s">
        <v>36</v>
      </c>
      <c r="L46" t="s">
        <v>37</v>
      </c>
      <c r="M46" t="s">
        <v>38</v>
      </c>
      <c r="N46" t="s">
        <v>39</v>
      </c>
      <c r="O46" t="s">
        <v>40</v>
      </c>
      <c r="P46" t="s">
        <v>41</v>
      </c>
      <c r="Q46" t="s">
        <v>42</v>
      </c>
      <c r="U46" s="7">
        <f t="shared" si="0"/>
        <v>34851</v>
      </c>
      <c r="V46">
        <v>6</v>
      </c>
      <c r="W46">
        <v>1995</v>
      </c>
      <c r="X46">
        <v>2</v>
      </c>
      <c r="Y46">
        <v>870092</v>
      </c>
      <c r="Z46">
        <v>709130</v>
      </c>
      <c r="AA46">
        <v>1056601</v>
      </c>
      <c r="AB46">
        <v>88742</v>
      </c>
      <c r="AC46">
        <v>51007</v>
      </c>
      <c r="AD46" s="7">
        <f t="shared" si="1"/>
        <v>34851</v>
      </c>
      <c r="AE46">
        <v>6</v>
      </c>
      <c r="AF46">
        <v>1995</v>
      </c>
      <c r="AG46">
        <v>2</v>
      </c>
      <c r="AH46">
        <v>870092</v>
      </c>
      <c r="AI46">
        <v>51006</v>
      </c>
      <c r="AJ46" s="7">
        <f t="shared" si="2"/>
        <v>34851</v>
      </c>
      <c r="AK46">
        <v>6</v>
      </c>
      <c r="AL46">
        <v>1995</v>
      </c>
      <c r="AM46">
        <v>2</v>
      </c>
      <c r="AN46">
        <v>849644</v>
      </c>
      <c r="AO46">
        <v>29097</v>
      </c>
    </row>
    <row r="47" spans="3:41" x14ac:dyDescent="0.25">
      <c r="C47">
        <v>19930901</v>
      </c>
      <c r="D47">
        <v>1045</v>
      </c>
      <c r="E47" s="3">
        <v>1810</v>
      </c>
      <c r="F47" s="3">
        <v>500930</v>
      </c>
      <c r="G47" s="3">
        <v>500930</v>
      </c>
      <c r="H47" s="3">
        <v>500550</v>
      </c>
      <c r="J47" t="s">
        <v>20</v>
      </c>
      <c r="U47" s="7">
        <f t="shared" si="0"/>
        <v>34912</v>
      </c>
      <c r="V47">
        <v>8</v>
      </c>
      <c r="W47">
        <v>1995</v>
      </c>
      <c r="X47">
        <v>1</v>
      </c>
      <c r="Y47">
        <v>273298</v>
      </c>
      <c r="Z47">
        <v>214361</v>
      </c>
      <c r="AA47">
        <v>343438</v>
      </c>
      <c r="AB47">
        <v>32981</v>
      </c>
      <c r="AC47">
        <v>7236</v>
      </c>
      <c r="AD47" s="7">
        <f t="shared" si="1"/>
        <v>34912</v>
      </c>
      <c r="AE47">
        <v>8</v>
      </c>
      <c r="AF47">
        <v>1995</v>
      </c>
      <c r="AG47">
        <v>1</v>
      </c>
      <c r="AH47">
        <v>273298</v>
      </c>
      <c r="AI47">
        <v>7235</v>
      </c>
      <c r="AJ47" s="7">
        <f t="shared" si="2"/>
        <v>34912</v>
      </c>
      <c r="AK47">
        <v>8</v>
      </c>
      <c r="AL47">
        <v>1995</v>
      </c>
      <c r="AM47">
        <v>1</v>
      </c>
      <c r="AN47">
        <v>273658</v>
      </c>
      <c r="AO47">
        <v>8783</v>
      </c>
    </row>
    <row r="48" spans="3:41" x14ac:dyDescent="0.25">
      <c r="C48">
        <v>19941118</v>
      </c>
      <c r="D48">
        <v>925</v>
      </c>
      <c r="E48" s="3">
        <v>462</v>
      </c>
      <c r="F48" s="3">
        <v>201090</v>
      </c>
      <c r="G48" s="3">
        <v>201090</v>
      </c>
      <c r="H48" s="3">
        <v>203600</v>
      </c>
      <c r="J48" t="s">
        <v>43</v>
      </c>
      <c r="K48" t="s">
        <v>44</v>
      </c>
      <c r="L48" t="s">
        <v>45</v>
      </c>
      <c r="M48" t="s">
        <v>46</v>
      </c>
      <c r="N48" t="s">
        <v>47</v>
      </c>
      <c r="U48" s="7">
        <f t="shared" si="0"/>
        <v>34943</v>
      </c>
      <c r="V48">
        <v>9</v>
      </c>
      <c r="W48">
        <v>1995</v>
      </c>
      <c r="X48">
        <v>1</v>
      </c>
      <c r="Y48">
        <v>174851</v>
      </c>
      <c r="Z48">
        <v>137149</v>
      </c>
      <c r="AA48">
        <v>219719</v>
      </c>
      <c r="AB48">
        <v>21098</v>
      </c>
      <c r="AC48">
        <v>4616</v>
      </c>
      <c r="AD48" s="7">
        <f t="shared" si="1"/>
        <v>34943</v>
      </c>
      <c r="AE48">
        <v>9</v>
      </c>
      <c r="AF48">
        <v>1995</v>
      </c>
      <c r="AG48">
        <v>1</v>
      </c>
      <c r="AH48">
        <v>174851</v>
      </c>
      <c r="AI48">
        <v>4616</v>
      </c>
      <c r="AJ48" s="7">
        <f t="shared" si="2"/>
        <v>34943</v>
      </c>
      <c r="AK48">
        <v>9</v>
      </c>
      <c r="AL48">
        <v>1995</v>
      </c>
      <c r="AM48">
        <v>1</v>
      </c>
      <c r="AN48">
        <v>176563</v>
      </c>
      <c r="AO48">
        <v>5491</v>
      </c>
    </row>
    <row r="49" spans="3:41" x14ac:dyDescent="0.25">
      <c r="C49">
        <v>19950109</v>
      </c>
      <c r="D49">
        <v>1605</v>
      </c>
      <c r="E49" s="3">
        <v>337</v>
      </c>
      <c r="F49" s="3">
        <v>152980</v>
      </c>
      <c r="G49" s="3">
        <v>152980</v>
      </c>
      <c r="H49" s="3">
        <v>153960</v>
      </c>
      <c r="J49" t="s">
        <v>48</v>
      </c>
      <c r="K49" t="s">
        <v>49</v>
      </c>
      <c r="L49" t="s">
        <v>50</v>
      </c>
      <c r="M49" t="s">
        <v>49</v>
      </c>
      <c r="N49" t="s">
        <v>49</v>
      </c>
      <c r="O49" t="s">
        <v>49</v>
      </c>
      <c r="P49" t="s">
        <v>49</v>
      </c>
      <c r="Q49" t="s">
        <v>51</v>
      </c>
      <c r="U49" s="7">
        <f t="shared" si="0"/>
        <v>34973</v>
      </c>
      <c r="V49">
        <v>10</v>
      </c>
      <c r="W49">
        <v>1995</v>
      </c>
      <c r="X49">
        <v>1</v>
      </c>
      <c r="Y49">
        <v>204198</v>
      </c>
      <c r="Z49">
        <v>160115</v>
      </c>
      <c r="AA49">
        <v>256671</v>
      </c>
      <c r="AB49">
        <v>24671</v>
      </c>
      <c r="AC49">
        <v>5538</v>
      </c>
      <c r="AD49" s="7">
        <f t="shared" si="1"/>
        <v>34973</v>
      </c>
      <c r="AE49">
        <v>10</v>
      </c>
      <c r="AF49">
        <v>1995</v>
      </c>
      <c r="AG49">
        <v>1</v>
      </c>
      <c r="AH49">
        <v>204198</v>
      </c>
      <c r="AI49">
        <v>5538</v>
      </c>
      <c r="AJ49" s="7">
        <f t="shared" si="2"/>
        <v>34973</v>
      </c>
      <c r="AK49">
        <v>10</v>
      </c>
      <c r="AL49">
        <v>1995</v>
      </c>
      <c r="AM49">
        <v>1</v>
      </c>
      <c r="AN49">
        <v>206690</v>
      </c>
      <c r="AO49">
        <v>4709</v>
      </c>
    </row>
    <row r="50" spans="3:41" x14ac:dyDescent="0.25">
      <c r="C50">
        <v>19950227</v>
      </c>
      <c r="D50">
        <v>1505</v>
      </c>
      <c r="E50" s="3">
        <v>667</v>
      </c>
      <c r="F50" s="3">
        <v>247040</v>
      </c>
      <c r="G50" s="3">
        <v>247040</v>
      </c>
      <c r="H50" s="3">
        <v>245400</v>
      </c>
      <c r="J50" t="s">
        <v>52</v>
      </c>
      <c r="U50" s="7">
        <f t="shared" si="0"/>
        <v>35034</v>
      </c>
      <c r="V50">
        <v>12</v>
      </c>
      <c r="W50">
        <v>1995</v>
      </c>
      <c r="X50">
        <v>1</v>
      </c>
      <c r="Y50">
        <v>128210</v>
      </c>
      <c r="Z50">
        <v>100597</v>
      </c>
      <c r="AA50">
        <v>161063</v>
      </c>
      <c r="AB50">
        <v>15450</v>
      </c>
      <c r="AC50">
        <v>3292</v>
      </c>
      <c r="AD50" s="7">
        <f t="shared" si="1"/>
        <v>35034</v>
      </c>
      <c r="AE50">
        <v>12</v>
      </c>
      <c r="AF50">
        <v>1995</v>
      </c>
      <c r="AG50">
        <v>1</v>
      </c>
      <c r="AH50">
        <v>128210</v>
      </c>
      <c r="AI50">
        <v>3292</v>
      </c>
      <c r="AJ50" s="7">
        <f t="shared" si="2"/>
        <v>35034</v>
      </c>
      <c r="AK50">
        <v>12</v>
      </c>
      <c r="AL50">
        <v>1995</v>
      </c>
      <c r="AM50">
        <v>1</v>
      </c>
      <c r="AN50">
        <v>129897</v>
      </c>
      <c r="AO50">
        <v>2379</v>
      </c>
    </row>
    <row r="51" spans="3:41" x14ac:dyDescent="0.25">
      <c r="C51">
        <v>19950407</v>
      </c>
      <c r="D51">
        <v>839</v>
      </c>
      <c r="E51" s="3">
        <v>771</v>
      </c>
      <c r="F51" s="3">
        <v>256160</v>
      </c>
      <c r="G51" s="3">
        <v>256160</v>
      </c>
      <c r="H51" s="3">
        <v>253090</v>
      </c>
      <c r="J51" t="s">
        <v>37</v>
      </c>
      <c r="K51" s="3">
        <v>2810</v>
      </c>
      <c r="L51" s="3">
        <v>119000</v>
      </c>
      <c r="M51" s="3">
        <v>160000</v>
      </c>
      <c r="N51" s="3">
        <v>254000</v>
      </c>
      <c r="O51" s="3">
        <v>462000</v>
      </c>
      <c r="P51" s="3">
        <v>573000</v>
      </c>
      <c r="Q51" s="3">
        <v>742000</v>
      </c>
      <c r="R51" s="3">
        <v>742000</v>
      </c>
      <c r="U51" s="7">
        <f t="shared" si="0"/>
        <v>35065</v>
      </c>
      <c r="V51">
        <v>1</v>
      </c>
      <c r="W51">
        <v>1996</v>
      </c>
      <c r="X51">
        <v>1</v>
      </c>
      <c r="Y51">
        <v>121779</v>
      </c>
      <c r="Z51">
        <v>95605</v>
      </c>
      <c r="AA51">
        <v>152908</v>
      </c>
      <c r="AB51">
        <v>14641</v>
      </c>
      <c r="AC51">
        <v>2965</v>
      </c>
      <c r="AD51" s="7">
        <f t="shared" si="1"/>
        <v>35065</v>
      </c>
      <c r="AE51">
        <v>1</v>
      </c>
      <c r="AF51">
        <v>1996</v>
      </c>
      <c r="AG51">
        <v>1</v>
      </c>
      <c r="AH51">
        <v>121779</v>
      </c>
      <c r="AI51">
        <v>2965</v>
      </c>
      <c r="AJ51" s="7">
        <f t="shared" si="2"/>
        <v>35065</v>
      </c>
      <c r="AK51">
        <v>1</v>
      </c>
      <c r="AL51">
        <v>1996</v>
      </c>
      <c r="AM51">
        <v>1</v>
      </c>
      <c r="AN51">
        <v>122535</v>
      </c>
      <c r="AO51">
        <v>3007</v>
      </c>
    </row>
    <row r="52" spans="3:41" x14ac:dyDescent="0.25">
      <c r="C52">
        <v>19950504</v>
      </c>
      <c r="D52">
        <v>930</v>
      </c>
      <c r="E52" s="3">
        <v>1030</v>
      </c>
      <c r="F52" s="3">
        <v>306600</v>
      </c>
      <c r="G52" s="3">
        <v>306600</v>
      </c>
      <c r="H52" s="3">
        <v>302170</v>
      </c>
      <c r="J52" t="s">
        <v>39</v>
      </c>
      <c r="K52" s="3">
        <v>2840</v>
      </c>
      <c r="L52" s="3">
        <v>122000</v>
      </c>
      <c r="M52" s="3">
        <v>162000</v>
      </c>
      <c r="N52" s="3">
        <v>237000</v>
      </c>
      <c r="O52" s="3">
        <v>420000</v>
      </c>
      <c r="P52" s="3">
        <v>623000</v>
      </c>
      <c r="Q52" s="3">
        <v>727000</v>
      </c>
      <c r="R52" s="3">
        <v>727000</v>
      </c>
      <c r="U52" s="7">
        <f t="shared" si="0"/>
        <v>35156</v>
      </c>
      <c r="V52">
        <v>4</v>
      </c>
      <c r="W52">
        <v>1996</v>
      </c>
      <c r="X52">
        <v>1</v>
      </c>
      <c r="Y52">
        <v>91068</v>
      </c>
      <c r="Z52">
        <v>71376</v>
      </c>
      <c r="AA52">
        <v>114515</v>
      </c>
      <c r="AB52">
        <v>11023</v>
      </c>
      <c r="AC52">
        <v>2556</v>
      </c>
      <c r="AD52" s="7">
        <f t="shared" si="1"/>
        <v>35156</v>
      </c>
      <c r="AE52">
        <v>4</v>
      </c>
      <c r="AF52">
        <v>1996</v>
      </c>
      <c r="AG52">
        <v>1</v>
      </c>
      <c r="AH52">
        <v>91068</v>
      </c>
      <c r="AI52">
        <v>2556</v>
      </c>
      <c r="AJ52" s="7">
        <f t="shared" si="2"/>
        <v>35156</v>
      </c>
      <c r="AK52">
        <v>4</v>
      </c>
      <c r="AL52">
        <v>1996</v>
      </c>
      <c r="AM52">
        <v>1</v>
      </c>
      <c r="AN52">
        <v>90618</v>
      </c>
      <c r="AO52">
        <v>2686</v>
      </c>
    </row>
    <row r="53" spans="3:41" x14ac:dyDescent="0.25">
      <c r="C53">
        <v>19950608</v>
      </c>
      <c r="D53">
        <v>1300</v>
      </c>
      <c r="E53" s="3">
        <v>4370</v>
      </c>
      <c r="F53" s="3">
        <v>808550</v>
      </c>
      <c r="G53" s="3">
        <v>808550</v>
      </c>
      <c r="H53" s="3">
        <v>789180</v>
      </c>
      <c r="J53" t="s">
        <v>53</v>
      </c>
      <c r="K53">
        <v>0.99</v>
      </c>
      <c r="L53">
        <v>0.98</v>
      </c>
      <c r="M53">
        <v>0.99</v>
      </c>
      <c r="N53">
        <v>1.07</v>
      </c>
      <c r="O53">
        <v>1.1000000000000001</v>
      </c>
      <c r="P53">
        <v>0.92</v>
      </c>
      <c r="Q53">
        <v>1.02</v>
      </c>
      <c r="R53">
        <v>1.02</v>
      </c>
      <c r="U53" s="7">
        <f t="shared" si="0"/>
        <v>35309</v>
      </c>
      <c r="V53">
        <v>9</v>
      </c>
      <c r="W53">
        <v>1996</v>
      </c>
      <c r="X53">
        <v>1</v>
      </c>
      <c r="Y53">
        <v>33226</v>
      </c>
      <c r="Z53">
        <v>25956</v>
      </c>
      <c r="AA53">
        <v>41903</v>
      </c>
      <c r="AB53">
        <v>4075</v>
      </c>
      <c r="AC53">
        <v>1140</v>
      </c>
      <c r="AD53" s="7">
        <f t="shared" si="1"/>
        <v>35309</v>
      </c>
      <c r="AE53">
        <v>9</v>
      </c>
      <c r="AF53">
        <v>1996</v>
      </c>
      <c r="AG53">
        <v>1</v>
      </c>
      <c r="AH53">
        <v>33226</v>
      </c>
      <c r="AI53">
        <v>1140</v>
      </c>
      <c r="AJ53" s="7">
        <f t="shared" si="2"/>
        <v>35309</v>
      </c>
      <c r="AK53">
        <v>9</v>
      </c>
      <c r="AL53">
        <v>1996</v>
      </c>
      <c r="AM53">
        <v>1</v>
      </c>
      <c r="AN53">
        <v>33747</v>
      </c>
      <c r="AO53">
        <v>1029</v>
      </c>
    </row>
    <row r="54" spans="3:41" x14ac:dyDescent="0.25">
      <c r="C54">
        <v>19950627</v>
      </c>
      <c r="D54">
        <v>1100</v>
      </c>
      <c r="E54" s="3">
        <v>5460</v>
      </c>
      <c r="F54" s="3">
        <v>931640</v>
      </c>
      <c r="G54" s="3">
        <v>931640</v>
      </c>
      <c r="H54" s="3">
        <v>910110</v>
      </c>
      <c r="J54" t="str">
        <f>_xlfn.CONCAT(J55," ", K55, " ", L55, " ", M55, " ", N55, " ", O55, " ", P55, " ", Q55, " ", R55, " ", S55)</f>
        <v>Est/Obs &gt; 1 indicates overestimation; Est/Obs &lt; 1 indicates underestimation</v>
      </c>
      <c r="U54" s="7">
        <f t="shared" si="0"/>
        <v>35339</v>
      </c>
      <c r="V54">
        <v>10</v>
      </c>
      <c r="W54">
        <v>1996</v>
      </c>
      <c r="X54">
        <v>1</v>
      </c>
      <c r="Y54">
        <v>246134</v>
      </c>
      <c r="Z54">
        <v>192815</v>
      </c>
      <c r="AA54">
        <v>309642</v>
      </c>
      <c r="AB54">
        <v>29851</v>
      </c>
      <c r="AC54">
        <v>7162</v>
      </c>
      <c r="AD54" s="7">
        <f t="shared" si="1"/>
        <v>35339</v>
      </c>
      <c r="AE54">
        <v>10</v>
      </c>
      <c r="AF54">
        <v>1996</v>
      </c>
      <c r="AG54">
        <v>1</v>
      </c>
      <c r="AH54">
        <v>246134</v>
      </c>
      <c r="AI54">
        <v>7162</v>
      </c>
      <c r="AJ54" s="7">
        <f t="shared" si="2"/>
        <v>35339</v>
      </c>
      <c r="AK54">
        <v>10</v>
      </c>
      <c r="AL54">
        <v>1996</v>
      </c>
      <c r="AM54">
        <v>1</v>
      </c>
      <c r="AN54">
        <v>249053</v>
      </c>
      <c r="AO54">
        <v>5043</v>
      </c>
    </row>
    <row r="55" spans="3:41" x14ac:dyDescent="0.25">
      <c r="C55">
        <v>19950810</v>
      </c>
      <c r="D55">
        <v>900</v>
      </c>
      <c r="E55" s="3">
        <v>841</v>
      </c>
      <c r="F55" s="3">
        <v>273300</v>
      </c>
      <c r="G55" s="3">
        <v>273300</v>
      </c>
      <c r="H55" s="3">
        <v>273660</v>
      </c>
      <c r="J55" t="s">
        <v>53</v>
      </c>
      <c r="K55" t="s">
        <v>54</v>
      </c>
      <c r="L55">
        <v>1</v>
      </c>
      <c r="M55" t="s">
        <v>55</v>
      </c>
      <c r="N55" t="s">
        <v>56</v>
      </c>
      <c r="O55" t="s">
        <v>53</v>
      </c>
      <c r="P55" t="s">
        <v>57</v>
      </c>
      <c r="Q55">
        <v>1</v>
      </c>
      <c r="R55" t="s">
        <v>55</v>
      </c>
      <c r="S55" t="s">
        <v>58</v>
      </c>
      <c r="U55" s="7">
        <f t="shared" si="0"/>
        <v>35462</v>
      </c>
      <c r="V55">
        <v>2</v>
      </c>
      <c r="W55">
        <v>1997</v>
      </c>
      <c r="X55">
        <v>1</v>
      </c>
      <c r="Y55">
        <v>159261</v>
      </c>
      <c r="Z55">
        <v>125090</v>
      </c>
      <c r="AA55">
        <v>199887</v>
      </c>
      <c r="AB55">
        <v>19111</v>
      </c>
      <c r="AC55">
        <v>3693</v>
      </c>
      <c r="AD55" s="7">
        <f t="shared" si="1"/>
        <v>35462</v>
      </c>
      <c r="AE55">
        <v>2</v>
      </c>
      <c r="AF55">
        <v>1997</v>
      </c>
      <c r="AG55">
        <v>1</v>
      </c>
      <c r="AH55">
        <v>159261</v>
      </c>
      <c r="AI55">
        <v>3692</v>
      </c>
      <c r="AJ55" s="7">
        <f t="shared" si="2"/>
        <v>35462</v>
      </c>
      <c r="AK55">
        <v>2</v>
      </c>
      <c r="AL55">
        <v>1997</v>
      </c>
      <c r="AM55">
        <v>1</v>
      </c>
      <c r="AN55">
        <v>159407</v>
      </c>
      <c r="AO55">
        <v>4088</v>
      </c>
    </row>
    <row r="56" spans="3:41" x14ac:dyDescent="0.25">
      <c r="C56">
        <v>19950905</v>
      </c>
      <c r="D56">
        <v>1630</v>
      </c>
      <c r="E56" s="3">
        <v>450</v>
      </c>
      <c r="F56" s="3">
        <v>174850</v>
      </c>
      <c r="G56" s="3">
        <v>174850</v>
      </c>
      <c r="H56" s="3">
        <v>176560</v>
      </c>
      <c r="U56" s="7">
        <f t="shared" si="0"/>
        <v>35765</v>
      </c>
      <c r="V56">
        <v>12</v>
      </c>
      <c r="W56">
        <v>1997</v>
      </c>
      <c r="X56">
        <v>1</v>
      </c>
      <c r="Y56">
        <v>180924</v>
      </c>
      <c r="Z56">
        <v>141914</v>
      </c>
      <c r="AA56">
        <v>227348</v>
      </c>
      <c r="AB56">
        <v>21830</v>
      </c>
      <c r="AC56">
        <v>4772</v>
      </c>
      <c r="AD56" s="7">
        <f t="shared" si="1"/>
        <v>35765</v>
      </c>
      <c r="AE56">
        <v>12</v>
      </c>
      <c r="AF56">
        <v>1997</v>
      </c>
      <c r="AG56">
        <v>1</v>
      </c>
      <c r="AH56">
        <v>180924</v>
      </c>
      <c r="AI56">
        <v>4771</v>
      </c>
      <c r="AJ56" s="7">
        <f t="shared" si="2"/>
        <v>35765</v>
      </c>
      <c r="AK56">
        <v>12</v>
      </c>
      <c r="AL56">
        <v>1997</v>
      </c>
      <c r="AM56">
        <v>1</v>
      </c>
      <c r="AN56">
        <v>182883</v>
      </c>
      <c r="AO56">
        <v>3799</v>
      </c>
    </row>
    <row r="57" spans="3:41" x14ac:dyDescent="0.25">
      <c r="C57">
        <v>19951003</v>
      </c>
      <c r="D57">
        <v>1600</v>
      </c>
      <c r="E57" s="3">
        <v>508</v>
      </c>
      <c r="F57" s="3">
        <v>204200</v>
      </c>
      <c r="G57" s="3">
        <v>204200</v>
      </c>
      <c r="H57" s="3">
        <v>206690</v>
      </c>
      <c r="U57" s="7">
        <f t="shared" si="0"/>
        <v>35827</v>
      </c>
      <c r="V57">
        <v>2</v>
      </c>
      <c r="W57">
        <v>1998</v>
      </c>
      <c r="X57">
        <v>1</v>
      </c>
      <c r="Y57">
        <v>126402</v>
      </c>
      <c r="Z57">
        <v>99264</v>
      </c>
      <c r="AA57">
        <v>158672</v>
      </c>
      <c r="AB57">
        <v>15179</v>
      </c>
      <c r="AC57">
        <v>2988</v>
      </c>
      <c r="AD57" s="7">
        <f t="shared" si="1"/>
        <v>35827</v>
      </c>
      <c r="AE57">
        <v>2</v>
      </c>
      <c r="AF57">
        <v>1998</v>
      </c>
      <c r="AG57">
        <v>1</v>
      </c>
      <c r="AH57">
        <v>126402</v>
      </c>
      <c r="AI57">
        <v>2988</v>
      </c>
      <c r="AJ57" s="7">
        <f t="shared" si="2"/>
        <v>35827</v>
      </c>
      <c r="AK57">
        <v>2</v>
      </c>
      <c r="AL57">
        <v>1998</v>
      </c>
      <c r="AM57">
        <v>1</v>
      </c>
      <c r="AN57">
        <v>126527</v>
      </c>
      <c r="AO57">
        <v>3260</v>
      </c>
    </row>
    <row r="58" spans="3:41" x14ac:dyDescent="0.25">
      <c r="C58">
        <v>19951206</v>
      </c>
      <c r="D58">
        <v>830</v>
      </c>
      <c r="E58" s="3">
        <v>269</v>
      </c>
      <c r="F58" s="3">
        <v>128210</v>
      </c>
      <c r="G58" s="3">
        <v>128210</v>
      </c>
      <c r="H58" s="3">
        <v>129900</v>
      </c>
      <c r="J58" t="s">
        <v>59</v>
      </c>
      <c r="K58" t="s">
        <v>60</v>
      </c>
      <c r="U58" s="7">
        <f t="shared" si="0"/>
        <v>35916</v>
      </c>
      <c r="V58">
        <v>5</v>
      </c>
      <c r="W58">
        <v>1998</v>
      </c>
      <c r="X58">
        <v>1</v>
      </c>
      <c r="Y58">
        <v>562937</v>
      </c>
      <c r="Z58">
        <v>439421</v>
      </c>
      <c r="AA58">
        <v>710422</v>
      </c>
      <c r="AB58">
        <v>69249</v>
      </c>
      <c r="AC58">
        <v>20062</v>
      </c>
      <c r="AD58" s="7">
        <f t="shared" si="1"/>
        <v>35916</v>
      </c>
      <c r="AE58">
        <v>5</v>
      </c>
      <c r="AF58">
        <v>1998</v>
      </c>
      <c r="AG58">
        <v>1</v>
      </c>
      <c r="AH58">
        <v>562937</v>
      </c>
      <c r="AI58">
        <v>20061</v>
      </c>
      <c r="AJ58" s="7">
        <f t="shared" si="2"/>
        <v>35916</v>
      </c>
      <c r="AK58">
        <v>5</v>
      </c>
      <c r="AL58">
        <v>1998</v>
      </c>
      <c r="AM58">
        <v>1</v>
      </c>
      <c r="AN58">
        <v>550868</v>
      </c>
      <c r="AO58">
        <v>11626</v>
      </c>
    </row>
    <row r="59" spans="3:41" x14ac:dyDescent="0.25">
      <c r="C59">
        <v>19960116</v>
      </c>
      <c r="D59">
        <v>1430</v>
      </c>
      <c r="E59" s="3">
        <v>261</v>
      </c>
      <c r="F59" s="3">
        <v>121780</v>
      </c>
      <c r="G59" s="3">
        <v>121780</v>
      </c>
      <c r="H59" s="3">
        <v>122530</v>
      </c>
      <c r="J59" s="20" t="s">
        <v>61</v>
      </c>
      <c r="K59" s="20"/>
      <c r="U59" s="7">
        <f t="shared" si="0"/>
        <v>36008</v>
      </c>
      <c r="V59">
        <v>8</v>
      </c>
      <c r="W59">
        <v>1998</v>
      </c>
      <c r="X59">
        <v>1</v>
      </c>
      <c r="Y59">
        <v>116914</v>
      </c>
      <c r="Z59">
        <v>91638</v>
      </c>
      <c r="AA59">
        <v>147009</v>
      </c>
      <c r="AB59">
        <v>14148</v>
      </c>
      <c r="AC59">
        <v>3270</v>
      </c>
      <c r="AD59" s="7">
        <f t="shared" si="1"/>
        <v>36008</v>
      </c>
      <c r="AE59">
        <v>8</v>
      </c>
      <c r="AF59">
        <v>1998</v>
      </c>
      <c r="AG59">
        <v>1</v>
      </c>
      <c r="AH59">
        <v>116914</v>
      </c>
      <c r="AI59">
        <v>3270</v>
      </c>
      <c r="AJ59" s="7">
        <f t="shared" si="2"/>
        <v>36008</v>
      </c>
      <c r="AK59">
        <v>8</v>
      </c>
      <c r="AL59">
        <v>1998</v>
      </c>
      <c r="AM59">
        <v>1</v>
      </c>
      <c r="AN59">
        <v>117807</v>
      </c>
      <c r="AO59">
        <v>4674</v>
      </c>
    </row>
    <row r="60" spans="3:41" x14ac:dyDescent="0.25">
      <c r="C60">
        <v>19960401</v>
      </c>
      <c r="D60">
        <v>1415</v>
      </c>
      <c r="E60" s="3">
        <v>220</v>
      </c>
      <c r="F60" s="3">
        <v>91068</v>
      </c>
      <c r="G60" s="3">
        <v>91068</v>
      </c>
      <c r="H60" s="3">
        <v>90618</v>
      </c>
      <c r="J60" t="s">
        <v>64</v>
      </c>
      <c r="K60">
        <v>-9.5000000000000001E-2</v>
      </c>
      <c r="U60" s="7">
        <f t="shared" si="0"/>
        <v>36220</v>
      </c>
      <c r="V60">
        <v>3</v>
      </c>
      <c r="W60">
        <v>1999</v>
      </c>
      <c r="X60">
        <v>1</v>
      </c>
      <c r="Y60">
        <v>103517</v>
      </c>
      <c r="Z60">
        <v>81226</v>
      </c>
      <c r="AA60">
        <v>130037</v>
      </c>
      <c r="AB60">
        <v>12472</v>
      </c>
      <c r="AC60">
        <v>2645</v>
      </c>
      <c r="AD60" s="7">
        <f t="shared" si="1"/>
        <v>36220</v>
      </c>
      <c r="AE60">
        <v>3</v>
      </c>
      <c r="AF60">
        <v>1999</v>
      </c>
      <c r="AG60">
        <v>1</v>
      </c>
      <c r="AH60">
        <v>103517</v>
      </c>
      <c r="AI60">
        <v>2645</v>
      </c>
      <c r="AJ60" s="7">
        <f t="shared" si="2"/>
        <v>36220</v>
      </c>
      <c r="AK60">
        <v>3</v>
      </c>
      <c r="AL60">
        <v>1999</v>
      </c>
      <c r="AM60">
        <v>1</v>
      </c>
      <c r="AN60">
        <v>103203</v>
      </c>
      <c r="AO60">
        <v>2795</v>
      </c>
    </row>
    <row r="61" spans="3:41" x14ac:dyDescent="0.25">
      <c r="C61">
        <v>19960904</v>
      </c>
      <c r="D61">
        <v>1315</v>
      </c>
      <c r="E61" s="3">
        <v>72</v>
      </c>
      <c r="F61" s="3">
        <v>33226</v>
      </c>
      <c r="G61" s="3">
        <v>33226</v>
      </c>
      <c r="H61" s="3">
        <v>33747</v>
      </c>
      <c r="J61" t="s">
        <v>62</v>
      </c>
      <c r="K61">
        <v>0.999</v>
      </c>
      <c r="U61" s="7">
        <f t="shared" si="0"/>
        <v>36312</v>
      </c>
      <c r="V61">
        <v>6</v>
      </c>
      <c r="W61">
        <v>1999</v>
      </c>
      <c r="X61">
        <v>1</v>
      </c>
      <c r="Y61">
        <v>742495</v>
      </c>
      <c r="Z61">
        <v>574453</v>
      </c>
      <c r="AA61">
        <v>944384</v>
      </c>
      <c r="AB61">
        <v>94539</v>
      </c>
      <c r="AC61">
        <v>35993</v>
      </c>
      <c r="AD61" s="7">
        <f t="shared" si="1"/>
        <v>36312</v>
      </c>
      <c r="AE61">
        <v>6</v>
      </c>
      <c r="AF61">
        <v>1999</v>
      </c>
      <c r="AG61">
        <v>1</v>
      </c>
      <c r="AH61">
        <v>742495</v>
      </c>
      <c r="AI61">
        <v>35992</v>
      </c>
      <c r="AJ61" s="7">
        <f t="shared" si="2"/>
        <v>36312</v>
      </c>
      <c r="AK61">
        <v>6</v>
      </c>
      <c r="AL61">
        <v>1999</v>
      </c>
      <c r="AM61">
        <v>1</v>
      </c>
      <c r="AN61">
        <v>725093</v>
      </c>
      <c r="AO61">
        <v>19162</v>
      </c>
    </row>
    <row r="62" spans="3:41" x14ac:dyDescent="0.25">
      <c r="C62">
        <v>19961028</v>
      </c>
      <c r="D62">
        <v>1230</v>
      </c>
      <c r="E62" s="3">
        <v>609</v>
      </c>
      <c r="F62" s="3">
        <v>246130</v>
      </c>
      <c r="G62" s="3">
        <v>246130</v>
      </c>
      <c r="H62" s="3">
        <v>249050</v>
      </c>
      <c r="J62" t="s">
        <v>63</v>
      </c>
      <c r="K62">
        <v>0.95899999999999996</v>
      </c>
      <c r="U62" s="7">
        <f t="shared" si="0"/>
        <v>36342</v>
      </c>
      <c r="V62">
        <v>7</v>
      </c>
      <c r="W62">
        <v>1999</v>
      </c>
      <c r="X62">
        <v>1</v>
      </c>
      <c r="Y62">
        <v>668301</v>
      </c>
      <c r="Z62">
        <v>518554</v>
      </c>
      <c r="AA62">
        <v>847850</v>
      </c>
      <c r="AB62">
        <v>84151</v>
      </c>
      <c r="AC62">
        <v>29837</v>
      </c>
      <c r="AD62" s="7">
        <f t="shared" si="1"/>
        <v>36342</v>
      </c>
      <c r="AE62">
        <v>7</v>
      </c>
      <c r="AF62">
        <v>1999</v>
      </c>
      <c r="AG62">
        <v>1</v>
      </c>
      <c r="AH62">
        <v>668301</v>
      </c>
      <c r="AI62">
        <v>29836</v>
      </c>
      <c r="AJ62" s="7">
        <f t="shared" si="2"/>
        <v>36342</v>
      </c>
      <c r="AK62">
        <v>7</v>
      </c>
      <c r="AL62">
        <v>1999</v>
      </c>
      <c r="AM62">
        <v>1</v>
      </c>
      <c r="AN62">
        <v>659220</v>
      </c>
      <c r="AO62">
        <v>18482</v>
      </c>
    </row>
    <row r="63" spans="3:41" x14ac:dyDescent="0.25">
      <c r="C63">
        <v>19970204</v>
      </c>
      <c r="D63">
        <v>1130</v>
      </c>
      <c r="E63" s="3">
        <v>369</v>
      </c>
      <c r="F63" s="3">
        <v>159260</v>
      </c>
      <c r="G63" s="3">
        <v>159260</v>
      </c>
      <c r="H63" s="3">
        <v>159410</v>
      </c>
      <c r="U63" s="7">
        <f t="shared" si="0"/>
        <v>36373</v>
      </c>
      <c r="V63">
        <v>8</v>
      </c>
      <c r="W63">
        <v>1999</v>
      </c>
      <c r="X63">
        <v>1</v>
      </c>
      <c r="Y63">
        <v>611260</v>
      </c>
      <c r="Z63">
        <v>475196</v>
      </c>
      <c r="AA63">
        <v>774188</v>
      </c>
      <c r="AB63">
        <v>76405</v>
      </c>
      <c r="AC63">
        <v>25657</v>
      </c>
      <c r="AD63" s="7">
        <f t="shared" si="1"/>
        <v>36373</v>
      </c>
      <c r="AE63">
        <v>8</v>
      </c>
      <c r="AF63">
        <v>1999</v>
      </c>
      <c r="AG63">
        <v>1</v>
      </c>
      <c r="AH63">
        <v>611260</v>
      </c>
      <c r="AI63">
        <v>25657</v>
      </c>
      <c r="AJ63" s="7">
        <f t="shared" si="2"/>
        <v>36373</v>
      </c>
      <c r="AK63">
        <v>8</v>
      </c>
      <c r="AL63">
        <v>1999</v>
      </c>
      <c r="AM63">
        <v>1</v>
      </c>
      <c r="AN63">
        <v>605843</v>
      </c>
      <c r="AO63">
        <v>17630</v>
      </c>
    </row>
    <row r="64" spans="3:41" x14ac:dyDescent="0.25">
      <c r="C64">
        <v>19971209</v>
      </c>
      <c r="D64">
        <v>1215</v>
      </c>
      <c r="E64" s="3">
        <v>403</v>
      </c>
      <c r="F64" s="3">
        <v>180920</v>
      </c>
      <c r="G64" s="3">
        <v>180920</v>
      </c>
      <c r="H64" s="3">
        <v>182880</v>
      </c>
      <c r="U64" s="7">
        <f t="shared" si="0"/>
        <v>36495</v>
      </c>
      <c r="V64">
        <v>12</v>
      </c>
      <c r="W64">
        <v>1999</v>
      </c>
      <c r="X64">
        <v>1</v>
      </c>
      <c r="Y64">
        <v>159530</v>
      </c>
      <c r="Z64">
        <v>125155</v>
      </c>
      <c r="AA64">
        <v>200434</v>
      </c>
      <c r="AB64">
        <v>19235</v>
      </c>
      <c r="AC64">
        <v>4145</v>
      </c>
      <c r="AD64" s="7">
        <f t="shared" si="1"/>
        <v>36495</v>
      </c>
      <c r="AE64">
        <v>12</v>
      </c>
      <c r="AF64">
        <v>1999</v>
      </c>
      <c r="AG64">
        <v>1</v>
      </c>
      <c r="AH64">
        <v>159530</v>
      </c>
      <c r="AI64">
        <v>4145</v>
      </c>
      <c r="AJ64" s="7">
        <f t="shared" si="2"/>
        <v>36495</v>
      </c>
      <c r="AK64">
        <v>12</v>
      </c>
      <c r="AL64">
        <v>1999</v>
      </c>
      <c r="AM64">
        <v>1</v>
      </c>
      <c r="AN64">
        <v>161442</v>
      </c>
      <c r="AO64">
        <v>3121</v>
      </c>
    </row>
    <row r="65" spans="3:41" x14ac:dyDescent="0.25">
      <c r="C65">
        <v>19980210</v>
      </c>
      <c r="D65">
        <v>1225</v>
      </c>
      <c r="E65" s="3">
        <v>285</v>
      </c>
      <c r="F65" s="3">
        <v>126400</v>
      </c>
      <c r="G65" s="3">
        <v>126400</v>
      </c>
      <c r="H65" s="3">
        <v>126530</v>
      </c>
      <c r="J65" t="s">
        <v>65</v>
      </c>
      <c r="U65" s="7">
        <f t="shared" si="0"/>
        <v>36526</v>
      </c>
      <c r="V65">
        <v>1</v>
      </c>
      <c r="W65">
        <v>2000</v>
      </c>
      <c r="X65">
        <v>1</v>
      </c>
      <c r="Y65">
        <v>126819</v>
      </c>
      <c r="Z65">
        <v>99572</v>
      </c>
      <c r="AA65">
        <v>159222</v>
      </c>
      <c r="AB65">
        <v>15241</v>
      </c>
      <c r="AC65">
        <v>3057</v>
      </c>
      <c r="AD65" s="7">
        <f t="shared" si="1"/>
        <v>36526</v>
      </c>
      <c r="AE65">
        <v>1</v>
      </c>
      <c r="AF65">
        <v>2000</v>
      </c>
      <c r="AG65">
        <v>1</v>
      </c>
      <c r="AH65">
        <v>126819</v>
      </c>
      <c r="AI65">
        <v>3057</v>
      </c>
      <c r="AJ65" s="7">
        <f t="shared" si="2"/>
        <v>36526</v>
      </c>
      <c r="AK65">
        <v>1</v>
      </c>
      <c r="AL65">
        <v>2000</v>
      </c>
      <c r="AM65">
        <v>1</v>
      </c>
      <c r="AN65">
        <v>127485</v>
      </c>
      <c r="AO65">
        <v>3167</v>
      </c>
    </row>
    <row r="66" spans="3:41" x14ac:dyDescent="0.25">
      <c r="C66">
        <v>19980505</v>
      </c>
      <c r="D66">
        <v>1220</v>
      </c>
      <c r="E66" s="3">
        <v>2420</v>
      </c>
      <c r="F66" s="3">
        <v>562940</v>
      </c>
      <c r="G66" s="3">
        <v>562940</v>
      </c>
      <c r="H66" s="3">
        <v>550870</v>
      </c>
      <c r="J66" t="s">
        <v>21</v>
      </c>
      <c r="U66" s="7">
        <f t="shared" si="0"/>
        <v>36617</v>
      </c>
      <c r="V66">
        <v>4</v>
      </c>
      <c r="W66">
        <v>2000</v>
      </c>
      <c r="X66">
        <v>1</v>
      </c>
      <c r="Y66">
        <v>217436</v>
      </c>
      <c r="Z66">
        <v>170817</v>
      </c>
      <c r="AA66">
        <v>272856</v>
      </c>
      <c r="AB66">
        <v>26072</v>
      </c>
      <c r="AC66">
        <v>4935</v>
      </c>
      <c r="AD66" s="7">
        <f t="shared" si="1"/>
        <v>36617</v>
      </c>
      <c r="AE66">
        <v>4</v>
      </c>
      <c r="AF66">
        <v>2000</v>
      </c>
      <c r="AG66">
        <v>1</v>
      </c>
      <c r="AH66">
        <v>217436</v>
      </c>
      <c r="AI66">
        <v>4935</v>
      </c>
      <c r="AJ66" s="7">
        <f t="shared" si="2"/>
        <v>36617</v>
      </c>
      <c r="AK66">
        <v>4</v>
      </c>
      <c r="AL66">
        <v>2000</v>
      </c>
      <c r="AM66">
        <v>1</v>
      </c>
      <c r="AN66">
        <v>215164</v>
      </c>
      <c r="AO66">
        <v>5014</v>
      </c>
    </row>
    <row r="67" spans="3:41" x14ac:dyDescent="0.25">
      <c r="C67">
        <v>19980811</v>
      </c>
      <c r="D67">
        <v>1200</v>
      </c>
      <c r="E67" s="3">
        <v>296</v>
      </c>
      <c r="F67" s="3">
        <v>116910</v>
      </c>
      <c r="G67" s="3">
        <v>116910</v>
      </c>
      <c r="H67" s="3">
        <v>117810</v>
      </c>
      <c r="J67" t="s">
        <v>22</v>
      </c>
      <c r="K67" s="3">
        <v>78.709999999999994</v>
      </c>
      <c r="U67" s="7">
        <f t="shared" si="0"/>
        <v>36708</v>
      </c>
      <c r="V67">
        <v>7</v>
      </c>
      <c r="W67">
        <v>2000</v>
      </c>
      <c r="X67">
        <v>1</v>
      </c>
      <c r="Y67">
        <v>64274</v>
      </c>
      <c r="Z67">
        <v>50281</v>
      </c>
      <c r="AA67">
        <v>80958</v>
      </c>
      <c r="AB67">
        <v>7839</v>
      </c>
      <c r="AC67">
        <v>2044</v>
      </c>
      <c r="AD67" s="7">
        <f t="shared" si="1"/>
        <v>36708</v>
      </c>
      <c r="AE67">
        <v>7</v>
      </c>
      <c r="AF67">
        <v>2000</v>
      </c>
      <c r="AG67">
        <v>1</v>
      </c>
      <c r="AH67">
        <v>64274</v>
      </c>
      <c r="AI67">
        <v>2043</v>
      </c>
      <c r="AJ67" s="7">
        <f t="shared" si="2"/>
        <v>36708</v>
      </c>
      <c r="AK67">
        <v>7</v>
      </c>
      <c r="AL67">
        <v>2000</v>
      </c>
      <c r="AM67">
        <v>1</v>
      </c>
      <c r="AN67">
        <v>64651</v>
      </c>
      <c r="AO67">
        <v>2852</v>
      </c>
    </row>
    <row r="68" spans="3:41" x14ac:dyDescent="0.25">
      <c r="C68">
        <v>19990311</v>
      </c>
      <c r="D68">
        <v>855</v>
      </c>
      <c r="E68" s="3">
        <v>242</v>
      </c>
      <c r="F68" s="3">
        <v>103520</v>
      </c>
      <c r="G68" s="3">
        <v>103520</v>
      </c>
      <c r="H68" s="3">
        <v>103200</v>
      </c>
      <c r="J68" t="s">
        <v>23</v>
      </c>
      <c r="K68" s="3">
        <v>1.38E-2</v>
      </c>
      <c r="U68" s="7">
        <f t="shared" si="0"/>
        <v>36831</v>
      </c>
      <c r="V68">
        <v>11</v>
      </c>
      <c r="W68">
        <v>2000</v>
      </c>
      <c r="X68">
        <v>1</v>
      </c>
      <c r="Y68">
        <v>159246</v>
      </c>
      <c r="Z68">
        <v>124920</v>
      </c>
      <c r="AA68">
        <v>200093</v>
      </c>
      <c r="AB68">
        <v>19208</v>
      </c>
      <c r="AC68">
        <v>4171</v>
      </c>
      <c r="AD68" s="7">
        <f t="shared" si="1"/>
        <v>36831</v>
      </c>
      <c r="AE68">
        <v>11</v>
      </c>
      <c r="AF68">
        <v>2000</v>
      </c>
      <c r="AG68">
        <v>1</v>
      </c>
      <c r="AH68">
        <v>159246</v>
      </c>
      <c r="AI68">
        <v>4171</v>
      </c>
      <c r="AJ68" s="7">
        <f t="shared" si="2"/>
        <v>36831</v>
      </c>
      <c r="AK68">
        <v>11</v>
      </c>
      <c r="AL68">
        <v>2000</v>
      </c>
      <c r="AM68">
        <v>1</v>
      </c>
      <c r="AN68">
        <v>161309</v>
      </c>
      <c r="AO68">
        <v>2913</v>
      </c>
    </row>
    <row r="69" spans="3:41" x14ac:dyDescent="0.25">
      <c r="C69">
        <v>19990602</v>
      </c>
      <c r="D69">
        <v>1310</v>
      </c>
      <c r="E69" s="3">
        <v>3810</v>
      </c>
      <c r="F69" s="3">
        <v>742500</v>
      </c>
      <c r="G69" s="3">
        <v>742500</v>
      </c>
      <c r="H69" s="3">
        <v>725090</v>
      </c>
      <c r="U69" s="7">
        <f t="shared" si="0"/>
        <v>36951</v>
      </c>
      <c r="V69">
        <v>3</v>
      </c>
      <c r="W69">
        <v>2001</v>
      </c>
      <c r="X69">
        <v>1</v>
      </c>
      <c r="Y69">
        <v>178605</v>
      </c>
      <c r="Z69">
        <v>140300</v>
      </c>
      <c r="AA69">
        <v>224142</v>
      </c>
      <c r="AB69">
        <v>21422</v>
      </c>
      <c r="AC69">
        <v>4089</v>
      </c>
      <c r="AD69" s="7">
        <f t="shared" si="1"/>
        <v>36951</v>
      </c>
      <c r="AE69">
        <v>3</v>
      </c>
      <c r="AF69">
        <v>2001</v>
      </c>
      <c r="AG69">
        <v>1</v>
      </c>
      <c r="AH69">
        <v>178605</v>
      </c>
      <c r="AI69">
        <v>4088</v>
      </c>
      <c r="AJ69" s="7">
        <f t="shared" si="2"/>
        <v>36951</v>
      </c>
      <c r="AK69">
        <v>3</v>
      </c>
      <c r="AL69">
        <v>2001</v>
      </c>
      <c r="AM69">
        <v>1</v>
      </c>
      <c r="AN69">
        <v>177270</v>
      </c>
      <c r="AO69">
        <v>4345</v>
      </c>
    </row>
    <row r="70" spans="3:41" x14ac:dyDescent="0.25">
      <c r="C70">
        <v>19990720</v>
      </c>
      <c r="D70">
        <v>915</v>
      </c>
      <c r="E70" s="3">
        <v>3100</v>
      </c>
      <c r="F70" s="3">
        <v>668300</v>
      </c>
      <c r="G70" s="3">
        <v>668300</v>
      </c>
      <c r="H70" s="3">
        <v>659220</v>
      </c>
      <c r="J70" t="s">
        <v>27</v>
      </c>
      <c r="K70" t="s">
        <v>30</v>
      </c>
      <c r="L70" t="s">
        <v>28</v>
      </c>
      <c r="M70" t="s">
        <v>29</v>
      </c>
      <c r="N70" t="s">
        <v>32</v>
      </c>
      <c r="U70" s="7">
        <f t="shared" ref="U70:U101" si="3">DATE(W70,V70,1)</f>
        <v>36982</v>
      </c>
      <c r="V70">
        <v>4</v>
      </c>
      <c r="W70">
        <v>2001</v>
      </c>
      <c r="X70">
        <v>1</v>
      </c>
      <c r="Y70">
        <v>253791</v>
      </c>
      <c r="Z70">
        <v>199360</v>
      </c>
      <c r="AA70">
        <v>318501</v>
      </c>
      <c r="AB70">
        <v>30442</v>
      </c>
      <c r="AC70">
        <v>5816</v>
      </c>
      <c r="AD70" s="7">
        <f t="shared" ref="AD70:AD101" si="4">DATE(AF70,AE70,1)</f>
        <v>36982</v>
      </c>
      <c r="AE70">
        <v>4</v>
      </c>
      <c r="AF70">
        <v>2001</v>
      </c>
      <c r="AG70">
        <v>1</v>
      </c>
      <c r="AH70">
        <v>253791</v>
      </c>
      <c r="AI70">
        <v>5816</v>
      </c>
      <c r="AJ70" s="7">
        <f t="shared" ref="AJ70:AJ101" si="5">DATE(AL70,AK70,1)</f>
        <v>36982</v>
      </c>
      <c r="AK70">
        <v>4</v>
      </c>
      <c r="AL70">
        <v>2001</v>
      </c>
      <c r="AM70">
        <v>1</v>
      </c>
      <c r="AN70">
        <v>250579</v>
      </c>
      <c r="AO70">
        <v>5655</v>
      </c>
    </row>
    <row r="71" spans="3:41" x14ac:dyDescent="0.25">
      <c r="C71">
        <v>19990805</v>
      </c>
      <c r="D71">
        <v>940</v>
      </c>
      <c r="E71" s="3">
        <v>2610</v>
      </c>
      <c r="F71" s="3">
        <v>611260</v>
      </c>
      <c r="G71" s="3">
        <v>611260</v>
      </c>
      <c r="H71" s="3">
        <v>605840</v>
      </c>
      <c r="J71" s="20" t="s">
        <v>66</v>
      </c>
      <c r="K71" s="20"/>
      <c r="L71" s="20"/>
      <c r="M71" s="20"/>
      <c r="N71" s="20"/>
      <c r="U71" s="7">
        <f t="shared" si="3"/>
        <v>37104</v>
      </c>
      <c r="V71">
        <v>8</v>
      </c>
      <c r="W71">
        <v>2001</v>
      </c>
      <c r="X71">
        <v>1</v>
      </c>
      <c r="Y71">
        <v>162146</v>
      </c>
      <c r="Z71">
        <v>127146</v>
      </c>
      <c r="AA71">
        <v>203805</v>
      </c>
      <c r="AB71">
        <v>19587</v>
      </c>
      <c r="AC71">
        <v>4383</v>
      </c>
      <c r="AD71" s="7">
        <f t="shared" si="4"/>
        <v>37104</v>
      </c>
      <c r="AE71">
        <v>8</v>
      </c>
      <c r="AF71">
        <v>2001</v>
      </c>
      <c r="AG71">
        <v>1</v>
      </c>
      <c r="AH71">
        <v>162146</v>
      </c>
      <c r="AI71">
        <v>4383</v>
      </c>
      <c r="AJ71" s="7">
        <f t="shared" si="5"/>
        <v>37104</v>
      </c>
      <c r="AK71">
        <v>8</v>
      </c>
      <c r="AL71">
        <v>2001</v>
      </c>
      <c r="AM71">
        <v>1</v>
      </c>
      <c r="AN71">
        <v>162933</v>
      </c>
      <c r="AO71">
        <v>6232</v>
      </c>
    </row>
    <row r="72" spans="3:41" x14ac:dyDescent="0.25">
      <c r="C72">
        <v>19991206</v>
      </c>
      <c r="D72">
        <v>1400</v>
      </c>
      <c r="E72" s="3">
        <v>347</v>
      </c>
      <c r="F72" s="3">
        <v>159530</v>
      </c>
      <c r="G72" s="3">
        <v>159530</v>
      </c>
      <c r="H72" s="3">
        <v>161440</v>
      </c>
      <c r="J72" t="s">
        <v>15</v>
      </c>
      <c r="K72">
        <v>5.1166999999999998</v>
      </c>
      <c r="L72">
        <v>1.5900000000000001E-2</v>
      </c>
      <c r="M72">
        <v>321.08</v>
      </c>
      <c r="N72" t="s">
        <v>67</v>
      </c>
      <c r="U72" s="7">
        <f t="shared" si="3"/>
        <v>37196</v>
      </c>
      <c r="V72">
        <v>11</v>
      </c>
      <c r="W72">
        <v>2001</v>
      </c>
      <c r="X72">
        <v>1</v>
      </c>
      <c r="Y72">
        <v>102540</v>
      </c>
      <c r="Z72">
        <v>80438</v>
      </c>
      <c r="AA72">
        <v>128840</v>
      </c>
      <c r="AB72">
        <v>12367</v>
      </c>
      <c r="AC72">
        <v>2682</v>
      </c>
      <c r="AD72" s="7">
        <f t="shared" si="4"/>
        <v>37196</v>
      </c>
      <c r="AE72">
        <v>11</v>
      </c>
      <c r="AF72">
        <v>2001</v>
      </c>
      <c r="AG72">
        <v>1</v>
      </c>
      <c r="AH72">
        <v>102540</v>
      </c>
      <c r="AI72">
        <v>2682</v>
      </c>
      <c r="AJ72" s="7">
        <f t="shared" si="5"/>
        <v>37196</v>
      </c>
      <c r="AK72">
        <v>11</v>
      </c>
      <c r="AL72">
        <v>2001</v>
      </c>
      <c r="AM72">
        <v>1</v>
      </c>
      <c r="AN72">
        <v>104210</v>
      </c>
      <c r="AO72">
        <v>1587</v>
      </c>
    </row>
    <row r="73" spans="3:41" x14ac:dyDescent="0.25">
      <c r="C73">
        <v>20000120</v>
      </c>
      <c r="D73">
        <v>815</v>
      </c>
      <c r="E73" s="3">
        <v>275</v>
      </c>
      <c r="F73" s="3">
        <v>126820</v>
      </c>
      <c r="G73" s="3">
        <v>126820</v>
      </c>
      <c r="H73" s="3">
        <v>127490</v>
      </c>
      <c r="J73" t="s">
        <v>16</v>
      </c>
      <c r="K73">
        <v>-0.14910000000000001</v>
      </c>
      <c r="L73">
        <v>1.52E-2</v>
      </c>
      <c r="M73">
        <v>-9.7799999999999994</v>
      </c>
      <c r="N73" s="3">
        <v>9.0470000000000009E-16</v>
      </c>
      <c r="U73" s="7">
        <f t="shared" si="3"/>
        <v>37316</v>
      </c>
      <c r="V73">
        <v>3</v>
      </c>
      <c r="W73">
        <v>2002</v>
      </c>
      <c r="X73">
        <v>1</v>
      </c>
      <c r="Y73">
        <v>76587</v>
      </c>
      <c r="Z73">
        <v>60015</v>
      </c>
      <c r="AA73">
        <v>96321</v>
      </c>
      <c r="AB73">
        <v>9277</v>
      </c>
      <c r="AC73">
        <v>2179</v>
      </c>
      <c r="AD73" s="7">
        <f t="shared" si="4"/>
        <v>37316</v>
      </c>
      <c r="AE73">
        <v>3</v>
      </c>
      <c r="AF73">
        <v>2002</v>
      </c>
      <c r="AG73">
        <v>1</v>
      </c>
      <c r="AH73">
        <v>76587</v>
      </c>
      <c r="AI73">
        <v>2179</v>
      </c>
      <c r="AJ73" s="7">
        <f t="shared" si="5"/>
        <v>37316</v>
      </c>
      <c r="AK73">
        <v>3</v>
      </c>
      <c r="AL73">
        <v>2002</v>
      </c>
      <c r="AM73">
        <v>1</v>
      </c>
      <c r="AN73">
        <v>76366</v>
      </c>
      <c r="AO73">
        <v>2221</v>
      </c>
    </row>
    <row r="74" spans="3:41" x14ac:dyDescent="0.25">
      <c r="C74">
        <v>20000404</v>
      </c>
      <c r="D74">
        <v>1520</v>
      </c>
      <c r="E74" s="3">
        <v>623</v>
      </c>
      <c r="F74" s="3">
        <v>217440</v>
      </c>
      <c r="G74" s="3">
        <v>217440</v>
      </c>
      <c r="H74" s="3">
        <v>215160</v>
      </c>
      <c r="J74" t="s">
        <v>17</v>
      </c>
      <c r="K74">
        <v>-4.4200000000000003E-2</v>
      </c>
      <c r="L74">
        <v>7.7000000000000002E-3</v>
      </c>
      <c r="M74">
        <v>-5.74</v>
      </c>
      <c r="N74" s="3">
        <v>7.3759999999999993E-8</v>
      </c>
      <c r="U74" s="7">
        <f t="shared" si="3"/>
        <v>37377</v>
      </c>
      <c r="V74">
        <v>5</v>
      </c>
      <c r="W74">
        <v>2002</v>
      </c>
      <c r="X74">
        <v>1</v>
      </c>
      <c r="Y74">
        <v>95534</v>
      </c>
      <c r="Z74">
        <v>74775</v>
      </c>
      <c r="AA74">
        <v>120275</v>
      </c>
      <c r="AB74">
        <v>11626</v>
      </c>
      <c r="AC74">
        <v>2941</v>
      </c>
      <c r="AD74" s="7">
        <f t="shared" si="4"/>
        <v>37377</v>
      </c>
      <c r="AE74">
        <v>5</v>
      </c>
      <c r="AF74">
        <v>2002</v>
      </c>
      <c r="AG74">
        <v>1</v>
      </c>
      <c r="AH74">
        <v>95534</v>
      </c>
      <c r="AI74">
        <v>2941</v>
      </c>
      <c r="AJ74" s="7">
        <f t="shared" si="5"/>
        <v>37377</v>
      </c>
      <c r="AK74">
        <v>5</v>
      </c>
      <c r="AL74">
        <v>2002</v>
      </c>
      <c r="AM74">
        <v>1</v>
      </c>
      <c r="AN74">
        <v>95002</v>
      </c>
      <c r="AO74">
        <v>3546</v>
      </c>
    </row>
    <row r="75" spans="3:41" x14ac:dyDescent="0.25">
      <c r="C75">
        <v>20000720</v>
      </c>
      <c r="D75">
        <v>1405</v>
      </c>
      <c r="E75" s="3">
        <v>157</v>
      </c>
      <c r="F75" s="3">
        <v>64274</v>
      </c>
      <c r="G75" s="3">
        <v>64274</v>
      </c>
      <c r="H75" s="3">
        <v>64651</v>
      </c>
      <c r="J75" t="s">
        <v>18</v>
      </c>
      <c r="K75">
        <v>6.54E-2</v>
      </c>
      <c r="L75">
        <v>2.0199999999999999E-2</v>
      </c>
      <c r="M75">
        <v>3.25</v>
      </c>
      <c r="N75" s="3">
        <v>1.1839999999999999E-3</v>
      </c>
      <c r="U75" s="7">
        <f t="shared" si="3"/>
        <v>37438</v>
      </c>
      <c r="V75">
        <v>7</v>
      </c>
      <c r="W75">
        <v>2002</v>
      </c>
      <c r="X75">
        <v>1</v>
      </c>
      <c r="Y75">
        <v>2810</v>
      </c>
      <c r="Z75">
        <v>2034</v>
      </c>
      <c r="AA75">
        <v>3787</v>
      </c>
      <c r="AB75">
        <v>448</v>
      </c>
      <c r="AC75">
        <v>303</v>
      </c>
      <c r="AD75" s="7">
        <f t="shared" si="4"/>
        <v>37438</v>
      </c>
      <c r="AE75">
        <v>7</v>
      </c>
      <c r="AF75">
        <v>2002</v>
      </c>
      <c r="AG75">
        <v>1</v>
      </c>
      <c r="AH75">
        <v>2810</v>
      </c>
      <c r="AI75">
        <v>303</v>
      </c>
      <c r="AJ75" s="7">
        <f t="shared" si="5"/>
        <v>37438</v>
      </c>
      <c r="AK75">
        <v>7</v>
      </c>
      <c r="AL75">
        <v>2002</v>
      </c>
      <c r="AM75">
        <v>1</v>
      </c>
      <c r="AN75">
        <v>2830</v>
      </c>
      <c r="AO75">
        <v>134</v>
      </c>
    </row>
    <row r="76" spans="3:41" x14ac:dyDescent="0.25">
      <c r="C76">
        <v>20001128</v>
      </c>
      <c r="D76">
        <v>1355</v>
      </c>
      <c r="E76" s="3">
        <v>347</v>
      </c>
      <c r="F76" s="3">
        <v>159250</v>
      </c>
      <c r="G76" s="3">
        <v>159250</v>
      </c>
      <c r="H76" s="3">
        <v>161310</v>
      </c>
      <c r="J76" t="s">
        <v>19</v>
      </c>
      <c r="K76">
        <v>9.98E-2</v>
      </c>
      <c r="L76">
        <v>2.2200000000000001E-2</v>
      </c>
      <c r="M76">
        <v>4.49</v>
      </c>
      <c r="N76" s="3">
        <v>1.331E-5</v>
      </c>
      <c r="U76" s="7">
        <f t="shared" si="3"/>
        <v>37622</v>
      </c>
      <c r="V76">
        <v>1</v>
      </c>
      <c r="W76">
        <v>2003</v>
      </c>
      <c r="X76">
        <v>1</v>
      </c>
      <c r="Y76">
        <v>99125</v>
      </c>
      <c r="Z76">
        <v>77799</v>
      </c>
      <c r="AA76">
        <v>124493</v>
      </c>
      <c r="AB76">
        <v>11931</v>
      </c>
      <c r="AC76">
        <v>2478</v>
      </c>
      <c r="AD76" s="7">
        <f t="shared" si="4"/>
        <v>37622</v>
      </c>
      <c r="AE76">
        <v>1</v>
      </c>
      <c r="AF76">
        <v>2003</v>
      </c>
      <c r="AG76">
        <v>1</v>
      </c>
      <c r="AH76">
        <v>99125</v>
      </c>
      <c r="AI76">
        <v>2478</v>
      </c>
      <c r="AJ76" s="7">
        <f t="shared" si="5"/>
        <v>37622</v>
      </c>
      <c r="AK76">
        <v>1</v>
      </c>
      <c r="AL76">
        <v>2003</v>
      </c>
      <c r="AM76">
        <v>1</v>
      </c>
      <c r="AN76">
        <v>99574</v>
      </c>
      <c r="AO76">
        <v>2579</v>
      </c>
    </row>
    <row r="77" spans="3:41" x14ac:dyDescent="0.25">
      <c r="C77">
        <v>20010321</v>
      </c>
      <c r="D77">
        <v>830</v>
      </c>
      <c r="E77" s="3">
        <v>471</v>
      </c>
      <c r="F77" s="3">
        <v>178600</v>
      </c>
      <c r="G77" s="3">
        <v>178600</v>
      </c>
      <c r="H77" s="3">
        <v>177270</v>
      </c>
      <c r="U77" s="7">
        <f t="shared" si="3"/>
        <v>37681</v>
      </c>
      <c r="V77">
        <v>3</v>
      </c>
      <c r="W77">
        <v>2003</v>
      </c>
      <c r="X77">
        <v>1</v>
      </c>
      <c r="Y77">
        <v>142047</v>
      </c>
      <c r="Z77">
        <v>111535</v>
      </c>
      <c r="AA77">
        <v>178332</v>
      </c>
      <c r="AB77">
        <v>17067</v>
      </c>
      <c r="AC77">
        <v>3404</v>
      </c>
      <c r="AD77" s="7">
        <f t="shared" si="4"/>
        <v>37681</v>
      </c>
      <c r="AE77">
        <v>3</v>
      </c>
      <c r="AF77">
        <v>2003</v>
      </c>
      <c r="AG77">
        <v>1</v>
      </c>
      <c r="AH77">
        <v>142047</v>
      </c>
      <c r="AI77">
        <v>3404</v>
      </c>
      <c r="AJ77" s="7">
        <f t="shared" si="5"/>
        <v>37681</v>
      </c>
      <c r="AK77">
        <v>3</v>
      </c>
      <c r="AL77">
        <v>2003</v>
      </c>
      <c r="AM77">
        <v>1</v>
      </c>
      <c r="AN77">
        <v>141229</v>
      </c>
      <c r="AO77">
        <v>3637</v>
      </c>
    </row>
    <row r="78" spans="3:41" x14ac:dyDescent="0.25">
      <c r="C78">
        <v>20010424</v>
      </c>
      <c r="D78">
        <v>945</v>
      </c>
      <c r="E78" s="3">
        <v>790</v>
      </c>
      <c r="F78" s="3">
        <v>253790</v>
      </c>
      <c r="G78" s="3">
        <v>253790</v>
      </c>
      <c r="H78" s="3">
        <v>250580</v>
      </c>
      <c r="J78" t="s">
        <v>43</v>
      </c>
      <c r="K78" t="s">
        <v>44</v>
      </c>
      <c r="L78" t="s">
        <v>45</v>
      </c>
      <c r="M78" t="s">
        <v>46</v>
      </c>
      <c r="N78" t="s">
        <v>47</v>
      </c>
      <c r="U78" s="7">
        <f t="shared" si="3"/>
        <v>37742</v>
      </c>
      <c r="V78">
        <v>5</v>
      </c>
      <c r="W78">
        <v>2003</v>
      </c>
      <c r="X78">
        <v>1</v>
      </c>
      <c r="Y78">
        <v>323372</v>
      </c>
      <c r="Z78">
        <v>253925</v>
      </c>
      <c r="AA78">
        <v>405955</v>
      </c>
      <c r="AB78">
        <v>38845</v>
      </c>
      <c r="AC78">
        <v>7705</v>
      </c>
      <c r="AD78" s="7">
        <f t="shared" si="4"/>
        <v>37742</v>
      </c>
      <c r="AE78">
        <v>5</v>
      </c>
      <c r="AF78">
        <v>2003</v>
      </c>
      <c r="AG78">
        <v>1</v>
      </c>
      <c r="AH78">
        <v>323372</v>
      </c>
      <c r="AI78">
        <v>7704</v>
      </c>
      <c r="AJ78" s="7">
        <f t="shared" si="5"/>
        <v>37742</v>
      </c>
      <c r="AK78">
        <v>5</v>
      </c>
      <c r="AL78">
        <v>2003</v>
      </c>
      <c r="AM78">
        <v>1</v>
      </c>
      <c r="AN78">
        <v>318796</v>
      </c>
      <c r="AO78">
        <v>6962</v>
      </c>
    </row>
    <row r="79" spans="3:41" x14ac:dyDescent="0.25">
      <c r="C79">
        <v>20010807</v>
      </c>
      <c r="D79">
        <v>800</v>
      </c>
      <c r="E79" s="3">
        <v>440</v>
      </c>
      <c r="F79" s="3">
        <v>162150</v>
      </c>
      <c r="G79" s="3">
        <v>162150</v>
      </c>
      <c r="H79" s="3">
        <v>162930</v>
      </c>
      <c r="J79" t="s">
        <v>48</v>
      </c>
      <c r="K79" t="s">
        <v>49</v>
      </c>
      <c r="L79" t="s">
        <v>50</v>
      </c>
      <c r="M79" t="s">
        <v>49</v>
      </c>
      <c r="N79" t="s">
        <v>49</v>
      </c>
      <c r="O79" t="s">
        <v>49</v>
      </c>
      <c r="P79" t="s">
        <v>49</v>
      </c>
      <c r="Q79" t="s">
        <v>51</v>
      </c>
      <c r="U79" s="7">
        <f t="shared" si="3"/>
        <v>37803</v>
      </c>
      <c r="V79">
        <v>7</v>
      </c>
      <c r="W79">
        <v>2003</v>
      </c>
      <c r="X79">
        <v>1</v>
      </c>
      <c r="Y79">
        <v>47829</v>
      </c>
      <c r="Z79">
        <v>37366</v>
      </c>
      <c r="AA79">
        <v>60316</v>
      </c>
      <c r="AB79">
        <v>5864</v>
      </c>
      <c r="AC79">
        <v>1637</v>
      </c>
      <c r="AD79" s="7">
        <f t="shared" si="4"/>
        <v>37803</v>
      </c>
      <c r="AE79">
        <v>7</v>
      </c>
      <c r="AF79">
        <v>2003</v>
      </c>
      <c r="AG79">
        <v>1</v>
      </c>
      <c r="AH79">
        <v>47829</v>
      </c>
      <c r="AI79">
        <v>1637</v>
      </c>
      <c r="AJ79" s="7">
        <f t="shared" si="5"/>
        <v>37803</v>
      </c>
      <c r="AK79">
        <v>7</v>
      </c>
      <c r="AL79">
        <v>2003</v>
      </c>
      <c r="AM79">
        <v>1</v>
      </c>
      <c r="AN79">
        <v>48040</v>
      </c>
      <c r="AO79">
        <v>2124</v>
      </c>
    </row>
    <row r="80" spans="3:41" x14ac:dyDescent="0.25">
      <c r="C80">
        <v>20011115</v>
      </c>
      <c r="D80">
        <v>910</v>
      </c>
      <c r="E80" s="3">
        <v>211</v>
      </c>
      <c r="F80" s="3">
        <v>102540</v>
      </c>
      <c r="G80" s="3">
        <v>102540</v>
      </c>
      <c r="H80" s="3">
        <v>104210</v>
      </c>
      <c r="J80" t="s">
        <v>68</v>
      </c>
      <c r="U80" s="7">
        <f t="shared" si="3"/>
        <v>37956</v>
      </c>
      <c r="V80">
        <v>12</v>
      </c>
      <c r="W80">
        <v>2003</v>
      </c>
      <c r="X80">
        <v>1</v>
      </c>
      <c r="Y80">
        <v>113051</v>
      </c>
      <c r="Z80">
        <v>88702</v>
      </c>
      <c r="AA80">
        <v>142021</v>
      </c>
      <c r="AB80">
        <v>13624</v>
      </c>
      <c r="AC80">
        <v>2904</v>
      </c>
      <c r="AD80" s="7">
        <f t="shared" si="4"/>
        <v>37956</v>
      </c>
      <c r="AE80">
        <v>12</v>
      </c>
      <c r="AF80">
        <v>2003</v>
      </c>
      <c r="AG80">
        <v>1</v>
      </c>
      <c r="AH80">
        <v>113051</v>
      </c>
      <c r="AI80">
        <v>2904</v>
      </c>
      <c r="AJ80" s="7">
        <f t="shared" si="5"/>
        <v>37956</v>
      </c>
      <c r="AK80">
        <v>12</v>
      </c>
      <c r="AL80">
        <v>2003</v>
      </c>
      <c r="AM80">
        <v>1</v>
      </c>
      <c r="AN80">
        <v>114525</v>
      </c>
      <c r="AO80">
        <v>2182</v>
      </c>
    </row>
    <row r="81" spans="3:41" x14ac:dyDescent="0.25">
      <c r="C81">
        <v>20020319</v>
      </c>
      <c r="D81">
        <v>1440</v>
      </c>
      <c r="E81" s="3">
        <v>176</v>
      </c>
      <c r="F81" s="3">
        <v>76587</v>
      </c>
      <c r="G81" s="3">
        <v>76587</v>
      </c>
      <c r="H81" s="3">
        <v>76366</v>
      </c>
      <c r="J81" t="s">
        <v>37</v>
      </c>
      <c r="K81" s="3">
        <v>79.7</v>
      </c>
      <c r="L81" s="3">
        <v>135</v>
      </c>
      <c r="M81" s="3">
        <v>161</v>
      </c>
      <c r="N81" s="3">
        <v>180</v>
      </c>
      <c r="O81" s="3">
        <v>191</v>
      </c>
      <c r="P81" s="3">
        <v>195</v>
      </c>
      <c r="Q81" s="3">
        <v>199</v>
      </c>
      <c r="R81" s="3">
        <v>199</v>
      </c>
      <c r="U81" s="7">
        <f t="shared" si="3"/>
        <v>38047</v>
      </c>
      <c r="V81">
        <v>3</v>
      </c>
      <c r="W81">
        <v>2004</v>
      </c>
      <c r="X81">
        <v>1</v>
      </c>
      <c r="Y81">
        <v>216799</v>
      </c>
      <c r="Z81">
        <v>170340</v>
      </c>
      <c r="AA81">
        <v>272023</v>
      </c>
      <c r="AB81">
        <v>25981</v>
      </c>
      <c r="AC81">
        <v>4843</v>
      </c>
      <c r="AD81" s="7">
        <f t="shared" si="4"/>
        <v>38047</v>
      </c>
      <c r="AE81">
        <v>3</v>
      </c>
      <c r="AF81">
        <v>2004</v>
      </c>
      <c r="AG81">
        <v>1</v>
      </c>
      <c r="AH81">
        <v>216799</v>
      </c>
      <c r="AI81">
        <v>4842</v>
      </c>
      <c r="AJ81" s="7">
        <f t="shared" si="5"/>
        <v>38047</v>
      </c>
      <c r="AK81">
        <v>3</v>
      </c>
      <c r="AL81">
        <v>2004</v>
      </c>
      <c r="AM81">
        <v>1</v>
      </c>
      <c r="AN81">
        <v>215112</v>
      </c>
      <c r="AO81">
        <v>5206</v>
      </c>
    </row>
    <row r="82" spans="3:41" x14ac:dyDescent="0.25">
      <c r="C82">
        <v>20020514</v>
      </c>
      <c r="D82">
        <v>840</v>
      </c>
      <c r="E82" s="3">
        <v>249</v>
      </c>
      <c r="F82" s="3">
        <v>95534</v>
      </c>
      <c r="G82" s="3">
        <v>95534</v>
      </c>
      <c r="H82" s="3">
        <v>95002</v>
      </c>
      <c r="J82" t="s">
        <v>39</v>
      </c>
      <c r="K82" s="3">
        <v>78</v>
      </c>
      <c r="L82" s="3">
        <v>133</v>
      </c>
      <c r="M82" s="3">
        <v>163</v>
      </c>
      <c r="N82" s="3">
        <v>179</v>
      </c>
      <c r="O82" s="3">
        <v>203</v>
      </c>
      <c r="P82" s="3">
        <v>208</v>
      </c>
      <c r="Q82" s="3">
        <v>214</v>
      </c>
      <c r="R82" s="3">
        <v>214</v>
      </c>
      <c r="U82" s="7">
        <f t="shared" si="3"/>
        <v>38169</v>
      </c>
      <c r="V82">
        <v>7</v>
      </c>
      <c r="W82">
        <v>2004</v>
      </c>
      <c r="X82">
        <v>1</v>
      </c>
      <c r="Y82">
        <v>268191</v>
      </c>
      <c r="Z82">
        <v>210484</v>
      </c>
      <c r="AA82">
        <v>336839</v>
      </c>
      <c r="AB82">
        <v>32285</v>
      </c>
      <c r="AC82">
        <v>6728</v>
      </c>
      <c r="AD82" s="7">
        <f t="shared" si="4"/>
        <v>38169</v>
      </c>
      <c r="AE82">
        <v>7</v>
      </c>
      <c r="AF82">
        <v>2004</v>
      </c>
      <c r="AG82">
        <v>1</v>
      </c>
      <c r="AH82">
        <v>268191</v>
      </c>
      <c r="AI82">
        <v>6728</v>
      </c>
      <c r="AJ82" s="7">
        <f t="shared" si="5"/>
        <v>38169</v>
      </c>
      <c r="AK82">
        <v>7</v>
      </c>
      <c r="AL82">
        <v>2004</v>
      </c>
      <c r="AM82">
        <v>1</v>
      </c>
      <c r="AN82">
        <v>266430</v>
      </c>
      <c r="AO82">
        <v>8602</v>
      </c>
    </row>
    <row r="83" spans="3:41" x14ac:dyDescent="0.25">
      <c r="C83">
        <v>20020718</v>
      </c>
      <c r="D83">
        <v>1750</v>
      </c>
      <c r="E83" s="3">
        <v>8</v>
      </c>
      <c r="F83" s="3">
        <v>2810.4</v>
      </c>
      <c r="G83" s="3">
        <v>2810.4</v>
      </c>
      <c r="H83" s="3">
        <v>2830.3</v>
      </c>
      <c r="J83" t="s">
        <v>53</v>
      </c>
      <c r="K83">
        <v>1.02</v>
      </c>
      <c r="L83">
        <v>1.02</v>
      </c>
      <c r="M83">
        <v>0.99</v>
      </c>
      <c r="N83">
        <v>1.01</v>
      </c>
      <c r="O83">
        <v>0.94</v>
      </c>
      <c r="P83">
        <v>0.94</v>
      </c>
      <c r="Q83">
        <v>0.93</v>
      </c>
      <c r="R83">
        <v>0.93</v>
      </c>
      <c r="U83" s="7">
        <f t="shared" si="3"/>
        <v>38200</v>
      </c>
      <c r="V83">
        <v>8</v>
      </c>
      <c r="W83">
        <v>2004</v>
      </c>
      <c r="X83">
        <v>1</v>
      </c>
      <c r="Y83">
        <v>44441</v>
      </c>
      <c r="Z83">
        <v>34757</v>
      </c>
      <c r="AA83">
        <v>55987</v>
      </c>
      <c r="AB83">
        <v>5425</v>
      </c>
      <c r="AC83">
        <v>1432</v>
      </c>
      <c r="AD83" s="7">
        <f t="shared" si="4"/>
        <v>38200</v>
      </c>
      <c r="AE83">
        <v>8</v>
      </c>
      <c r="AF83">
        <v>2004</v>
      </c>
      <c r="AG83">
        <v>1</v>
      </c>
      <c r="AH83">
        <v>44441</v>
      </c>
      <c r="AI83">
        <v>1432</v>
      </c>
      <c r="AJ83" s="7">
        <f t="shared" si="5"/>
        <v>38200</v>
      </c>
      <c r="AK83">
        <v>8</v>
      </c>
      <c r="AL83">
        <v>2004</v>
      </c>
      <c r="AM83">
        <v>1</v>
      </c>
      <c r="AN83">
        <v>44931</v>
      </c>
      <c r="AO83">
        <v>1754</v>
      </c>
    </row>
    <row r="84" spans="3:41" x14ac:dyDescent="0.25">
      <c r="C84">
        <v>20030129</v>
      </c>
      <c r="D84">
        <v>820</v>
      </c>
      <c r="E84" s="3">
        <v>211</v>
      </c>
      <c r="F84" s="3">
        <v>99125</v>
      </c>
      <c r="G84" s="3">
        <v>99125</v>
      </c>
      <c r="H84" s="3">
        <v>99574</v>
      </c>
      <c r="U84" s="7">
        <f t="shared" si="3"/>
        <v>38353</v>
      </c>
      <c r="V84">
        <v>1</v>
      </c>
      <c r="W84">
        <v>2005</v>
      </c>
      <c r="X84">
        <v>1</v>
      </c>
      <c r="Y84">
        <v>180478</v>
      </c>
      <c r="Z84">
        <v>141702</v>
      </c>
      <c r="AA84">
        <v>226592</v>
      </c>
      <c r="AB84">
        <v>21690</v>
      </c>
      <c r="AC84">
        <v>4353</v>
      </c>
      <c r="AD84" s="7">
        <f t="shared" si="4"/>
        <v>38353</v>
      </c>
      <c r="AE84">
        <v>1</v>
      </c>
      <c r="AF84">
        <v>2005</v>
      </c>
      <c r="AG84">
        <v>1</v>
      </c>
      <c r="AH84">
        <v>180478</v>
      </c>
      <c r="AI84">
        <v>4352</v>
      </c>
      <c r="AJ84" s="7">
        <f t="shared" si="5"/>
        <v>38353</v>
      </c>
      <c r="AK84">
        <v>1</v>
      </c>
      <c r="AL84">
        <v>2005</v>
      </c>
      <c r="AM84">
        <v>1</v>
      </c>
      <c r="AN84">
        <v>181102</v>
      </c>
      <c r="AO84">
        <v>4648</v>
      </c>
    </row>
    <row r="85" spans="3:41" x14ac:dyDescent="0.25">
      <c r="C85">
        <v>20030319</v>
      </c>
      <c r="D85">
        <v>825</v>
      </c>
      <c r="E85" s="3">
        <v>356</v>
      </c>
      <c r="F85" s="3">
        <v>142050</v>
      </c>
      <c r="G85" s="3">
        <v>142050</v>
      </c>
      <c r="H85" s="3">
        <v>141230</v>
      </c>
      <c r="J85" t="s">
        <v>53</v>
      </c>
      <c r="K85" t="s">
        <v>54</v>
      </c>
      <c r="L85">
        <v>1</v>
      </c>
      <c r="M85" t="s">
        <v>55</v>
      </c>
      <c r="N85" t="s">
        <v>56</v>
      </c>
      <c r="O85" t="s">
        <v>53</v>
      </c>
      <c r="P85" t="s">
        <v>57</v>
      </c>
      <c r="Q85">
        <v>1</v>
      </c>
      <c r="R85" t="s">
        <v>55</v>
      </c>
      <c r="S85" t="s">
        <v>58</v>
      </c>
      <c r="U85" s="7">
        <f t="shared" si="3"/>
        <v>38412</v>
      </c>
      <c r="V85">
        <v>3</v>
      </c>
      <c r="W85">
        <v>2005</v>
      </c>
      <c r="X85">
        <v>1</v>
      </c>
      <c r="Y85">
        <v>254037</v>
      </c>
      <c r="Z85">
        <v>199589</v>
      </c>
      <c r="AA85">
        <v>318759</v>
      </c>
      <c r="AB85">
        <v>30449</v>
      </c>
      <c r="AC85">
        <v>5705</v>
      </c>
      <c r="AD85" s="7">
        <f t="shared" si="4"/>
        <v>38412</v>
      </c>
      <c r="AE85">
        <v>3</v>
      </c>
      <c r="AF85">
        <v>2005</v>
      </c>
      <c r="AG85">
        <v>1</v>
      </c>
      <c r="AH85">
        <v>254037</v>
      </c>
      <c r="AI85">
        <v>5704</v>
      </c>
      <c r="AJ85" s="7">
        <f t="shared" si="5"/>
        <v>38412</v>
      </c>
      <c r="AK85">
        <v>3</v>
      </c>
      <c r="AL85">
        <v>2005</v>
      </c>
      <c r="AM85">
        <v>1</v>
      </c>
      <c r="AN85">
        <v>251354</v>
      </c>
      <c r="AO85">
        <v>5790</v>
      </c>
    </row>
    <row r="86" spans="3:41" x14ac:dyDescent="0.25">
      <c r="C86">
        <v>20030521</v>
      </c>
      <c r="D86">
        <v>940</v>
      </c>
      <c r="E86" s="3">
        <v>1130</v>
      </c>
      <c r="F86" s="3">
        <v>323370</v>
      </c>
      <c r="G86" s="3">
        <v>323370</v>
      </c>
      <c r="H86" s="3">
        <v>318800</v>
      </c>
      <c r="U86" s="7">
        <f t="shared" si="3"/>
        <v>38565</v>
      </c>
      <c r="V86">
        <v>8</v>
      </c>
      <c r="W86">
        <v>2005</v>
      </c>
      <c r="X86">
        <v>2</v>
      </c>
      <c r="Y86">
        <v>130862</v>
      </c>
      <c r="Z86">
        <v>109763</v>
      </c>
      <c r="AA86">
        <v>154820</v>
      </c>
      <c r="AB86">
        <v>11504</v>
      </c>
      <c r="AC86">
        <v>3519</v>
      </c>
      <c r="AD86" s="7">
        <f t="shared" si="4"/>
        <v>38565</v>
      </c>
      <c r="AE86">
        <v>8</v>
      </c>
      <c r="AF86">
        <v>2005</v>
      </c>
      <c r="AG86">
        <v>2</v>
      </c>
      <c r="AH86">
        <v>130862</v>
      </c>
      <c r="AI86">
        <v>3519</v>
      </c>
      <c r="AJ86" s="7">
        <f t="shared" si="5"/>
        <v>38565</v>
      </c>
      <c r="AK86">
        <v>8</v>
      </c>
      <c r="AL86">
        <v>2005</v>
      </c>
      <c r="AM86">
        <v>2</v>
      </c>
      <c r="AN86">
        <v>131874</v>
      </c>
      <c r="AO86">
        <v>4927</v>
      </c>
    </row>
    <row r="87" spans="3:41" x14ac:dyDescent="0.25">
      <c r="C87">
        <v>20030709</v>
      </c>
      <c r="D87">
        <v>825</v>
      </c>
      <c r="E87" s="3">
        <v>116</v>
      </c>
      <c r="F87" s="3">
        <v>47829</v>
      </c>
      <c r="G87" s="3">
        <v>47829</v>
      </c>
      <c r="H87" s="3">
        <v>48040</v>
      </c>
      <c r="U87" s="7">
        <f t="shared" si="3"/>
        <v>38777</v>
      </c>
      <c r="V87">
        <v>3</v>
      </c>
      <c r="W87">
        <v>2006</v>
      </c>
      <c r="X87">
        <v>1</v>
      </c>
      <c r="Y87">
        <v>98372</v>
      </c>
      <c r="Z87">
        <v>77134</v>
      </c>
      <c r="AA87">
        <v>123654</v>
      </c>
      <c r="AB87">
        <v>11886</v>
      </c>
      <c r="AC87">
        <v>2673</v>
      </c>
      <c r="AD87" s="7">
        <f t="shared" si="4"/>
        <v>38777</v>
      </c>
      <c r="AE87">
        <v>3</v>
      </c>
      <c r="AF87">
        <v>2006</v>
      </c>
      <c r="AG87">
        <v>1</v>
      </c>
      <c r="AH87">
        <v>98372</v>
      </c>
      <c r="AI87">
        <v>2672</v>
      </c>
      <c r="AJ87" s="7">
        <f t="shared" si="5"/>
        <v>38777</v>
      </c>
      <c r="AK87">
        <v>3</v>
      </c>
      <c r="AL87">
        <v>2006</v>
      </c>
      <c r="AM87">
        <v>1</v>
      </c>
      <c r="AN87">
        <v>97886</v>
      </c>
      <c r="AO87">
        <v>2813</v>
      </c>
    </row>
    <row r="88" spans="3:41" x14ac:dyDescent="0.25">
      <c r="C88">
        <v>20031211</v>
      </c>
      <c r="D88">
        <v>900</v>
      </c>
      <c r="E88" s="3">
        <v>233</v>
      </c>
      <c r="F88" s="3">
        <v>113050</v>
      </c>
      <c r="G88" s="3">
        <v>113050</v>
      </c>
      <c r="H88" s="3">
        <v>114530</v>
      </c>
      <c r="J88" t="s">
        <v>59</v>
      </c>
      <c r="K88" t="s">
        <v>60</v>
      </c>
      <c r="U88" s="7">
        <f t="shared" si="3"/>
        <v>38899</v>
      </c>
      <c r="V88">
        <v>7</v>
      </c>
      <c r="W88">
        <v>2006</v>
      </c>
      <c r="X88">
        <v>1</v>
      </c>
      <c r="Y88">
        <v>118933</v>
      </c>
      <c r="Z88">
        <v>93185</v>
      </c>
      <c r="AA88">
        <v>149599</v>
      </c>
      <c r="AB88">
        <v>14415</v>
      </c>
      <c r="AC88">
        <v>3420</v>
      </c>
      <c r="AD88" s="7">
        <f t="shared" si="4"/>
        <v>38899</v>
      </c>
      <c r="AE88">
        <v>7</v>
      </c>
      <c r="AF88">
        <v>2006</v>
      </c>
      <c r="AG88">
        <v>1</v>
      </c>
      <c r="AH88">
        <v>118933</v>
      </c>
      <c r="AI88">
        <v>3420</v>
      </c>
      <c r="AJ88" s="7">
        <f t="shared" si="5"/>
        <v>38899</v>
      </c>
      <c r="AK88">
        <v>7</v>
      </c>
      <c r="AL88">
        <v>2006</v>
      </c>
      <c r="AM88">
        <v>1</v>
      </c>
      <c r="AN88">
        <v>119470</v>
      </c>
      <c r="AO88">
        <v>5024</v>
      </c>
    </row>
    <row r="89" spans="3:41" x14ac:dyDescent="0.25">
      <c r="C89">
        <v>20040312</v>
      </c>
      <c r="D89">
        <v>810</v>
      </c>
      <c r="E89" s="3">
        <v>586</v>
      </c>
      <c r="F89" s="3">
        <v>216800</v>
      </c>
      <c r="G89" s="3">
        <v>216800</v>
      </c>
      <c r="H89" s="3">
        <v>215110</v>
      </c>
      <c r="J89" s="20" t="s">
        <v>61</v>
      </c>
      <c r="K89" s="20"/>
      <c r="U89" s="7">
        <f t="shared" si="3"/>
        <v>38961</v>
      </c>
      <c r="V89">
        <v>9</v>
      </c>
      <c r="W89">
        <v>2006</v>
      </c>
      <c r="X89">
        <v>1</v>
      </c>
      <c r="Y89">
        <v>214095</v>
      </c>
      <c r="Z89">
        <v>167872</v>
      </c>
      <c r="AA89">
        <v>269117</v>
      </c>
      <c r="AB89">
        <v>25869</v>
      </c>
      <c r="AC89">
        <v>5816</v>
      </c>
      <c r="AD89" s="7">
        <f t="shared" si="4"/>
        <v>38961</v>
      </c>
      <c r="AE89">
        <v>9</v>
      </c>
      <c r="AF89">
        <v>2006</v>
      </c>
      <c r="AG89">
        <v>1</v>
      </c>
      <c r="AH89">
        <v>214095</v>
      </c>
      <c r="AI89">
        <v>5816</v>
      </c>
      <c r="AJ89" s="7">
        <f t="shared" si="5"/>
        <v>38961</v>
      </c>
      <c r="AK89">
        <v>9</v>
      </c>
      <c r="AL89">
        <v>2006</v>
      </c>
      <c r="AM89">
        <v>1</v>
      </c>
      <c r="AN89">
        <v>216484</v>
      </c>
      <c r="AO89">
        <v>5320</v>
      </c>
    </row>
    <row r="90" spans="3:41" x14ac:dyDescent="0.25">
      <c r="C90">
        <v>20040701</v>
      </c>
      <c r="D90">
        <v>800</v>
      </c>
      <c r="E90" s="3">
        <v>879</v>
      </c>
      <c r="F90" s="3">
        <v>268190</v>
      </c>
      <c r="G90" s="3">
        <v>268190</v>
      </c>
      <c r="H90" s="3">
        <v>266430</v>
      </c>
      <c r="J90" t="s">
        <v>64</v>
      </c>
      <c r="K90">
        <v>6.4000000000000001E-2</v>
      </c>
      <c r="U90" s="7">
        <f t="shared" si="3"/>
        <v>39022</v>
      </c>
      <c r="V90">
        <v>11</v>
      </c>
      <c r="W90">
        <v>2006</v>
      </c>
      <c r="X90">
        <v>1</v>
      </c>
      <c r="Y90">
        <v>206476</v>
      </c>
      <c r="Z90">
        <v>161860</v>
      </c>
      <c r="AA90">
        <v>259593</v>
      </c>
      <c r="AB90">
        <v>24972</v>
      </c>
      <c r="AC90">
        <v>5713</v>
      </c>
      <c r="AD90" s="7">
        <f t="shared" si="4"/>
        <v>39022</v>
      </c>
      <c r="AE90">
        <v>11</v>
      </c>
      <c r="AF90">
        <v>2006</v>
      </c>
      <c r="AG90">
        <v>1</v>
      </c>
      <c r="AH90">
        <v>206476</v>
      </c>
      <c r="AI90">
        <v>5712</v>
      </c>
      <c r="AJ90" s="7">
        <f t="shared" si="5"/>
        <v>39022</v>
      </c>
      <c r="AK90">
        <v>11</v>
      </c>
      <c r="AL90">
        <v>2006</v>
      </c>
      <c r="AM90">
        <v>1</v>
      </c>
      <c r="AN90">
        <v>208966</v>
      </c>
      <c r="AO90">
        <v>4064</v>
      </c>
    </row>
    <row r="91" spans="3:41" x14ac:dyDescent="0.25">
      <c r="C91">
        <v>20040811</v>
      </c>
      <c r="D91">
        <v>840</v>
      </c>
      <c r="E91" s="3">
        <v>102</v>
      </c>
      <c r="F91" s="3">
        <v>44441</v>
      </c>
      <c r="G91" s="3">
        <v>44441</v>
      </c>
      <c r="H91" s="3">
        <v>44931</v>
      </c>
      <c r="J91" t="s">
        <v>69</v>
      </c>
      <c r="K91">
        <v>1.0009999999999999</v>
      </c>
      <c r="U91" s="7">
        <f t="shared" si="3"/>
        <v>39173</v>
      </c>
      <c r="V91">
        <v>4</v>
      </c>
      <c r="W91">
        <v>2007</v>
      </c>
      <c r="X91">
        <v>1</v>
      </c>
      <c r="Y91">
        <v>310340</v>
      </c>
      <c r="Z91">
        <v>243754</v>
      </c>
      <c r="AA91">
        <v>389506</v>
      </c>
      <c r="AB91">
        <v>37241</v>
      </c>
      <c r="AC91">
        <v>7198</v>
      </c>
      <c r="AD91" s="7">
        <f t="shared" si="4"/>
        <v>39173</v>
      </c>
      <c r="AE91">
        <v>4</v>
      </c>
      <c r="AF91">
        <v>2007</v>
      </c>
      <c r="AG91">
        <v>1</v>
      </c>
      <c r="AH91">
        <v>310340</v>
      </c>
      <c r="AI91">
        <v>7198</v>
      </c>
      <c r="AJ91" s="7">
        <f t="shared" si="5"/>
        <v>39173</v>
      </c>
      <c r="AK91">
        <v>4</v>
      </c>
      <c r="AL91">
        <v>2007</v>
      </c>
      <c r="AM91">
        <v>1</v>
      </c>
      <c r="AN91">
        <v>305984</v>
      </c>
      <c r="AO91">
        <v>6343</v>
      </c>
    </row>
    <row r="92" spans="3:41" x14ac:dyDescent="0.25">
      <c r="C92">
        <v>20050119</v>
      </c>
      <c r="D92">
        <v>830</v>
      </c>
      <c r="E92" s="3">
        <v>416</v>
      </c>
      <c r="F92" s="3">
        <v>180480</v>
      </c>
      <c r="G92" s="3">
        <v>180480</v>
      </c>
      <c r="H92" s="3">
        <v>181100</v>
      </c>
      <c r="J92" t="s">
        <v>63</v>
      </c>
      <c r="K92">
        <v>0.76400000000000001</v>
      </c>
      <c r="U92" s="7">
        <f t="shared" si="3"/>
        <v>39264</v>
      </c>
      <c r="V92">
        <v>7</v>
      </c>
      <c r="W92">
        <v>2007</v>
      </c>
      <c r="X92">
        <v>1</v>
      </c>
      <c r="Y92">
        <v>146525</v>
      </c>
      <c r="Z92">
        <v>114838</v>
      </c>
      <c r="AA92">
        <v>184254</v>
      </c>
      <c r="AB92">
        <v>17737</v>
      </c>
      <c r="AC92">
        <v>4120</v>
      </c>
      <c r="AD92" s="7">
        <f t="shared" si="4"/>
        <v>39264</v>
      </c>
      <c r="AE92">
        <v>7</v>
      </c>
      <c r="AF92">
        <v>2007</v>
      </c>
      <c r="AG92">
        <v>1</v>
      </c>
      <c r="AH92">
        <v>146525</v>
      </c>
      <c r="AI92">
        <v>4120</v>
      </c>
      <c r="AJ92" s="7">
        <f t="shared" si="5"/>
        <v>39264</v>
      </c>
      <c r="AK92">
        <v>7</v>
      </c>
      <c r="AL92">
        <v>2007</v>
      </c>
      <c r="AM92">
        <v>1</v>
      </c>
      <c r="AN92">
        <v>146738</v>
      </c>
      <c r="AO92">
        <v>6047</v>
      </c>
    </row>
    <row r="93" spans="3:41" x14ac:dyDescent="0.25">
      <c r="C93">
        <v>20050324</v>
      </c>
      <c r="D93">
        <v>900</v>
      </c>
      <c r="E93" s="3">
        <v>737</v>
      </c>
      <c r="F93" s="3">
        <v>254040</v>
      </c>
      <c r="G93" s="3">
        <v>254040</v>
      </c>
      <c r="H93" s="3">
        <v>251350</v>
      </c>
      <c r="U93" s="7">
        <f t="shared" si="3"/>
        <v>39722</v>
      </c>
      <c r="V93">
        <v>10</v>
      </c>
      <c r="W93">
        <v>2008</v>
      </c>
      <c r="X93">
        <v>1</v>
      </c>
      <c r="Y93">
        <v>152000</v>
      </c>
      <c r="Z93">
        <v>119234</v>
      </c>
      <c r="AA93">
        <v>190992</v>
      </c>
      <c r="AB93">
        <v>18335</v>
      </c>
      <c r="AC93">
        <v>3988</v>
      </c>
      <c r="AD93" s="7">
        <f t="shared" si="4"/>
        <v>39722</v>
      </c>
      <c r="AE93">
        <v>10</v>
      </c>
      <c r="AF93">
        <v>2008</v>
      </c>
      <c r="AG93">
        <v>1</v>
      </c>
      <c r="AH93">
        <v>152000</v>
      </c>
      <c r="AI93">
        <v>3988</v>
      </c>
      <c r="AJ93" s="7">
        <f t="shared" si="5"/>
        <v>39722</v>
      </c>
      <c r="AK93">
        <v>10</v>
      </c>
      <c r="AL93">
        <v>2008</v>
      </c>
      <c r="AM93">
        <v>1</v>
      </c>
      <c r="AN93">
        <v>154257</v>
      </c>
      <c r="AO93">
        <v>3018</v>
      </c>
    </row>
    <row r="94" spans="3:41" x14ac:dyDescent="0.25">
      <c r="C94">
        <v>20050804</v>
      </c>
      <c r="D94">
        <v>840</v>
      </c>
      <c r="E94" s="3">
        <v>385</v>
      </c>
      <c r="F94" s="3">
        <v>144360</v>
      </c>
      <c r="G94" s="3">
        <v>144360</v>
      </c>
      <c r="H94" s="3">
        <v>145080</v>
      </c>
      <c r="J94" t="s">
        <v>70</v>
      </c>
      <c r="U94" s="7">
        <f t="shared" si="3"/>
        <v>39783</v>
      </c>
      <c r="V94">
        <v>12</v>
      </c>
      <c r="W94">
        <v>2008</v>
      </c>
      <c r="X94">
        <v>1</v>
      </c>
      <c r="Y94">
        <v>148923</v>
      </c>
      <c r="Z94">
        <v>116847</v>
      </c>
      <c r="AA94">
        <v>187088</v>
      </c>
      <c r="AB94">
        <v>17948</v>
      </c>
      <c r="AC94">
        <v>3831</v>
      </c>
      <c r="AD94" s="7">
        <f t="shared" si="4"/>
        <v>39783</v>
      </c>
      <c r="AE94">
        <v>12</v>
      </c>
      <c r="AF94">
        <v>2008</v>
      </c>
      <c r="AG94">
        <v>1</v>
      </c>
      <c r="AH94">
        <v>148923</v>
      </c>
      <c r="AI94">
        <v>3831</v>
      </c>
      <c r="AJ94" s="7">
        <f t="shared" si="5"/>
        <v>39783</v>
      </c>
      <c r="AK94">
        <v>12</v>
      </c>
      <c r="AL94">
        <v>2008</v>
      </c>
      <c r="AM94">
        <v>1</v>
      </c>
      <c r="AN94">
        <v>150706</v>
      </c>
      <c r="AO94">
        <v>2927</v>
      </c>
    </row>
    <row r="95" spans="3:41" x14ac:dyDescent="0.25">
      <c r="C95">
        <v>20050830</v>
      </c>
      <c r="D95">
        <v>820</v>
      </c>
      <c r="E95" s="3">
        <v>285</v>
      </c>
      <c r="F95" s="3">
        <v>117370</v>
      </c>
      <c r="G95" s="3">
        <v>117370</v>
      </c>
      <c r="H95" s="3">
        <v>118670</v>
      </c>
      <c r="J95" t="s">
        <v>71</v>
      </c>
      <c r="K95" t="s">
        <v>72</v>
      </c>
      <c r="L95" t="s">
        <v>73</v>
      </c>
      <c r="M95" t="s">
        <v>78</v>
      </c>
      <c r="N95" t="s">
        <v>79</v>
      </c>
      <c r="O95" t="s">
        <v>74</v>
      </c>
      <c r="P95" t="s">
        <v>80</v>
      </c>
      <c r="Q95" t="s">
        <v>81</v>
      </c>
      <c r="R95" t="s">
        <v>75</v>
      </c>
      <c r="U95" s="7">
        <f t="shared" si="3"/>
        <v>39845</v>
      </c>
      <c r="V95">
        <v>2</v>
      </c>
      <c r="W95">
        <v>2009</v>
      </c>
      <c r="X95">
        <v>1</v>
      </c>
      <c r="Y95">
        <v>141749</v>
      </c>
      <c r="Z95">
        <v>111335</v>
      </c>
      <c r="AA95">
        <v>177909</v>
      </c>
      <c r="AB95">
        <v>17010</v>
      </c>
      <c r="AC95">
        <v>3289</v>
      </c>
      <c r="AD95" s="7">
        <f t="shared" si="4"/>
        <v>39845</v>
      </c>
      <c r="AE95">
        <v>2</v>
      </c>
      <c r="AF95">
        <v>2009</v>
      </c>
      <c r="AG95">
        <v>1</v>
      </c>
      <c r="AH95">
        <v>141749</v>
      </c>
      <c r="AI95">
        <v>3289</v>
      </c>
      <c r="AJ95" s="7">
        <f t="shared" si="5"/>
        <v>39845</v>
      </c>
      <c r="AK95">
        <v>2</v>
      </c>
      <c r="AL95">
        <v>2009</v>
      </c>
      <c r="AM95">
        <v>1</v>
      </c>
      <c r="AN95">
        <v>141434</v>
      </c>
      <c r="AO95">
        <v>3617</v>
      </c>
    </row>
    <row r="96" spans="3:41" x14ac:dyDescent="0.25">
      <c r="C96">
        <v>20060329</v>
      </c>
      <c r="D96">
        <v>900</v>
      </c>
      <c r="E96" s="3">
        <v>238</v>
      </c>
      <c r="F96" s="3">
        <v>98372</v>
      </c>
      <c r="G96" s="3">
        <v>98372</v>
      </c>
      <c r="H96" s="3">
        <v>97886</v>
      </c>
      <c r="J96" t="s">
        <v>76</v>
      </c>
      <c r="K96">
        <v>669</v>
      </c>
      <c r="L96">
        <v>8</v>
      </c>
      <c r="M96">
        <v>190</v>
      </c>
      <c r="N96">
        <v>261</v>
      </c>
      <c r="O96">
        <v>399</v>
      </c>
      <c r="P96">
        <v>760</v>
      </c>
      <c r="Q96">
        <v>1804</v>
      </c>
      <c r="R96">
        <v>3810</v>
      </c>
      <c r="U96" s="7">
        <f t="shared" si="3"/>
        <v>39904</v>
      </c>
      <c r="V96">
        <v>4</v>
      </c>
      <c r="W96">
        <v>2009</v>
      </c>
      <c r="X96">
        <v>2</v>
      </c>
      <c r="Y96">
        <v>255323</v>
      </c>
      <c r="Z96">
        <v>210861</v>
      </c>
      <c r="AA96">
        <v>306364</v>
      </c>
      <c r="AB96">
        <v>24388</v>
      </c>
      <c r="AC96">
        <v>5803</v>
      </c>
      <c r="AD96" s="7">
        <f t="shared" si="4"/>
        <v>39904</v>
      </c>
      <c r="AE96">
        <v>4</v>
      </c>
      <c r="AF96">
        <v>2009</v>
      </c>
      <c r="AG96">
        <v>2</v>
      </c>
      <c r="AH96">
        <v>255323</v>
      </c>
      <c r="AI96">
        <v>5803</v>
      </c>
      <c r="AJ96" s="7">
        <f t="shared" si="5"/>
        <v>39904</v>
      </c>
      <c r="AK96">
        <v>4</v>
      </c>
      <c r="AL96">
        <v>2009</v>
      </c>
      <c r="AM96">
        <v>2</v>
      </c>
      <c r="AN96">
        <v>251668</v>
      </c>
      <c r="AO96">
        <v>4953</v>
      </c>
    </row>
    <row r="97" spans="3:41" x14ac:dyDescent="0.25">
      <c r="C97">
        <v>20060727</v>
      </c>
      <c r="D97">
        <v>815</v>
      </c>
      <c r="E97" s="3">
        <v>311</v>
      </c>
      <c r="F97" s="3">
        <v>118930</v>
      </c>
      <c r="G97" s="3">
        <v>118930</v>
      </c>
      <c r="H97" s="3">
        <v>119470</v>
      </c>
      <c r="J97" t="s">
        <v>37</v>
      </c>
      <c r="K97">
        <v>842</v>
      </c>
      <c r="L97">
        <v>8</v>
      </c>
      <c r="M97">
        <v>211</v>
      </c>
      <c r="N97">
        <v>290</v>
      </c>
      <c r="O97">
        <v>434</v>
      </c>
      <c r="P97">
        <v>851</v>
      </c>
      <c r="Q97">
        <v>2001</v>
      </c>
      <c r="R97">
        <v>5460</v>
      </c>
      <c r="U97" s="7">
        <f t="shared" si="3"/>
        <v>39965</v>
      </c>
      <c r="V97">
        <v>6</v>
      </c>
      <c r="W97">
        <v>2009</v>
      </c>
      <c r="X97">
        <v>1</v>
      </c>
      <c r="Y97">
        <v>363877</v>
      </c>
      <c r="Z97">
        <v>285488</v>
      </c>
      <c r="AA97">
        <v>457149</v>
      </c>
      <c r="AB97">
        <v>43861</v>
      </c>
      <c r="AC97">
        <v>9401</v>
      </c>
      <c r="AD97" s="7">
        <f t="shared" si="4"/>
        <v>39965</v>
      </c>
      <c r="AE97">
        <v>6</v>
      </c>
      <c r="AF97">
        <v>2009</v>
      </c>
      <c r="AG97">
        <v>1</v>
      </c>
      <c r="AH97">
        <v>363877</v>
      </c>
      <c r="AI97">
        <v>9401</v>
      </c>
      <c r="AJ97" s="7">
        <f t="shared" si="5"/>
        <v>39965</v>
      </c>
      <c r="AK97">
        <v>6</v>
      </c>
      <c r="AL97">
        <v>2009</v>
      </c>
      <c r="AM97">
        <v>1</v>
      </c>
      <c r="AN97">
        <v>359936</v>
      </c>
      <c r="AO97">
        <v>9200</v>
      </c>
    </row>
    <row r="98" spans="3:41" x14ac:dyDescent="0.25">
      <c r="C98">
        <v>20060926</v>
      </c>
      <c r="D98">
        <v>750</v>
      </c>
      <c r="E98" s="3">
        <v>548</v>
      </c>
      <c r="F98" s="3">
        <v>214100</v>
      </c>
      <c r="G98" s="3">
        <v>214100</v>
      </c>
      <c r="H98" s="3">
        <v>216480</v>
      </c>
      <c r="U98" s="7">
        <f t="shared" si="3"/>
        <v>40148</v>
      </c>
      <c r="V98">
        <v>12</v>
      </c>
      <c r="W98">
        <v>2009</v>
      </c>
      <c r="X98">
        <v>1</v>
      </c>
      <c r="Y98">
        <v>127396</v>
      </c>
      <c r="Z98">
        <v>99960</v>
      </c>
      <c r="AA98">
        <v>160037</v>
      </c>
      <c r="AB98">
        <v>15350</v>
      </c>
      <c r="AC98">
        <v>3264</v>
      </c>
      <c r="AD98" s="7">
        <f t="shared" si="4"/>
        <v>40148</v>
      </c>
      <c r="AE98">
        <v>12</v>
      </c>
      <c r="AF98">
        <v>2009</v>
      </c>
      <c r="AG98">
        <v>1</v>
      </c>
      <c r="AH98">
        <v>127396</v>
      </c>
      <c r="AI98">
        <v>3264</v>
      </c>
      <c r="AJ98" s="7">
        <f t="shared" si="5"/>
        <v>40148</v>
      </c>
      <c r="AK98">
        <v>12</v>
      </c>
      <c r="AL98">
        <v>2009</v>
      </c>
      <c r="AM98">
        <v>1</v>
      </c>
      <c r="AN98">
        <v>129038</v>
      </c>
      <c r="AO98">
        <v>2413</v>
      </c>
    </row>
    <row r="99" spans="3:41" x14ac:dyDescent="0.25">
      <c r="C99">
        <v>20061121</v>
      </c>
      <c r="D99">
        <v>820</v>
      </c>
      <c r="E99" s="3">
        <v>476</v>
      </c>
      <c r="F99" s="3">
        <v>206480</v>
      </c>
      <c r="G99" s="3">
        <v>206480</v>
      </c>
      <c r="H99" s="3">
        <v>208970</v>
      </c>
      <c r="J99" t="s">
        <v>82</v>
      </c>
      <c r="U99" s="7">
        <f t="shared" si="3"/>
        <v>40299</v>
      </c>
      <c r="V99">
        <v>5</v>
      </c>
      <c r="W99">
        <v>2010</v>
      </c>
      <c r="X99">
        <v>1</v>
      </c>
      <c r="Y99">
        <v>409818</v>
      </c>
      <c r="Z99">
        <v>321456</v>
      </c>
      <c r="AA99">
        <v>514973</v>
      </c>
      <c r="AB99">
        <v>49446</v>
      </c>
      <c r="AC99">
        <v>10805</v>
      </c>
      <c r="AD99" s="7">
        <f t="shared" si="4"/>
        <v>40299</v>
      </c>
      <c r="AE99">
        <v>5</v>
      </c>
      <c r="AF99">
        <v>2010</v>
      </c>
      <c r="AG99">
        <v>1</v>
      </c>
      <c r="AH99">
        <v>409818</v>
      </c>
      <c r="AI99">
        <v>10804</v>
      </c>
      <c r="AJ99" s="7">
        <f t="shared" si="5"/>
        <v>40299</v>
      </c>
      <c r="AK99">
        <v>5</v>
      </c>
      <c r="AL99">
        <v>2010</v>
      </c>
      <c r="AM99">
        <v>1</v>
      </c>
      <c r="AN99">
        <v>402863</v>
      </c>
      <c r="AO99">
        <v>7098</v>
      </c>
    </row>
    <row r="100" spans="3:41" x14ac:dyDescent="0.25">
      <c r="C100">
        <v>20070411</v>
      </c>
      <c r="D100">
        <v>825</v>
      </c>
      <c r="E100" s="3">
        <v>1000</v>
      </c>
      <c r="F100" s="3">
        <v>310340</v>
      </c>
      <c r="G100" s="3">
        <v>310340</v>
      </c>
      <c r="H100" s="3">
        <v>305980</v>
      </c>
      <c r="J100" t="s">
        <v>83</v>
      </c>
      <c r="U100" s="7">
        <f t="shared" si="3"/>
        <v>40360</v>
      </c>
      <c r="V100">
        <v>7</v>
      </c>
      <c r="W100">
        <v>2010</v>
      </c>
      <c r="X100">
        <v>1</v>
      </c>
      <c r="Y100">
        <v>143985</v>
      </c>
      <c r="Z100">
        <v>112863</v>
      </c>
      <c r="AA100">
        <v>181040</v>
      </c>
      <c r="AB100">
        <v>17420</v>
      </c>
      <c r="AC100">
        <v>4010</v>
      </c>
      <c r="AD100" s="7">
        <f t="shared" si="4"/>
        <v>40360</v>
      </c>
      <c r="AE100">
        <v>7</v>
      </c>
      <c r="AF100">
        <v>2010</v>
      </c>
      <c r="AG100">
        <v>1</v>
      </c>
      <c r="AH100">
        <v>143985</v>
      </c>
      <c r="AI100">
        <v>4010</v>
      </c>
      <c r="AJ100" s="7">
        <f t="shared" si="5"/>
        <v>40360</v>
      </c>
      <c r="AK100">
        <v>7</v>
      </c>
      <c r="AL100">
        <v>2010</v>
      </c>
      <c r="AM100">
        <v>1</v>
      </c>
      <c r="AN100">
        <v>144504</v>
      </c>
      <c r="AO100">
        <v>5865</v>
      </c>
    </row>
    <row r="101" spans="3:41" x14ac:dyDescent="0.25">
      <c r="C101">
        <v>20070718</v>
      </c>
      <c r="D101">
        <v>820</v>
      </c>
      <c r="E101" s="3">
        <v>404</v>
      </c>
      <c r="F101" s="3">
        <v>146520</v>
      </c>
      <c r="G101" s="3">
        <v>146520</v>
      </c>
      <c r="H101" s="3">
        <v>146740</v>
      </c>
      <c r="U101" s="7">
        <f t="shared" si="3"/>
        <v>40848</v>
      </c>
      <c r="V101">
        <v>11</v>
      </c>
      <c r="W101">
        <v>2011</v>
      </c>
      <c r="X101">
        <v>1</v>
      </c>
      <c r="Y101">
        <v>163337</v>
      </c>
      <c r="Z101">
        <v>128117</v>
      </c>
      <c r="AA101">
        <v>205251</v>
      </c>
      <c r="AB101">
        <v>19709</v>
      </c>
      <c r="AC101">
        <v>4314</v>
      </c>
      <c r="AD101" s="7">
        <f t="shared" si="4"/>
        <v>40848</v>
      </c>
      <c r="AE101">
        <v>11</v>
      </c>
      <c r="AF101">
        <v>2011</v>
      </c>
      <c r="AG101">
        <v>1</v>
      </c>
      <c r="AH101">
        <v>163337</v>
      </c>
      <c r="AI101">
        <v>4313</v>
      </c>
      <c r="AJ101" s="7">
        <f t="shared" si="5"/>
        <v>40848</v>
      </c>
      <c r="AK101">
        <v>11</v>
      </c>
      <c r="AL101">
        <v>2011</v>
      </c>
      <c r="AM101">
        <v>1</v>
      </c>
      <c r="AN101">
        <v>165543</v>
      </c>
      <c r="AO101">
        <v>2867</v>
      </c>
    </row>
    <row r="102" spans="3:41" x14ac:dyDescent="0.25">
      <c r="C102">
        <v>20081015</v>
      </c>
      <c r="D102">
        <v>1136</v>
      </c>
      <c r="E102" s="3">
        <v>347</v>
      </c>
      <c r="F102" s="3">
        <v>152000</v>
      </c>
      <c r="G102" s="3">
        <v>152000</v>
      </c>
      <c r="H102" s="3">
        <v>154260</v>
      </c>
      <c r="J102" t="s">
        <v>84</v>
      </c>
      <c r="M102" s="3">
        <v>5460</v>
      </c>
    </row>
    <row r="103" spans="3:41" x14ac:dyDescent="0.25">
      <c r="C103">
        <v>20081209</v>
      </c>
      <c r="D103">
        <v>845</v>
      </c>
      <c r="E103" s="3">
        <v>320</v>
      </c>
      <c r="F103" s="3">
        <v>148920</v>
      </c>
      <c r="G103" s="3">
        <v>148920</v>
      </c>
      <c r="H103" s="3">
        <v>150710</v>
      </c>
      <c r="J103" t="s">
        <v>85</v>
      </c>
      <c r="M103" s="3">
        <v>3810</v>
      </c>
    </row>
    <row r="104" spans="3:41" x14ac:dyDescent="0.25">
      <c r="C104">
        <v>20090224</v>
      </c>
      <c r="D104">
        <v>830</v>
      </c>
      <c r="E104" s="3">
        <v>336</v>
      </c>
      <c r="F104" s="3">
        <v>141750</v>
      </c>
      <c r="G104" s="3">
        <v>141750</v>
      </c>
      <c r="H104" s="3">
        <v>141430</v>
      </c>
    </row>
    <row r="105" spans="3:41" x14ac:dyDescent="0.25">
      <c r="C105">
        <v>20090408</v>
      </c>
      <c r="D105">
        <v>900</v>
      </c>
      <c r="E105" s="3">
        <v>335</v>
      </c>
      <c r="F105" s="3">
        <v>129780</v>
      </c>
      <c r="G105" s="3">
        <v>129780</v>
      </c>
      <c r="H105" s="3">
        <v>128860</v>
      </c>
    </row>
    <row r="106" spans="3:41" x14ac:dyDescent="0.25">
      <c r="C106">
        <v>20090429</v>
      </c>
      <c r="D106">
        <v>944</v>
      </c>
      <c r="E106" s="3">
        <v>1370</v>
      </c>
      <c r="F106" s="3">
        <v>380860</v>
      </c>
      <c r="G106" s="3">
        <v>380860</v>
      </c>
      <c r="H106" s="3">
        <v>374480</v>
      </c>
    </row>
    <row r="107" spans="3:41" x14ac:dyDescent="0.25">
      <c r="C107">
        <v>20090625</v>
      </c>
      <c r="D107">
        <v>1525</v>
      </c>
      <c r="E107" s="3">
        <v>1330</v>
      </c>
      <c r="F107" s="3">
        <v>363880</v>
      </c>
      <c r="G107" s="3">
        <v>363880</v>
      </c>
      <c r="H107" s="3">
        <v>359940</v>
      </c>
    </row>
    <row r="108" spans="3:41" x14ac:dyDescent="0.25">
      <c r="C108">
        <v>20091208</v>
      </c>
      <c r="D108">
        <v>1346</v>
      </c>
      <c r="E108" s="3">
        <v>267</v>
      </c>
      <c r="F108" s="3">
        <v>127400</v>
      </c>
      <c r="G108" s="3">
        <v>127400</v>
      </c>
      <c r="H108" s="3">
        <v>129040</v>
      </c>
    </row>
    <row r="109" spans="3:41" x14ac:dyDescent="0.25">
      <c r="C109">
        <v>20100518</v>
      </c>
      <c r="D109">
        <v>1330</v>
      </c>
      <c r="E109" s="3">
        <v>1560</v>
      </c>
      <c r="F109" s="3">
        <v>409820</v>
      </c>
      <c r="G109" s="3">
        <v>409820</v>
      </c>
      <c r="H109" s="3">
        <v>402860</v>
      </c>
    </row>
    <row r="110" spans="3:41" x14ac:dyDescent="0.25">
      <c r="C110">
        <v>20100728</v>
      </c>
      <c r="D110">
        <v>924</v>
      </c>
      <c r="E110" s="3">
        <v>389</v>
      </c>
      <c r="F110" s="3">
        <v>143990</v>
      </c>
      <c r="G110" s="3">
        <v>143990</v>
      </c>
      <c r="H110" s="3">
        <v>144500</v>
      </c>
    </row>
    <row r="111" spans="3:41" x14ac:dyDescent="0.25">
      <c r="C111">
        <v>20111121</v>
      </c>
      <c r="D111">
        <v>1637</v>
      </c>
      <c r="E111" s="3">
        <v>359</v>
      </c>
      <c r="F111" s="3">
        <v>163340</v>
      </c>
      <c r="G111" s="3">
        <v>163340</v>
      </c>
      <c r="H111" s="3">
        <v>165540</v>
      </c>
    </row>
  </sheetData>
  <mergeCells count="13">
    <mergeCell ref="B3:F3"/>
    <mergeCell ref="C5:H5"/>
    <mergeCell ref="C2:H2"/>
    <mergeCell ref="C1:H1"/>
    <mergeCell ref="J44:K44"/>
    <mergeCell ref="V1:AO1"/>
    <mergeCell ref="AQ2:AY2"/>
    <mergeCell ref="J71:N71"/>
    <mergeCell ref="J89:K89"/>
    <mergeCell ref="V2:AC2"/>
    <mergeCell ref="AE2:AI2"/>
    <mergeCell ref="AK2:AO2"/>
    <mergeCell ref="J59:K5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E2810-5167-4EEE-B3DC-0E96EE7B9ED1}">
  <dimension ref="A1:BF108"/>
  <sheetViews>
    <sheetView topLeftCell="M64" workbookViewId="0">
      <selection activeCell="AE33" sqref="AE33:AE101"/>
    </sheetView>
  </sheetViews>
  <sheetFormatPr defaultRowHeight="15" x14ac:dyDescent="0.25"/>
  <sheetData>
    <row r="1" spans="1:58" ht="18.75" x14ac:dyDescent="0.3">
      <c r="E1" t="s">
        <v>103</v>
      </c>
      <c r="W1" s="1" t="s">
        <v>86</v>
      </c>
      <c r="X1" s="18" t="s">
        <v>97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S1" s="20" t="s">
        <v>100</v>
      </c>
      <c r="AT1" s="20"/>
      <c r="AU1" s="20"/>
      <c r="AV1" s="20"/>
      <c r="AW1" s="20"/>
      <c r="AX1" s="20"/>
      <c r="AY1" s="20"/>
      <c r="AZ1" s="20"/>
      <c r="BA1" s="20"/>
      <c r="BC1" t="s">
        <v>112</v>
      </c>
    </row>
    <row r="2" spans="1:58" x14ac:dyDescent="0.25"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X2" s="19" t="s">
        <v>96</v>
      </c>
      <c r="Y2" s="19"/>
      <c r="Z2" s="19"/>
      <c r="AA2" s="19"/>
      <c r="AB2" s="19"/>
      <c r="AC2" s="19"/>
      <c r="AD2" s="19"/>
      <c r="AE2" s="19"/>
      <c r="AG2" s="19" t="s">
        <v>98</v>
      </c>
      <c r="AH2" s="19"/>
      <c r="AI2" s="19"/>
      <c r="AJ2" s="19"/>
      <c r="AK2" s="19"/>
      <c r="AM2" s="19" t="s">
        <v>99</v>
      </c>
      <c r="AN2" s="19"/>
      <c r="AO2" s="19"/>
      <c r="AP2" s="19"/>
      <c r="AQ2" s="19"/>
      <c r="AS2" s="19" t="s">
        <v>101</v>
      </c>
      <c r="AT2" s="19"/>
      <c r="AU2" s="19"/>
      <c r="AV2" s="19"/>
      <c r="AW2" s="19"/>
      <c r="AX2" s="19"/>
      <c r="AY2" s="19"/>
      <c r="AZ2" s="19"/>
      <c r="BA2" s="19"/>
    </row>
    <row r="3" spans="1:58" x14ac:dyDescent="0.25">
      <c r="A3" s="7">
        <f t="shared" ref="A3:A66" si="0">DATE(B3,C3,D3)</f>
        <v>31853</v>
      </c>
      <c r="B3">
        <v>1987</v>
      </c>
      <c r="C3">
        <v>3</v>
      </c>
      <c r="D3">
        <v>17</v>
      </c>
      <c r="E3">
        <v>19870317</v>
      </c>
      <c r="F3">
        <v>1200</v>
      </c>
      <c r="G3" s="3">
        <v>826</v>
      </c>
      <c r="H3" s="3">
        <v>130430</v>
      </c>
      <c r="I3" s="3">
        <v>130430</v>
      </c>
      <c r="J3" s="3">
        <v>125880</v>
      </c>
      <c r="AA3" t="s">
        <v>72</v>
      </c>
      <c r="AB3" s="5">
        <v>0.95</v>
      </c>
      <c r="AC3" t="s">
        <v>87</v>
      </c>
      <c r="AD3" t="s">
        <v>95</v>
      </c>
      <c r="AE3" t="s">
        <v>89</v>
      </c>
      <c r="AJ3" t="s">
        <v>72</v>
      </c>
      <c r="AK3" t="s">
        <v>89</v>
      </c>
      <c r="AP3" t="s">
        <v>72</v>
      </c>
      <c r="AQ3" t="s">
        <v>89</v>
      </c>
      <c r="AU3" t="s">
        <v>43</v>
      </c>
      <c r="AW3" t="s">
        <v>44</v>
      </c>
      <c r="AX3" t="s">
        <v>45</v>
      </c>
      <c r="AY3" t="s">
        <v>46</v>
      </c>
      <c r="AZ3" t="s">
        <v>47</v>
      </c>
      <c r="BC3" s="7">
        <v>31853</v>
      </c>
      <c r="BD3">
        <v>826</v>
      </c>
      <c r="BE3">
        <v>74</v>
      </c>
      <c r="BF3">
        <f t="shared" ref="BF3:BF66" si="1">((BD3*BE3*28.3168)/(1000*1000))*86400</f>
        <v>149544.23758848</v>
      </c>
    </row>
    <row r="4" spans="1:58" x14ac:dyDescent="0.25">
      <c r="A4" s="7">
        <f t="shared" si="0"/>
        <v>31877</v>
      </c>
      <c r="B4">
        <v>1987</v>
      </c>
      <c r="C4">
        <v>4</v>
      </c>
      <c r="D4">
        <v>10</v>
      </c>
      <c r="E4">
        <v>19870410</v>
      </c>
      <c r="F4">
        <v>1730</v>
      </c>
      <c r="G4" s="3">
        <v>1440</v>
      </c>
      <c r="H4" s="3">
        <v>180190</v>
      </c>
      <c r="I4" s="3">
        <v>180190</v>
      </c>
      <c r="J4" s="3">
        <v>172560</v>
      </c>
      <c r="L4" t="s">
        <v>10</v>
      </c>
      <c r="Z4" t="s">
        <v>90</v>
      </c>
      <c r="AA4" t="s">
        <v>77</v>
      </c>
      <c r="AB4" t="s">
        <v>91</v>
      </c>
      <c r="AC4" t="s">
        <v>92</v>
      </c>
      <c r="AD4" t="s">
        <v>93</v>
      </c>
      <c r="AE4" t="s">
        <v>88</v>
      </c>
      <c r="AI4" t="s">
        <v>90</v>
      </c>
      <c r="AJ4" t="s">
        <v>77</v>
      </c>
      <c r="AK4" t="s">
        <v>88</v>
      </c>
      <c r="AO4" t="s">
        <v>90</v>
      </c>
      <c r="AP4" t="s">
        <v>77</v>
      </c>
      <c r="AQ4" t="s">
        <v>88</v>
      </c>
      <c r="AT4" t="s">
        <v>48</v>
      </c>
      <c r="AU4" t="s">
        <v>49</v>
      </c>
      <c r="AV4" t="s">
        <v>50</v>
      </c>
      <c r="AW4" t="s">
        <v>49</v>
      </c>
      <c r="AX4" t="s">
        <v>49</v>
      </c>
      <c r="AY4" t="s">
        <v>49</v>
      </c>
      <c r="AZ4" t="s">
        <v>49</v>
      </c>
      <c r="BA4" t="s">
        <v>51</v>
      </c>
      <c r="BC4" s="7">
        <v>31915</v>
      </c>
      <c r="BD4">
        <v>5240</v>
      </c>
      <c r="BE4">
        <v>34</v>
      </c>
      <c r="BF4">
        <f t="shared" si="1"/>
        <v>435881.18200320005</v>
      </c>
    </row>
    <row r="5" spans="1:58" x14ac:dyDescent="0.25">
      <c r="A5" s="7">
        <f t="shared" si="0"/>
        <v>31915</v>
      </c>
      <c r="B5">
        <v>1987</v>
      </c>
      <c r="C5">
        <v>5</v>
      </c>
      <c r="D5">
        <v>18</v>
      </c>
      <c r="E5">
        <v>19870518</v>
      </c>
      <c r="F5">
        <v>1605</v>
      </c>
      <c r="G5" s="3">
        <v>5240</v>
      </c>
      <c r="H5" s="3">
        <v>388570</v>
      </c>
      <c r="I5" s="3">
        <v>388570</v>
      </c>
      <c r="J5" s="3">
        <v>362850</v>
      </c>
      <c r="L5" t="s">
        <v>11</v>
      </c>
      <c r="M5" t="s">
        <v>12</v>
      </c>
      <c r="N5" t="s">
        <v>13</v>
      </c>
      <c r="X5" t="s">
        <v>37</v>
      </c>
      <c r="Y5" t="s">
        <v>94</v>
      </c>
      <c r="Z5">
        <v>106</v>
      </c>
      <c r="AA5">
        <v>107398</v>
      </c>
      <c r="AB5">
        <v>101498</v>
      </c>
      <c r="AC5">
        <v>113549</v>
      </c>
      <c r="AD5">
        <v>3075</v>
      </c>
      <c r="AE5">
        <v>2413</v>
      </c>
      <c r="AG5" t="s">
        <v>37</v>
      </c>
      <c r="AH5" t="s">
        <v>94</v>
      </c>
      <c r="AI5">
        <v>106</v>
      </c>
      <c r="AJ5">
        <v>107398</v>
      </c>
      <c r="AK5">
        <v>2412</v>
      </c>
      <c r="AM5" t="s">
        <v>37</v>
      </c>
      <c r="AN5" t="s">
        <v>94</v>
      </c>
      <c r="AO5">
        <v>106</v>
      </c>
      <c r="AP5">
        <v>106212</v>
      </c>
      <c r="AQ5">
        <v>3402</v>
      </c>
      <c r="AS5" t="s">
        <v>6</v>
      </c>
      <c r="AT5">
        <v>2690</v>
      </c>
      <c r="AU5">
        <v>62860</v>
      </c>
      <c r="AV5">
        <v>86706</v>
      </c>
      <c r="AW5">
        <v>119004</v>
      </c>
      <c r="AX5">
        <v>211232</v>
      </c>
      <c r="AY5">
        <v>295688</v>
      </c>
      <c r="AZ5">
        <v>388261</v>
      </c>
      <c r="BA5">
        <v>388569</v>
      </c>
      <c r="BC5" s="7">
        <v>32007</v>
      </c>
      <c r="BD5">
        <v>373</v>
      </c>
      <c r="BE5">
        <v>31</v>
      </c>
      <c r="BF5">
        <f t="shared" si="1"/>
        <v>28289.706485760002</v>
      </c>
    </row>
    <row r="6" spans="1:58" x14ac:dyDescent="0.25">
      <c r="A6" s="7">
        <f t="shared" si="0"/>
        <v>31945</v>
      </c>
      <c r="B6">
        <v>1987</v>
      </c>
      <c r="C6">
        <v>6</v>
      </c>
      <c r="D6">
        <v>17</v>
      </c>
      <c r="E6">
        <v>19870617</v>
      </c>
      <c r="F6">
        <v>1915</v>
      </c>
      <c r="G6" s="3">
        <v>5220</v>
      </c>
      <c r="H6" s="3">
        <v>374400</v>
      </c>
      <c r="I6" s="3">
        <v>374400</v>
      </c>
      <c r="J6" s="3">
        <v>356220</v>
      </c>
      <c r="L6">
        <v>1</v>
      </c>
      <c r="M6">
        <v>-0.41199999999999998</v>
      </c>
      <c r="N6">
        <v>14.858000000000001</v>
      </c>
      <c r="W6" s="7">
        <f t="shared" ref="W6:W69" si="2">DATE(Y6,X6,1)</f>
        <v>31837</v>
      </c>
      <c r="X6">
        <v>3</v>
      </c>
      <c r="Y6">
        <v>1987</v>
      </c>
      <c r="Z6">
        <v>1</v>
      </c>
      <c r="AA6">
        <v>130428</v>
      </c>
      <c r="AB6">
        <v>96008</v>
      </c>
      <c r="AC6">
        <v>173217</v>
      </c>
      <c r="AD6">
        <v>19746</v>
      </c>
      <c r="AE6">
        <v>3570</v>
      </c>
      <c r="AF6" s="7">
        <f t="shared" ref="AF6:AF69" si="3">DATE(AH6,AG6,1)</f>
        <v>31837</v>
      </c>
      <c r="AG6">
        <v>3</v>
      </c>
      <c r="AH6">
        <v>1987</v>
      </c>
      <c r="AI6">
        <v>1</v>
      </c>
      <c r="AJ6">
        <v>130428</v>
      </c>
      <c r="AK6">
        <v>3569</v>
      </c>
      <c r="AL6" s="7">
        <f t="shared" ref="AL6:AL69" si="4">DATE(AN6,AM6,1)</f>
        <v>31837</v>
      </c>
      <c r="AM6">
        <v>3</v>
      </c>
      <c r="AN6">
        <v>1987</v>
      </c>
      <c r="AO6">
        <v>1</v>
      </c>
      <c r="AP6">
        <v>125884</v>
      </c>
      <c r="AQ6">
        <v>3339</v>
      </c>
      <c r="AS6" t="s">
        <v>7</v>
      </c>
      <c r="AT6">
        <v>2690</v>
      </c>
      <c r="AU6">
        <v>62860</v>
      </c>
      <c r="AV6">
        <v>86706</v>
      </c>
      <c r="AW6">
        <v>119004</v>
      </c>
      <c r="AX6">
        <v>211232</v>
      </c>
      <c r="AY6">
        <v>295688</v>
      </c>
      <c r="AZ6">
        <v>388261</v>
      </c>
      <c r="BA6">
        <v>388569</v>
      </c>
      <c r="BC6" s="7">
        <v>32099</v>
      </c>
      <c r="BD6">
        <v>430</v>
      </c>
      <c r="BE6">
        <v>98</v>
      </c>
      <c r="BF6">
        <f t="shared" si="1"/>
        <v>103098.5238528</v>
      </c>
    </row>
    <row r="7" spans="1:58" x14ac:dyDescent="0.25">
      <c r="A7" s="7">
        <f t="shared" si="0"/>
        <v>31980</v>
      </c>
      <c r="B7">
        <v>1987</v>
      </c>
      <c r="C7">
        <v>7</v>
      </c>
      <c r="D7">
        <v>22</v>
      </c>
      <c r="E7">
        <v>19870722</v>
      </c>
      <c r="F7">
        <v>2200</v>
      </c>
      <c r="G7" s="3">
        <v>1420</v>
      </c>
      <c r="H7" s="3">
        <v>159800</v>
      </c>
      <c r="I7" s="3">
        <v>159800</v>
      </c>
      <c r="J7" s="3">
        <v>161890</v>
      </c>
      <c r="L7">
        <v>2</v>
      </c>
      <c r="M7">
        <v>-0.59599999999999997</v>
      </c>
      <c r="N7">
        <v>21.388000000000002</v>
      </c>
      <c r="W7" s="7">
        <f t="shared" si="2"/>
        <v>31868</v>
      </c>
      <c r="X7">
        <v>4</v>
      </c>
      <c r="Y7">
        <v>1987</v>
      </c>
      <c r="Z7">
        <v>1</v>
      </c>
      <c r="AA7">
        <v>180188</v>
      </c>
      <c r="AB7">
        <v>132436</v>
      </c>
      <c r="AC7">
        <v>239613</v>
      </c>
      <c r="AD7">
        <v>27411</v>
      </c>
      <c r="AE7">
        <v>5612</v>
      </c>
      <c r="AF7" s="7">
        <f t="shared" si="3"/>
        <v>31868</v>
      </c>
      <c r="AG7">
        <v>4</v>
      </c>
      <c r="AH7">
        <v>1987</v>
      </c>
      <c r="AI7">
        <v>1</v>
      </c>
      <c r="AJ7">
        <v>180188</v>
      </c>
      <c r="AK7">
        <v>5612</v>
      </c>
      <c r="AL7" s="7">
        <f t="shared" si="4"/>
        <v>31868</v>
      </c>
      <c r="AM7">
        <v>4</v>
      </c>
      <c r="AN7">
        <v>1987</v>
      </c>
      <c r="AO7">
        <v>1</v>
      </c>
      <c r="AP7">
        <v>172561</v>
      </c>
      <c r="AQ7">
        <v>7058</v>
      </c>
      <c r="AS7" t="s">
        <v>8</v>
      </c>
      <c r="AT7">
        <v>2551</v>
      </c>
      <c r="AU7">
        <v>62516</v>
      </c>
      <c r="AV7">
        <v>85946</v>
      </c>
      <c r="AW7">
        <v>118505</v>
      </c>
      <c r="AX7">
        <v>211208</v>
      </c>
      <c r="AY7">
        <v>285335</v>
      </c>
      <c r="AZ7">
        <v>366823</v>
      </c>
      <c r="BA7">
        <v>367122</v>
      </c>
      <c r="BC7" s="7">
        <v>32216</v>
      </c>
      <c r="BD7">
        <v>296</v>
      </c>
      <c r="BE7">
        <v>96</v>
      </c>
      <c r="BF7">
        <f t="shared" si="1"/>
        <v>69521.776312319998</v>
      </c>
    </row>
    <row r="8" spans="1:58" x14ac:dyDescent="0.25">
      <c r="A8" s="7">
        <f t="shared" si="0"/>
        <v>31987</v>
      </c>
      <c r="B8">
        <v>1987</v>
      </c>
      <c r="C8">
        <v>7</v>
      </c>
      <c r="D8">
        <v>29</v>
      </c>
      <c r="E8">
        <v>19870729</v>
      </c>
      <c r="F8">
        <v>2200</v>
      </c>
      <c r="G8" s="3">
        <v>916</v>
      </c>
      <c r="H8" s="3">
        <v>118780</v>
      </c>
      <c r="I8" s="3">
        <v>118780</v>
      </c>
      <c r="J8" s="3">
        <v>121850</v>
      </c>
      <c r="L8">
        <v>3</v>
      </c>
      <c r="M8">
        <v>-0.41</v>
      </c>
      <c r="N8">
        <v>13.555999999999999</v>
      </c>
      <c r="W8" s="7">
        <f t="shared" si="2"/>
        <v>31898</v>
      </c>
      <c r="X8">
        <v>5</v>
      </c>
      <c r="Y8">
        <v>1987</v>
      </c>
      <c r="Z8">
        <v>1</v>
      </c>
      <c r="AA8">
        <v>388569</v>
      </c>
      <c r="AB8">
        <v>278704</v>
      </c>
      <c r="AC8">
        <v>527575</v>
      </c>
      <c r="AD8">
        <v>63677</v>
      </c>
      <c r="AE8">
        <v>26591</v>
      </c>
      <c r="AF8" s="7">
        <f t="shared" si="3"/>
        <v>31898</v>
      </c>
      <c r="AG8">
        <v>5</v>
      </c>
      <c r="AH8">
        <v>1987</v>
      </c>
      <c r="AI8">
        <v>1</v>
      </c>
      <c r="AJ8">
        <v>388569</v>
      </c>
      <c r="AK8">
        <v>26591</v>
      </c>
      <c r="AL8" s="7">
        <f t="shared" si="4"/>
        <v>31898</v>
      </c>
      <c r="AM8">
        <v>5</v>
      </c>
      <c r="AN8">
        <v>1987</v>
      </c>
      <c r="AO8">
        <v>1</v>
      </c>
      <c r="AP8">
        <v>362851</v>
      </c>
      <c r="AQ8">
        <v>41787</v>
      </c>
      <c r="BC8" s="7">
        <v>32286</v>
      </c>
      <c r="BD8">
        <v>1110</v>
      </c>
      <c r="BE8">
        <v>54</v>
      </c>
      <c r="BF8">
        <f t="shared" si="1"/>
        <v>146647.49690880001</v>
      </c>
    </row>
    <row r="9" spans="1:58" x14ac:dyDescent="0.25">
      <c r="A9" s="7">
        <f t="shared" si="0"/>
        <v>32007</v>
      </c>
      <c r="B9">
        <v>1987</v>
      </c>
      <c r="C9">
        <v>8</v>
      </c>
      <c r="D9">
        <v>18</v>
      </c>
      <c r="E9">
        <v>19870818</v>
      </c>
      <c r="F9">
        <v>1100</v>
      </c>
      <c r="G9" s="3">
        <v>373</v>
      </c>
      <c r="H9" s="3">
        <v>64246</v>
      </c>
      <c r="I9" s="3">
        <v>64246</v>
      </c>
      <c r="J9" s="3">
        <v>67066</v>
      </c>
      <c r="L9">
        <v>4</v>
      </c>
      <c r="M9">
        <v>-0.89200000000000002</v>
      </c>
      <c r="N9">
        <v>32.595999999999997</v>
      </c>
      <c r="W9" s="7">
        <f t="shared" si="2"/>
        <v>31929</v>
      </c>
      <c r="X9">
        <v>6</v>
      </c>
      <c r="Y9">
        <v>1987</v>
      </c>
      <c r="Z9">
        <v>1</v>
      </c>
      <c r="AA9">
        <v>374399</v>
      </c>
      <c r="AB9">
        <v>268664</v>
      </c>
      <c r="AC9">
        <v>508139</v>
      </c>
      <c r="AD9">
        <v>61273</v>
      </c>
      <c r="AE9">
        <v>25423</v>
      </c>
      <c r="AF9" s="7">
        <f t="shared" si="3"/>
        <v>31929</v>
      </c>
      <c r="AG9">
        <v>6</v>
      </c>
      <c r="AH9">
        <v>1987</v>
      </c>
      <c r="AI9">
        <v>1</v>
      </c>
      <c r="AJ9">
        <v>374399</v>
      </c>
      <c r="AK9">
        <v>25423</v>
      </c>
      <c r="AL9" s="7">
        <f t="shared" si="4"/>
        <v>31929</v>
      </c>
      <c r="AM9">
        <v>6</v>
      </c>
      <c r="AN9">
        <v>1987</v>
      </c>
      <c r="AO9">
        <v>1</v>
      </c>
      <c r="AP9">
        <v>356220</v>
      </c>
      <c r="AQ9">
        <v>40806</v>
      </c>
      <c r="AS9" t="s">
        <v>102</v>
      </c>
      <c r="BC9" s="7">
        <v>32380</v>
      </c>
      <c r="BD9">
        <v>624</v>
      </c>
      <c r="BE9">
        <v>57</v>
      </c>
      <c r="BF9">
        <f t="shared" si="1"/>
        <v>87019.655823360008</v>
      </c>
    </row>
    <row r="10" spans="1:58" x14ac:dyDescent="0.25">
      <c r="A10" s="7">
        <f t="shared" si="0"/>
        <v>32014</v>
      </c>
      <c r="B10">
        <v>1987</v>
      </c>
      <c r="C10">
        <v>8</v>
      </c>
      <c r="D10">
        <v>25</v>
      </c>
      <c r="E10">
        <v>19870825</v>
      </c>
      <c r="F10">
        <v>1730</v>
      </c>
      <c r="G10" s="3">
        <v>1640</v>
      </c>
      <c r="H10" s="3">
        <v>186900</v>
      </c>
      <c r="I10" s="3">
        <v>186900</v>
      </c>
      <c r="J10" s="3">
        <v>191190</v>
      </c>
      <c r="L10">
        <v>5</v>
      </c>
      <c r="M10">
        <v>-0.59799999999999998</v>
      </c>
      <c r="N10">
        <v>20.260000000000002</v>
      </c>
      <c r="W10" s="7">
        <f t="shared" si="2"/>
        <v>31959</v>
      </c>
      <c r="X10">
        <v>7</v>
      </c>
      <c r="Y10">
        <v>1987</v>
      </c>
      <c r="Z10">
        <v>2</v>
      </c>
      <c r="AA10">
        <v>139291</v>
      </c>
      <c r="AB10">
        <v>111413</v>
      </c>
      <c r="AC10">
        <v>172020</v>
      </c>
      <c r="AD10">
        <v>15482</v>
      </c>
      <c r="AE10">
        <v>4466</v>
      </c>
      <c r="AF10" s="7">
        <f t="shared" si="3"/>
        <v>31959</v>
      </c>
      <c r="AG10">
        <v>7</v>
      </c>
      <c r="AH10">
        <v>1987</v>
      </c>
      <c r="AI10">
        <v>2</v>
      </c>
      <c r="AJ10">
        <v>139291</v>
      </c>
      <c r="AK10">
        <v>4465</v>
      </c>
      <c r="AL10" s="7">
        <f t="shared" si="4"/>
        <v>31959</v>
      </c>
      <c r="AM10">
        <v>7</v>
      </c>
      <c r="AN10">
        <v>1987</v>
      </c>
      <c r="AO10">
        <v>2</v>
      </c>
      <c r="AP10">
        <v>141870</v>
      </c>
      <c r="AQ10">
        <v>5702</v>
      </c>
      <c r="AU10" t="s">
        <v>43</v>
      </c>
      <c r="AW10" t="s">
        <v>44</v>
      </c>
      <c r="AX10" t="s">
        <v>45</v>
      </c>
      <c r="AY10" t="s">
        <v>46</v>
      </c>
      <c r="AZ10" t="s">
        <v>47</v>
      </c>
      <c r="BC10" s="7">
        <v>32462</v>
      </c>
      <c r="BD10">
        <v>399</v>
      </c>
      <c r="BE10">
        <v>97</v>
      </c>
      <c r="BF10">
        <f t="shared" si="1"/>
        <v>94689.657538560015</v>
      </c>
    </row>
    <row r="11" spans="1:58" x14ac:dyDescent="0.25">
      <c r="A11" s="7">
        <f t="shared" si="0"/>
        <v>32081</v>
      </c>
      <c r="B11">
        <v>1987</v>
      </c>
      <c r="C11">
        <v>10</v>
      </c>
      <c r="D11">
        <v>31</v>
      </c>
      <c r="E11">
        <v>19871031</v>
      </c>
      <c r="F11">
        <v>2300</v>
      </c>
      <c r="G11" s="3">
        <v>451</v>
      </c>
      <c r="H11" s="3">
        <v>89029</v>
      </c>
      <c r="I11" s="3">
        <v>89029</v>
      </c>
      <c r="J11" s="3">
        <v>92209</v>
      </c>
      <c r="L11" s="1">
        <v>6</v>
      </c>
      <c r="M11" s="1">
        <v>-0.92300000000000004</v>
      </c>
      <c r="N11" s="1">
        <v>32.667999999999999</v>
      </c>
      <c r="W11" s="7">
        <f t="shared" si="2"/>
        <v>31990</v>
      </c>
      <c r="X11">
        <v>8</v>
      </c>
      <c r="Y11">
        <v>1987</v>
      </c>
      <c r="Z11">
        <v>2</v>
      </c>
      <c r="AA11">
        <v>125575</v>
      </c>
      <c r="AB11">
        <v>98171</v>
      </c>
      <c r="AC11">
        <v>158262</v>
      </c>
      <c r="AD11">
        <v>15355</v>
      </c>
      <c r="AE11">
        <v>4388</v>
      </c>
      <c r="AF11" s="7">
        <f t="shared" si="3"/>
        <v>31990</v>
      </c>
      <c r="AG11">
        <v>8</v>
      </c>
      <c r="AH11">
        <v>1987</v>
      </c>
      <c r="AI11">
        <v>2</v>
      </c>
      <c r="AJ11">
        <v>125575</v>
      </c>
      <c r="AK11">
        <v>4388</v>
      </c>
      <c r="AL11" s="7">
        <f t="shared" si="4"/>
        <v>31990</v>
      </c>
      <c r="AM11">
        <v>8</v>
      </c>
      <c r="AN11">
        <v>1987</v>
      </c>
      <c r="AO11">
        <v>2</v>
      </c>
      <c r="AP11">
        <v>129130</v>
      </c>
      <c r="AQ11">
        <v>6537</v>
      </c>
      <c r="AT11" t="s">
        <v>48</v>
      </c>
      <c r="AU11" t="s">
        <v>49</v>
      </c>
      <c r="AV11" t="s">
        <v>50</v>
      </c>
      <c r="AW11" t="s">
        <v>49</v>
      </c>
      <c r="AX11" t="s">
        <v>49</v>
      </c>
      <c r="AY11" t="s">
        <v>49</v>
      </c>
      <c r="AZ11" t="s">
        <v>49</v>
      </c>
      <c r="BA11" t="s">
        <v>51</v>
      </c>
      <c r="BC11" s="7">
        <v>32562</v>
      </c>
      <c r="BD11">
        <v>305</v>
      </c>
      <c r="BE11">
        <v>89</v>
      </c>
      <c r="BF11">
        <f t="shared" si="1"/>
        <v>66412.183910399996</v>
      </c>
    </row>
    <row r="12" spans="1:58" x14ac:dyDescent="0.25">
      <c r="A12" s="7">
        <f t="shared" si="0"/>
        <v>32099</v>
      </c>
      <c r="B12">
        <v>1987</v>
      </c>
      <c r="C12">
        <v>11</v>
      </c>
      <c r="D12">
        <v>18</v>
      </c>
      <c r="E12">
        <v>19871118</v>
      </c>
      <c r="F12">
        <v>904</v>
      </c>
      <c r="G12" s="3">
        <v>430</v>
      </c>
      <c r="H12" s="3">
        <v>89006</v>
      </c>
      <c r="I12" s="3">
        <v>89006</v>
      </c>
      <c r="J12" s="3">
        <v>91387</v>
      </c>
      <c r="L12">
        <v>7</v>
      </c>
      <c r="M12">
        <v>-0.88100000000000001</v>
      </c>
      <c r="N12">
        <v>30.91</v>
      </c>
      <c r="W12" s="7">
        <f t="shared" si="2"/>
        <v>32051</v>
      </c>
      <c r="X12">
        <v>10</v>
      </c>
      <c r="Y12">
        <v>1987</v>
      </c>
      <c r="Z12">
        <v>1</v>
      </c>
      <c r="AA12">
        <v>89029</v>
      </c>
      <c r="AB12">
        <v>65398</v>
      </c>
      <c r="AC12">
        <v>118448</v>
      </c>
      <c r="AD12">
        <v>13568</v>
      </c>
      <c r="AE12">
        <v>2890</v>
      </c>
      <c r="AF12" s="7">
        <f t="shared" si="3"/>
        <v>32051</v>
      </c>
      <c r="AG12">
        <v>10</v>
      </c>
      <c r="AH12">
        <v>1987</v>
      </c>
      <c r="AI12">
        <v>1</v>
      </c>
      <c r="AJ12">
        <v>89029</v>
      </c>
      <c r="AK12">
        <v>2890</v>
      </c>
      <c r="AL12" s="7">
        <f t="shared" si="4"/>
        <v>32051</v>
      </c>
      <c r="AM12">
        <v>10</v>
      </c>
      <c r="AN12">
        <v>1987</v>
      </c>
      <c r="AO12">
        <v>1</v>
      </c>
      <c r="AP12">
        <v>92209</v>
      </c>
      <c r="AQ12">
        <v>3854</v>
      </c>
      <c r="AS12" t="s">
        <v>6</v>
      </c>
      <c r="AT12">
        <v>29</v>
      </c>
      <c r="AU12">
        <v>56</v>
      </c>
      <c r="AV12">
        <v>74</v>
      </c>
      <c r="AW12">
        <v>89</v>
      </c>
      <c r="AX12">
        <v>98</v>
      </c>
      <c r="AY12">
        <v>101</v>
      </c>
      <c r="AZ12">
        <v>135</v>
      </c>
      <c r="BA12">
        <v>137</v>
      </c>
      <c r="BC12" s="7">
        <v>32645</v>
      </c>
      <c r="BD12">
        <v>903</v>
      </c>
      <c r="BE12">
        <v>60</v>
      </c>
      <c r="BF12">
        <f t="shared" si="1"/>
        <v>132555.24495359999</v>
      </c>
    </row>
    <row r="13" spans="1:58" x14ac:dyDescent="0.25">
      <c r="A13" s="7">
        <f t="shared" si="0"/>
        <v>32201</v>
      </c>
      <c r="B13">
        <v>1988</v>
      </c>
      <c r="C13">
        <v>2</v>
      </c>
      <c r="D13">
        <v>28</v>
      </c>
      <c r="E13">
        <v>19880228</v>
      </c>
      <c r="F13">
        <v>2200</v>
      </c>
      <c r="G13" s="3">
        <v>451</v>
      </c>
      <c r="H13" s="3">
        <v>87991</v>
      </c>
      <c r="I13" s="3">
        <v>87991</v>
      </c>
      <c r="J13" s="3">
        <v>85650</v>
      </c>
      <c r="L13">
        <v>8</v>
      </c>
      <c r="M13">
        <v>-0.91400000000000003</v>
      </c>
      <c r="N13">
        <v>31.116</v>
      </c>
      <c r="W13" s="7">
        <f t="shared" si="2"/>
        <v>32082</v>
      </c>
      <c r="X13">
        <v>11</v>
      </c>
      <c r="Y13">
        <v>1987</v>
      </c>
      <c r="Z13">
        <v>1</v>
      </c>
      <c r="AA13">
        <v>89006</v>
      </c>
      <c r="AB13">
        <v>65391</v>
      </c>
      <c r="AC13">
        <v>118403</v>
      </c>
      <c r="AD13">
        <v>13558</v>
      </c>
      <c r="AE13">
        <v>2860</v>
      </c>
      <c r="AF13" s="7">
        <f t="shared" si="3"/>
        <v>32082</v>
      </c>
      <c r="AG13">
        <v>11</v>
      </c>
      <c r="AH13">
        <v>1987</v>
      </c>
      <c r="AI13">
        <v>1</v>
      </c>
      <c r="AJ13">
        <v>89006</v>
      </c>
      <c r="AK13">
        <v>2860</v>
      </c>
      <c r="AL13" s="7">
        <f t="shared" si="4"/>
        <v>32082</v>
      </c>
      <c r="AM13">
        <v>11</v>
      </c>
      <c r="AN13">
        <v>1987</v>
      </c>
      <c r="AO13">
        <v>1</v>
      </c>
      <c r="AP13">
        <v>91387</v>
      </c>
      <c r="AQ13">
        <v>3618</v>
      </c>
      <c r="AS13" t="s">
        <v>7</v>
      </c>
      <c r="AT13">
        <v>29</v>
      </c>
      <c r="AU13">
        <v>56</v>
      </c>
      <c r="AV13">
        <v>74</v>
      </c>
      <c r="AW13">
        <v>89</v>
      </c>
      <c r="AX13">
        <v>98</v>
      </c>
      <c r="AY13">
        <v>101</v>
      </c>
      <c r="AZ13">
        <v>135</v>
      </c>
      <c r="BA13">
        <v>137</v>
      </c>
      <c r="BC13" s="7">
        <v>32730</v>
      </c>
      <c r="BD13">
        <v>312</v>
      </c>
      <c r="BE13">
        <v>90</v>
      </c>
      <c r="BF13">
        <f t="shared" si="1"/>
        <v>68699.728281600008</v>
      </c>
    </row>
    <row r="14" spans="1:58" x14ac:dyDescent="0.25">
      <c r="A14" s="7">
        <f t="shared" si="0"/>
        <v>32203</v>
      </c>
      <c r="B14">
        <v>1988</v>
      </c>
      <c r="C14">
        <v>3</v>
      </c>
      <c r="D14">
        <v>1</v>
      </c>
      <c r="E14">
        <v>19880301</v>
      </c>
      <c r="F14">
        <v>1730</v>
      </c>
      <c r="G14" s="3">
        <v>573</v>
      </c>
      <c r="H14" s="3">
        <v>104270</v>
      </c>
      <c r="I14" s="3">
        <v>104270</v>
      </c>
      <c r="J14" s="3">
        <v>101250</v>
      </c>
      <c r="L14">
        <v>9</v>
      </c>
      <c r="M14">
        <v>-0.89</v>
      </c>
      <c r="N14">
        <v>28.866</v>
      </c>
      <c r="W14" s="7">
        <f t="shared" si="2"/>
        <v>32174</v>
      </c>
      <c r="X14">
        <v>2</v>
      </c>
      <c r="Y14">
        <v>1988</v>
      </c>
      <c r="Z14">
        <v>1</v>
      </c>
      <c r="AA14">
        <v>87991</v>
      </c>
      <c r="AB14">
        <v>64782</v>
      </c>
      <c r="AC14">
        <v>116839</v>
      </c>
      <c r="AD14">
        <v>13314</v>
      </c>
      <c r="AE14">
        <v>2363</v>
      </c>
      <c r="AF14" s="7">
        <f t="shared" si="3"/>
        <v>32174</v>
      </c>
      <c r="AG14">
        <v>2</v>
      </c>
      <c r="AH14">
        <v>1988</v>
      </c>
      <c r="AI14">
        <v>1</v>
      </c>
      <c r="AJ14">
        <v>87991</v>
      </c>
      <c r="AK14">
        <v>2363</v>
      </c>
      <c r="AL14" s="7">
        <f t="shared" si="4"/>
        <v>32174</v>
      </c>
      <c r="AM14">
        <v>2</v>
      </c>
      <c r="AN14">
        <v>1988</v>
      </c>
      <c r="AO14">
        <v>1</v>
      </c>
      <c r="AP14">
        <v>85650</v>
      </c>
      <c r="AQ14">
        <v>1817</v>
      </c>
      <c r="AS14" t="s">
        <v>8</v>
      </c>
      <c r="AT14">
        <v>27</v>
      </c>
      <c r="AU14">
        <v>57</v>
      </c>
      <c r="AV14">
        <v>76</v>
      </c>
      <c r="AW14">
        <v>90</v>
      </c>
      <c r="AX14">
        <v>98</v>
      </c>
      <c r="AY14">
        <v>102</v>
      </c>
      <c r="AZ14">
        <v>129</v>
      </c>
      <c r="BA14">
        <v>130</v>
      </c>
      <c r="BC14" s="7">
        <v>32843</v>
      </c>
      <c r="BD14">
        <v>254</v>
      </c>
      <c r="BE14">
        <v>110</v>
      </c>
      <c r="BF14">
        <f t="shared" si="1"/>
        <v>68357.208268799994</v>
      </c>
    </row>
    <row r="15" spans="1:58" x14ac:dyDescent="0.25">
      <c r="A15" s="7">
        <f t="shared" si="0"/>
        <v>32216</v>
      </c>
      <c r="B15">
        <v>1988</v>
      </c>
      <c r="C15">
        <v>3</v>
      </c>
      <c r="D15">
        <v>14</v>
      </c>
      <c r="E15">
        <v>19880314</v>
      </c>
      <c r="F15">
        <v>1500</v>
      </c>
      <c r="G15" s="3">
        <v>296</v>
      </c>
      <c r="H15" s="3">
        <v>62117</v>
      </c>
      <c r="I15" s="3">
        <v>62117</v>
      </c>
      <c r="J15" s="3">
        <v>60483</v>
      </c>
      <c r="W15" s="7">
        <f t="shared" si="2"/>
        <v>32203</v>
      </c>
      <c r="X15">
        <v>3</v>
      </c>
      <c r="Y15">
        <v>1988</v>
      </c>
      <c r="Z15">
        <v>2</v>
      </c>
      <c r="AA15">
        <v>83194</v>
      </c>
      <c r="AB15">
        <v>66444</v>
      </c>
      <c r="AC15">
        <v>102878</v>
      </c>
      <c r="AD15">
        <v>9307</v>
      </c>
      <c r="AE15">
        <v>2230</v>
      </c>
      <c r="AF15" s="7">
        <f t="shared" si="3"/>
        <v>32203</v>
      </c>
      <c r="AG15">
        <v>3</v>
      </c>
      <c r="AH15">
        <v>1988</v>
      </c>
      <c r="AI15">
        <v>2</v>
      </c>
      <c r="AJ15">
        <v>83194</v>
      </c>
      <c r="AK15">
        <v>2229</v>
      </c>
      <c r="AL15" s="7">
        <f t="shared" si="4"/>
        <v>32203</v>
      </c>
      <c r="AM15">
        <v>3</v>
      </c>
      <c r="AN15">
        <v>1988</v>
      </c>
      <c r="AO15">
        <v>2</v>
      </c>
      <c r="AP15">
        <v>80866</v>
      </c>
      <c r="AQ15">
        <v>1845</v>
      </c>
      <c r="BC15" s="7">
        <v>32938</v>
      </c>
      <c r="BD15">
        <v>200</v>
      </c>
      <c r="BE15">
        <v>100</v>
      </c>
      <c r="BF15">
        <f t="shared" si="1"/>
        <v>48931.430399999997</v>
      </c>
    </row>
    <row r="16" spans="1:58" x14ac:dyDescent="0.25">
      <c r="A16" s="7">
        <f t="shared" si="0"/>
        <v>32279</v>
      </c>
      <c r="B16">
        <v>1988</v>
      </c>
      <c r="C16">
        <v>5</v>
      </c>
      <c r="D16">
        <v>16</v>
      </c>
      <c r="E16">
        <v>19880516</v>
      </c>
      <c r="F16">
        <v>1500</v>
      </c>
      <c r="G16" s="3">
        <v>2430</v>
      </c>
      <c r="H16" s="3">
        <v>236190</v>
      </c>
      <c r="I16" s="3">
        <v>236190</v>
      </c>
      <c r="J16" s="3">
        <v>226440</v>
      </c>
      <c r="W16" s="7">
        <f t="shared" si="2"/>
        <v>32264</v>
      </c>
      <c r="X16">
        <v>5</v>
      </c>
      <c r="Y16">
        <v>1988</v>
      </c>
      <c r="Z16">
        <v>2</v>
      </c>
      <c r="AA16">
        <v>186490</v>
      </c>
      <c r="AB16">
        <v>148297</v>
      </c>
      <c r="AC16">
        <v>231509</v>
      </c>
      <c r="AD16">
        <v>21258</v>
      </c>
      <c r="AE16">
        <v>6242</v>
      </c>
      <c r="AF16" s="7">
        <f t="shared" si="3"/>
        <v>32264</v>
      </c>
      <c r="AG16">
        <v>5</v>
      </c>
      <c r="AH16">
        <v>1988</v>
      </c>
      <c r="AI16">
        <v>2</v>
      </c>
      <c r="AJ16">
        <v>186490</v>
      </c>
      <c r="AK16">
        <v>6242</v>
      </c>
      <c r="AL16" s="7">
        <f t="shared" si="4"/>
        <v>32264</v>
      </c>
      <c r="AM16">
        <v>5</v>
      </c>
      <c r="AN16">
        <v>1988</v>
      </c>
      <c r="AO16">
        <v>2</v>
      </c>
      <c r="AP16">
        <v>180392</v>
      </c>
      <c r="AQ16">
        <v>8367</v>
      </c>
      <c r="BC16" s="7">
        <v>33016</v>
      </c>
      <c r="BD16">
        <v>1890</v>
      </c>
      <c r="BE16">
        <v>38</v>
      </c>
      <c r="BF16">
        <f t="shared" si="1"/>
        <v>175712.76656640001</v>
      </c>
    </row>
    <row r="17" spans="1:58" x14ac:dyDescent="0.25">
      <c r="A17" s="7">
        <f t="shared" si="0"/>
        <v>32286</v>
      </c>
      <c r="B17">
        <v>1988</v>
      </c>
      <c r="C17">
        <v>5</v>
      </c>
      <c r="D17">
        <v>23</v>
      </c>
      <c r="E17">
        <v>19880523</v>
      </c>
      <c r="F17">
        <v>1530</v>
      </c>
      <c r="G17" s="3">
        <v>1110</v>
      </c>
      <c r="H17" s="3">
        <v>136790</v>
      </c>
      <c r="I17" s="3">
        <v>136790</v>
      </c>
      <c r="J17" s="3">
        <v>134340</v>
      </c>
      <c r="L17" t="s">
        <v>14</v>
      </c>
      <c r="W17" s="7">
        <f t="shared" si="2"/>
        <v>32356</v>
      </c>
      <c r="X17">
        <v>8</v>
      </c>
      <c r="Y17">
        <v>1988</v>
      </c>
      <c r="Z17">
        <v>1</v>
      </c>
      <c r="AA17">
        <v>94981</v>
      </c>
      <c r="AB17">
        <v>69792</v>
      </c>
      <c r="AC17">
        <v>126332</v>
      </c>
      <c r="AD17">
        <v>14460</v>
      </c>
      <c r="AE17">
        <v>3014</v>
      </c>
      <c r="AF17" s="7">
        <f t="shared" si="3"/>
        <v>32356</v>
      </c>
      <c r="AG17">
        <v>8</v>
      </c>
      <c r="AH17">
        <v>1988</v>
      </c>
      <c r="AI17">
        <v>1</v>
      </c>
      <c r="AJ17">
        <v>94981</v>
      </c>
      <c r="AK17">
        <v>3013</v>
      </c>
      <c r="AL17" s="7">
        <f t="shared" si="4"/>
        <v>32356</v>
      </c>
      <c r="AM17">
        <v>8</v>
      </c>
      <c r="AN17">
        <v>1988</v>
      </c>
      <c r="AO17">
        <v>1</v>
      </c>
      <c r="AP17">
        <v>98926</v>
      </c>
      <c r="AQ17">
        <v>3837</v>
      </c>
      <c r="BC17" s="7">
        <v>33059</v>
      </c>
      <c r="BD17">
        <v>673</v>
      </c>
      <c r="BE17">
        <v>58</v>
      </c>
      <c r="BF17">
        <f t="shared" si="1"/>
        <v>95499.472711680006</v>
      </c>
    </row>
    <row r="18" spans="1:58" x14ac:dyDescent="0.25">
      <c r="A18" s="7">
        <f t="shared" si="0"/>
        <v>32380</v>
      </c>
      <c r="B18">
        <v>1988</v>
      </c>
      <c r="C18">
        <v>8</v>
      </c>
      <c r="D18">
        <v>25</v>
      </c>
      <c r="E18">
        <v>19880825</v>
      </c>
      <c r="F18">
        <v>1000</v>
      </c>
      <c r="G18" s="3">
        <v>624</v>
      </c>
      <c r="H18" s="3">
        <v>94981</v>
      </c>
      <c r="I18" s="3">
        <v>94981</v>
      </c>
      <c r="J18" s="3">
        <v>98926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W18" s="7">
        <f t="shared" si="2"/>
        <v>32448</v>
      </c>
      <c r="X18">
        <v>11</v>
      </c>
      <c r="Y18">
        <v>1988</v>
      </c>
      <c r="Z18">
        <v>1</v>
      </c>
      <c r="AA18">
        <v>83825</v>
      </c>
      <c r="AB18">
        <v>61593</v>
      </c>
      <c r="AC18">
        <v>111496</v>
      </c>
      <c r="AD18">
        <v>12763</v>
      </c>
      <c r="AE18">
        <v>2665</v>
      </c>
      <c r="AF18" s="7">
        <f t="shared" si="3"/>
        <v>32448</v>
      </c>
      <c r="AG18">
        <v>11</v>
      </c>
      <c r="AH18">
        <v>1988</v>
      </c>
      <c r="AI18">
        <v>1</v>
      </c>
      <c r="AJ18">
        <v>83825</v>
      </c>
      <c r="AK18">
        <v>2665</v>
      </c>
      <c r="AL18" s="7">
        <f t="shared" si="4"/>
        <v>32448</v>
      </c>
      <c r="AM18">
        <v>11</v>
      </c>
      <c r="AN18">
        <v>1988</v>
      </c>
      <c r="AO18">
        <v>1</v>
      </c>
      <c r="AP18">
        <v>86242</v>
      </c>
      <c r="AQ18">
        <v>3338</v>
      </c>
      <c r="BC18" s="7">
        <v>33091</v>
      </c>
      <c r="BD18">
        <v>147</v>
      </c>
      <c r="BE18">
        <v>98</v>
      </c>
      <c r="BF18">
        <f t="shared" si="1"/>
        <v>35245.309317120002</v>
      </c>
    </row>
    <row r="19" spans="1:58" x14ac:dyDescent="0.25">
      <c r="A19" s="7">
        <f t="shared" si="0"/>
        <v>32462</v>
      </c>
      <c r="B19">
        <v>1988</v>
      </c>
      <c r="C19">
        <v>11</v>
      </c>
      <c r="D19">
        <v>15</v>
      </c>
      <c r="E19">
        <v>19881115</v>
      </c>
      <c r="F19">
        <v>930</v>
      </c>
      <c r="G19" s="3">
        <v>399</v>
      </c>
      <c r="H19" s="3">
        <v>83825</v>
      </c>
      <c r="I19" s="3">
        <v>83825</v>
      </c>
      <c r="J19" s="3">
        <v>86242</v>
      </c>
      <c r="L19" t="s">
        <v>6</v>
      </c>
      <c r="M19">
        <v>11.1586</v>
      </c>
      <c r="N19">
        <v>0.7389</v>
      </c>
      <c r="O19">
        <v>-1.9E-2</v>
      </c>
      <c r="P19">
        <v>-0.15190000000000001</v>
      </c>
      <c r="Q19">
        <v>-3.6900000000000002E-2</v>
      </c>
      <c r="W19" s="7">
        <f t="shared" si="2"/>
        <v>32540</v>
      </c>
      <c r="X19">
        <v>2</v>
      </c>
      <c r="Y19">
        <v>1989</v>
      </c>
      <c r="Z19">
        <v>1</v>
      </c>
      <c r="AA19">
        <v>66726</v>
      </c>
      <c r="AB19">
        <v>49105</v>
      </c>
      <c r="AC19">
        <v>88635</v>
      </c>
      <c r="AD19">
        <v>10110</v>
      </c>
      <c r="AE19">
        <v>1869</v>
      </c>
      <c r="AF19" s="7">
        <f t="shared" si="3"/>
        <v>32540</v>
      </c>
      <c r="AG19">
        <v>2</v>
      </c>
      <c r="AH19">
        <v>1989</v>
      </c>
      <c r="AI19">
        <v>1</v>
      </c>
      <c r="AJ19">
        <v>66726</v>
      </c>
      <c r="AK19">
        <v>1869</v>
      </c>
      <c r="AL19" s="7">
        <f t="shared" si="4"/>
        <v>32540</v>
      </c>
      <c r="AM19">
        <v>2</v>
      </c>
      <c r="AN19">
        <v>1989</v>
      </c>
      <c r="AO19">
        <v>1</v>
      </c>
      <c r="AP19">
        <v>65136</v>
      </c>
      <c r="AQ19">
        <v>1599</v>
      </c>
      <c r="BC19" s="7">
        <v>33095</v>
      </c>
      <c r="BD19">
        <v>69</v>
      </c>
      <c r="BE19">
        <v>94</v>
      </c>
      <c r="BF19">
        <f t="shared" si="1"/>
        <v>15868.462878720002</v>
      </c>
    </row>
    <row r="20" spans="1:58" x14ac:dyDescent="0.25">
      <c r="A20" s="7">
        <f t="shared" si="0"/>
        <v>32562</v>
      </c>
      <c r="B20">
        <v>1989</v>
      </c>
      <c r="C20">
        <v>2</v>
      </c>
      <c r="D20">
        <v>23</v>
      </c>
      <c r="E20">
        <v>19890223</v>
      </c>
      <c r="F20">
        <v>830</v>
      </c>
      <c r="G20" s="3">
        <v>305</v>
      </c>
      <c r="H20" s="3">
        <v>66726</v>
      </c>
      <c r="I20" s="3">
        <v>66726</v>
      </c>
      <c r="J20" s="3">
        <v>65136</v>
      </c>
      <c r="L20" t="s">
        <v>7</v>
      </c>
      <c r="M20">
        <v>11.1586</v>
      </c>
      <c r="N20">
        <v>0.7389</v>
      </c>
      <c r="O20">
        <v>-1.9E-2</v>
      </c>
      <c r="P20">
        <v>-0.15190000000000001</v>
      </c>
      <c r="Q20">
        <v>-3.6900000000000002E-2</v>
      </c>
      <c r="W20" s="7">
        <f t="shared" si="2"/>
        <v>32629</v>
      </c>
      <c r="X20">
        <v>5</v>
      </c>
      <c r="Y20">
        <v>1989</v>
      </c>
      <c r="Z20">
        <v>1</v>
      </c>
      <c r="AA20">
        <v>119664</v>
      </c>
      <c r="AB20">
        <v>88041</v>
      </c>
      <c r="AC20">
        <v>158989</v>
      </c>
      <c r="AD20">
        <v>18145</v>
      </c>
      <c r="AE20">
        <v>3427</v>
      </c>
      <c r="AF20" s="7">
        <f t="shared" si="3"/>
        <v>32629</v>
      </c>
      <c r="AG20">
        <v>5</v>
      </c>
      <c r="AH20">
        <v>1989</v>
      </c>
      <c r="AI20">
        <v>1</v>
      </c>
      <c r="AJ20">
        <v>119664</v>
      </c>
      <c r="AK20">
        <v>3427</v>
      </c>
      <c r="AL20" s="7">
        <f t="shared" si="4"/>
        <v>32629</v>
      </c>
      <c r="AM20">
        <v>5</v>
      </c>
      <c r="AN20">
        <v>1989</v>
      </c>
      <c r="AO20">
        <v>1</v>
      </c>
      <c r="AP20">
        <v>117529</v>
      </c>
      <c r="AQ20">
        <v>3582</v>
      </c>
      <c r="BC20" s="7">
        <v>33161</v>
      </c>
      <c r="BD20">
        <v>557</v>
      </c>
      <c r="BE20">
        <v>66</v>
      </c>
      <c r="BF20">
        <f t="shared" si="1"/>
        <v>89940.862218240014</v>
      </c>
    </row>
    <row r="21" spans="1:58" x14ac:dyDescent="0.25">
      <c r="A21" s="7">
        <f t="shared" si="0"/>
        <v>32645</v>
      </c>
      <c r="B21">
        <v>1989</v>
      </c>
      <c r="C21">
        <v>5</v>
      </c>
      <c r="D21">
        <v>17</v>
      </c>
      <c r="E21">
        <v>19890517</v>
      </c>
      <c r="F21">
        <v>1600</v>
      </c>
      <c r="G21" s="3">
        <v>903</v>
      </c>
      <c r="H21" s="3">
        <v>119660</v>
      </c>
      <c r="I21" s="3">
        <v>119660</v>
      </c>
      <c r="J21" s="3">
        <v>117530</v>
      </c>
      <c r="L21" t="s">
        <v>8</v>
      </c>
      <c r="M21">
        <v>11.183999999999999</v>
      </c>
      <c r="N21">
        <v>0.73450000000000004</v>
      </c>
      <c r="O21">
        <v>-2.6200000000000001E-2</v>
      </c>
      <c r="P21">
        <v>-0.13569999999999999</v>
      </c>
      <c r="Q21">
        <v>-7.0499999999999993E-2</v>
      </c>
      <c r="W21" s="7">
        <f t="shared" si="2"/>
        <v>32721</v>
      </c>
      <c r="X21">
        <v>8</v>
      </c>
      <c r="Y21">
        <v>1989</v>
      </c>
      <c r="Z21">
        <v>1</v>
      </c>
      <c r="AA21">
        <v>55420</v>
      </c>
      <c r="AB21">
        <v>40702</v>
      </c>
      <c r="AC21">
        <v>73746</v>
      </c>
      <c r="AD21">
        <v>8452</v>
      </c>
      <c r="AE21">
        <v>1824</v>
      </c>
      <c r="AF21" s="7">
        <f t="shared" si="3"/>
        <v>32721</v>
      </c>
      <c r="AG21">
        <v>8</v>
      </c>
      <c r="AH21">
        <v>1989</v>
      </c>
      <c r="AI21">
        <v>1</v>
      </c>
      <c r="AJ21">
        <v>55420</v>
      </c>
      <c r="AK21">
        <v>1824</v>
      </c>
      <c r="AL21" s="7">
        <f t="shared" si="4"/>
        <v>32721</v>
      </c>
      <c r="AM21">
        <v>8</v>
      </c>
      <c r="AN21">
        <v>1989</v>
      </c>
      <c r="AO21">
        <v>1</v>
      </c>
      <c r="AP21">
        <v>57733</v>
      </c>
      <c r="AQ21">
        <v>2543</v>
      </c>
      <c r="BC21" s="7">
        <v>33205</v>
      </c>
      <c r="BD21">
        <v>430</v>
      </c>
      <c r="BE21">
        <v>86</v>
      </c>
      <c r="BF21">
        <f t="shared" si="1"/>
        <v>90474.214809599987</v>
      </c>
    </row>
    <row r="22" spans="1:58" x14ac:dyDescent="0.25">
      <c r="A22" s="7">
        <f t="shared" si="0"/>
        <v>32730</v>
      </c>
      <c r="B22">
        <v>1989</v>
      </c>
      <c r="C22">
        <v>8</v>
      </c>
      <c r="D22">
        <v>10</v>
      </c>
      <c r="E22">
        <v>19890810</v>
      </c>
      <c r="F22">
        <v>1426</v>
      </c>
      <c r="G22" s="3">
        <v>312</v>
      </c>
      <c r="H22" s="3">
        <v>55420</v>
      </c>
      <c r="I22" s="3">
        <v>55420</v>
      </c>
      <c r="J22" s="3">
        <v>57733</v>
      </c>
      <c r="W22" s="7">
        <f t="shared" si="2"/>
        <v>32843</v>
      </c>
      <c r="X22">
        <v>12</v>
      </c>
      <c r="Y22">
        <v>1989</v>
      </c>
      <c r="Z22">
        <v>1</v>
      </c>
      <c r="AA22">
        <v>61339</v>
      </c>
      <c r="AB22">
        <v>45096</v>
      </c>
      <c r="AC22">
        <v>81548</v>
      </c>
      <c r="AD22">
        <v>9323</v>
      </c>
      <c r="AE22">
        <v>1869</v>
      </c>
      <c r="AF22" s="7">
        <f t="shared" si="3"/>
        <v>32843</v>
      </c>
      <c r="AG22">
        <v>12</v>
      </c>
      <c r="AH22">
        <v>1989</v>
      </c>
      <c r="AI22">
        <v>1</v>
      </c>
      <c r="AJ22">
        <v>61339</v>
      </c>
      <c r="AK22">
        <v>1869</v>
      </c>
      <c r="AL22" s="7">
        <f t="shared" si="4"/>
        <v>32843</v>
      </c>
      <c r="AM22">
        <v>12</v>
      </c>
      <c r="AN22">
        <v>1989</v>
      </c>
      <c r="AO22">
        <v>1</v>
      </c>
      <c r="AP22">
        <v>62574</v>
      </c>
      <c r="AQ22">
        <v>1951</v>
      </c>
      <c r="BC22" s="7">
        <v>33225</v>
      </c>
      <c r="BD22">
        <v>358</v>
      </c>
      <c r="BE22">
        <v>92</v>
      </c>
      <c r="BF22">
        <f t="shared" si="1"/>
        <v>80580.279582720003</v>
      </c>
    </row>
    <row r="23" spans="1:58" x14ac:dyDescent="0.25">
      <c r="A23" s="7">
        <f t="shared" si="0"/>
        <v>32843</v>
      </c>
      <c r="B23">
        <v>1989</v>
      </c>
      <c r="C23">
        <v>12</v>
      </c>
      <c r="D23">
        <v>1</v>
      </c>
      <c r="E23">
        <v>19891201</v>
      </c>
      <c r="F23">
        <v>915</v>
      </c>
      <c r="G23" s="3">
        <v>254</v>
      </c>
      <c r="H23" s="3">
        <v>61339</v>
      </c>
      <c r="I23" s="3">
        <v>61339</v>
      </c>
      <c r="J23" s="3">
        <v>62574</v>
      </c>
      <c r="L23" t="s">
        <v>21</v>
      </c>
      <c r="W23" s="7">
        <f t="shared" si="2"/>
        <v>32933</v>
      </c>
      <c r="X23">
        <v>3</v>
      </c>
      <c r="Y23">
        <v>1990</v>
      </c>
      <c r="Z23">
        <v>1</v>
      </c>
      <c r="AA23">
        <v>47279</v>
      </c>
      <c r="AB23">
        <v>34741</v>
      </c>
      <c r="AC23">
        <v>62884</v>
      </c>
      <c r="AD23">
        <v>7198</v>
      </c>
      <c r="AE23">
        <v>1499</v>
      </c>
      <c r="AF23" s="7">
        <f t="shared" si="3"/>
        <v>32933</v>
      </c>
      <c r="AG23">
        <v>3</v>
      </c>
      <c r="AH23">
        <v>1990</v>
      </c>
      <c r="AI23">
        <v>1</v>
      </c>
      <c r="AJ23">
        <v>47279</v>
      </c>
      <c r="AK23">
        <v>1499</v>
      </c>
      <c r="AL23" s="7">
        <f t="shared" si="4"/>
        <v>32933</v>
      </c>
      <c r="AM23">
        <v>3</v>
      </c>
      <c r="AN23">
        <v>1990</v>
      </c>
      <c r="AO23">
        <v>1</v>
      </c>
      <c r="AP23">
        <v>46035</v>
      </c>
      <c r="AQ23">
        <v>1681</v>
      </c>
      <c r="BC23" s="7">
        <v>33273</v>
      </c>
      <c r="BD23">
        <v>242</v>
      </c>
      <c r="BE23">
        <v>97</v>
      </c>
      <c r="BF23">
        <f t="shared" si="1"/>
        <v>57430.819860479991</v>
      </c>
    </row>
    <row r="24" spans="1:58" x14ac:dyDescent="0.25">
      <c r="A24" s="7">
        <f t="shared" si="0"/>
        <v>32938</v>
      </c>
      <c r="B24">
        <v>1990</v>
      </c>
      <c r="C24">
        <v>3</v>
      </c>
      <c r="D24">
        <v>6</v>
      </c>
      <c r="E24">
        <v>19900306</v>
      </c>
      <c r="F24">
        <v>900</v>
      </c>
      <c r="G24" s="3">
        <v>200</v>
      </c>
      <c r="H24" s="3">
        <v>47279</v>
      </c>
      <c r="I24" s="3">
        <v>47279</v>
      </c>
      <c r="J24" s="3">
        <v>46035</v>
      </c>
      <c r="L24" t="s">
        <v>22</v>
      </c>
      <c r="M24" s="4">
        <v>98.86</v>
      </c>
      <c r="W24" s="7">
        <f t="shared" si="2"/>
        <v>32994</v>
      </c>
      <c r="X24">
        <v>5</v>
      </c>
      <c r="Y24">
        <v>1990</v>
      </c>
      <c r="Z24">
        <v>1</v>
      </c>
      <c r="AA24">
        <v>197401</v>
      </c>
      <c r="AB24">
        <v>144920</v>
      </c>
      <c r="AC24">
        <v>262761</v>
      </c>
      <c r="AD24">
        <v>30139</v>
      </c>
      <c r="AE24">
        <v>6662</v>
      </c>
      <c r="AF24" s="7">
        <f t="shared" si="3"/>
        <v>32994</v>
      </c>
      <c r="AG24">
        <v>5</v>
      </c>
      <c r="AH24">
        <v>1990</v>
      </c>
      <c r="AI24">
        <v>1</v>
      </c>
      <c r="AJ24">
        <v>197401</v>
      </c>
      <c r="AK24">
        <v>6662</v>
      </c>
      <c r="AL24" s="7">
        <f t="shared" si="4"/>
        <v>32994</v>
      </c>
      <c r="AM24">
        <v>5</v>
      </c>
      <c r="AN24">
        <v>1990</v>
      </c>
      <c r="AO24">
        <v>1</v>
      </c>
      <c r="AP24">
        <v>191332</v>
      </c>
      <c r="AQ24">
        <v>8992</v>
      </c>
      <c r="BC24" s="7">
        <v>33275</v>
      </c>
      <c r="BD24">
        <v>243</v>
      </c>
      <c r="BE24">
        <v>95</v>
      </c>
      <c r="BF24">
        <f t="shared" si="1"/>
        <v>56479.103539200005</v>
      </c>
    </row>
    <row r="25" spans="1:58" x14ac:dyDescent="0.25">
      <c r="A25" s="7">
        <f t="shared" si="0"/>
        <v>33016</v>
      </c>
      <c r="B25">
        <v>1990</v>
      </c>
      <c r="C25">
        <v>5</v>
      </c>
      <c r="D25">
        <v>23</v>
      </c>
      <c r="E25">
        <v>19900523</v>
      </c>
      <c r="F25">
        <v>1250</v>
      </c>
      <c r="G25" s="3">
        <v>1890</v>
      </c>
      <c r="H25" s="3">
        <v>197400</v>
      </c>
      <c r="I25" s="3">
        <v>197400</v>
      </c>
      <c r="J25" s="3">
        <v>191330</v>
      </c>
      <c r="L25" t="s">
        <v>23</v>
      </c>
      <c r="M25" s="3">
        <v>2.1899999999999999E-2</v>
      </c>
      <c r="W25" s="7">
        <f t="shared" si="2"/>
        <v>33055</v>
      </c>
      <c r="X25">
        <v>7</v>
      </c>
      <c r="Y25">
        <v>1990</v>
      </c>
      <c r="Z25">
        <v>1</v>
      </c>
      <c r="AA25">
        <v>93447</v>
      </c>
      <c r="AB25">
        <v>68679</v>
      </c>
      <c r="AC25">
        <v>124269</v>
      </c>
      <c r="AD25">
        <v>14218</v>
      </c>
      <c r="AE25">
        <v>2920</v>
      </c>
      <c r="AF25" s="7">
        <f t="shared" si="3"/>
        <v>33055</v>
      </c>
      <c r="AG25">
        <v>7</v>
      </c>
      <c r="AH25">
        <v>1990</v>
      </c>
      <c r="AI25">
        <v>1</v>
      </c>
      <c r="AJ25">
        <v>93447</v>
      </c>
      <c r="AK25">
        <v>2919</v>
      </c>
      <c r="AL25" s="7">
        <f t="shared" si="4"/>
        <v>33055</v>
      </c>
      <c r="AM25">
        <v>7</v>
      </c>
      <c r="AN25">
        <v>1990</v>
      </c>
      <c r="AO25">
        <v>1</v>
      </c>
      <c r="AP25">
        <v>95031</v>
      </c>
      <c r="AQ25">
        <v>3372</v>
      </c>
      <c r="BC25" s="7">
        <v>33365</v>
      </c>
      <c r="BD25">
        <v>638</v>
      </c>
      <c r="BE25">
        <v>68</v>
      </c>
      <c r="BF25">
        <f t="shared" si="1"/>
        <v>106142.05882368001</v>
      </c>
    </row>
    <row r="26" spans="1:58" x14ac:dyDescent="0.25">
      <c r="A26" s="7">
        <f t="shared" si="0"/>
        <v>33059</v>
      </c>
      <c r="B26">
        <v>1990</v>
      </c>
      <c r="C26">
        <v>7</v>
      </c>
      <c r="D26">
        <v>5</v>
      </c>
      <c r="E26">
        <v>19900705</v>
      </c>
      <c r="F26">
        <v>1200</v>
      </c>
      <c r="G26" s="3">
        <v>673</v>
      </c>
      <c r="H26" s="3">
        <v>93447</v>
      </c>
      <c r="I26" s="3">
        <v>93447</v>
      </c>
      <c r="J26" s="3">
        <v>95031</v>
      </c>
      <c r="L26" t="s">
        <v>24</v>
      </c>
      <c r="M26" s="3">
        <v>-2.4199999999999999E-2</v>
      </c>
      <c r="W26" s="7">
        <f t="shared" si="2"/>
        <v>33086</v>
      </c>
      <c r="X26">
        <v>8</v>
      </c>
      <c r="Y26">
        <v>1990</v>
      </c>
      <c r="Z26">
        <v>2</v>
      </c>
      <c r="AA26">
        <v>24143</v>
      </c>
      <c r="AB26">
        <v>19123</v>
      </c>
      <c r="AC26">
        <v>30077</v>
      </c>
      <c r="AD26">
        <v>2798</v>
      </c>
      <c r="AE26">
        <v>915</v>
      </c>
      <c r="AF26" s="7">
        <f t="shared" si="3"/>
        <v>33086</v>
      </c>
      <c r="AG26">
        <v>8</v>
      </c>
      <c r="AH26">
        <v>1990</v>
      </c>
      <c r="AI26">
        <v>2</v>
      </c>
      <c r="AJ26">
        <v>24143</v>
      </c>
      <c r="AK26">
        <v>915</v>
      </c>
      <c r="AL26" s="7">
        <f t="shared" si="4"/>
        <v>33086</v>
      </c>
      <c r="AM26">
        <v>8</v>
      </c>
      <c r="AN26">
        <v>1990</v>
      </c>
      <c r="AO26">
        <v>2</v>
      </c>
      <c r="AP26">
        <v>24961</v>
      </c>
      <c r="AQ26">
        <v>1317</v>
      </c>
      <c r="BC26" s="7">
        <v>33487</v>
      </c>
      <c r="BD26">
        <v>292</v>
      </c>
      <c r="BE26">
        <v>95</v>
      </c>
      <c r="BF26">
        <f t="shared" si="1"/>
        <v>67867.893964799994</v>
      </c>
    </row>
    <row r="27" spans="1:58" x14ac:dyDescent="0.25">
      <c r="A27" s="7">
        <f t="shared" si="0"/>
        <v>33091</v>
      </c>
      <c r="B27">
        <v>1990</v>
      </c>
      <c r="C27">
        <v>8</v>
      </c>
      <c r="D27">
        <v>6</v>
      </c>
      <c r="E27">
        <v>19900806</v>
      </c>
      <c r="F27">
        <v>1500</v>
      </c>
      <c r="G27" s="3">
        <v>147</v>
      </c>
      <c r="H27" s="3">
        <v>31066</v>
      </c>
      <c r="I27" s="3">
        <v>31066</v>
      </c>
      <c r="J27" s="3">
        <v>32226</v>
      </c>
      <c r="L27" t="s">
        <v>25</v>
      </c>
      <c r="M27" s="3">
        <v>0.90910000000000002</v>
      </c>
      <c r="W27" s="7">
        <f t="shared" si="2"/>
        <v>33147</v>
      </c>
      <c r="X27">
        <v>10</v>
      </c>
      <c r="Y27">
        <v>1990</v>
      </c>
      <c r="Z27">
        <v>1</v>
      </c>
      <c r="AA27">
        <v>99784</v>
      </c>
      <c r="AB27">
        <v>73268</v>
      </c>
      <c r="AC27">
        <v>132805</v>
      </c>
      <c r="AD27">
        <v>15227</v>
      </c>
      <c r="AE27">
        <v>3331</v>
      </c>
      <c r="AF27" s="7">
        <f t="shared" si="3"/>
        <v>33147</v>
      </c>
      <c r="AG27">
        <v>10</v>
      </c>
      <c r="AH27">
        <v>1990</v>
      </c>
      <c r="AI27">
        <v>1</v>
      </c>
      <c r="AJ27">
        <v>99784</v>
      </c>
      <c r="AK27">
        <v>3331</v>
      </c>
      <c r="AL27" s="7">
        <f t="shared" si="4"/>
        <v>33147</v>
      </c>
      <c r="AM27">
        <v>10</v>
      </c>
      <c r="AN27">
        <v>1990</v>
      </c>
      <c r="AO27">
        <v>1</v>
      </c>
      <c r="AP27">
        <v>103819</v>
      </c>
      <c r="AQ27">
        <v>4678</v>
      </c>
      <c r="BC27" s="7">
        <v>33618</v>
      </c>
      <c r="BD27">
        <v>255</v>
      </c>
      <c r="BE27">
        <v>110</v>
      </c>
      <c r="BF27">
        <f t="shared" si="1"/>
        <v>68626.331136000008</v>
      </c>
    </row>
    <row r="28" spans="1:58" x14ac:dyDescent="0.25">
      <c r="A28" s="7">
        <f t="shared" si="0"/>
        <v>33095</v>
      </c>
      <c r="B28">
        <v>1990</v>
      </c>
      <c r="C28">
        <v>8</v>
      </c>
      <c r="D28">
        <v>10</v>
      </c>
      <c r="E28">
        <v>19900810</v>
      </c>
      <c r="F28">
        <v>946</v>
      </c>
      <c r="G28" s="3">
        <v>69</v>
      </c>
      <c r="H28" s="3">
        <v>17220</v>
      </c>
      <c r="I28" s="3">
        <v>17220</v>
      </c>
      <c r="J28" s="3">
        <v>17697</v>
      </c>
      <c r="L28" t="s">
        <v>26</v>
      </c>
      <c r="M28" s="3">
        <v>1.5870000000000001E-7</v>
      </c>
      <c r="W28" s="7">
        <f t="shared" si="2"/>
        <v>33178</v>
      </c>
      <c r="X28">
        <v>11</v>
      </c>
      <c r="Y28">
        <v>1990</v>
      </c>
      <c r="Z28">
        <v>1</v>
      </c>
      <c r="AA28">
        <v>90389</v>
      </c>
      <c r="AB28">
        <v>66415</v>
      </c>
      <c r="AC28">
        <v>120231</v>
      </c>
      <c r="AD28">
        <v>13764</v>
      </c>
      <c r="AE28">
        <v>2879</v>
      </c>
      <c r="AF28" s="7">
        <f t="shared" si="3"/>
        <v>33178</v>
      </c>
      <c r="AG28">
        <v>11</v>
      </c>
      <c r="AH28">
        <v>1990</v>
      </c>
      <c r="AI28">
        <v>1</v>
      </c>
      <c r="AJ28">
        <v>90389</v>
      </c>
      <c r="AK28">
        <v>2879</v>
      </c>
      <c r="AL28" s="7">
        <f t="shared" si="4"/>
        <v>33178</v>
      </c>
      <c r="AM28">
        <v>11</v>
      </c>
      <c r="AN28">
        <v>1990</v>
      </c>
      <c r="AO28">
        <v>1</v>
      </c>
      <c r="AP28">
        <v>92249</v>
      </c>
      <c r="AQ28">
        <v>3500</v>
      </c>
      <c r="BC28" s="7">
        <v>33681</v>
      </c>
      <c r="BD28">
        <v>501</v>
      </c>
      <c r="BE28">
        <v>76</v>
      </c>
      <c r="BF28">
        <f t="shared" si="1"/>
        <v>93155.657195520005</v>
      </c>
    </row>
    <row r="29" spans="1:58" x14ac:dyDescent="0.25">
      <c r="A29" s="7">
        <f t="shared" si="0"/>
        <v>33161</v>
      </c>
      <c r="B29">
        <v>1990</v>
      </c>
      <c r="C29">
        <v>10</v>
      </c>
      <c r="D29">
        <v>15</v>
      </c>
      <c r="E29">
        <v>19901015</v>
      </c>
      <c r="F29">
        <v>1530</v>
      </c>
      <c r="G29" s="3">
        <v>557</v>
      </c>
      <c r="H29" s="3">
        <v>99784</v>
      </c>
      <c r="I29" s="3">
        <v>99784</v>
      </c>
      <c r="J29" s="3">
        <v>103820</v>
      </c>
      <c r="W29" s="7">
        <f t="shared" si="2"/>
        <v>33208</v>
      </c>
      <c r="X29">
        <v>12</v>
      </c>
      <c r="Y29">
        <v>1990</v>
      </c>
      <c r="Z29">
        <v>1</v>
      </c>
      <c r="AA29">
        <v>80398</v>
      </c>
      <c r="AB29">
        <v>59118</v>
      </c>
      <c r="AC29">
        <v>106872</v>
      </c>
      <c r="AD29">
        <v>12213</v>
      </c>
      <c r="AE29">
        <v>2418</v>
      </c>
      <c r="AF29" s="7">
        <f t="shared" si="3"/>
        <v>33208</v>
      </c>
      <c r="AG29">
        <v>12</v>
      </c>
      <c r="AH29">
        <v>1990</v>
      </c>
      <c r="AI29">
        <v>1</v>
      </c>
      <c r="AJ29">
        <v>80398</v>
      </c>
      <c r="AK29">
        <v>2418</v>
      </c>
      <c r="AL29" s="7">
        <f t="shared" si="4"/>
        <v>33208</v>
      </c>
      <c r="AM29">
        <v>12</v>
      </c>
      <c r="AN29">
        <v>1990</v>
      </c>
      <c r="AO29">
        <v>1</v>
      </c>
      <c r="AP29">
        <v>81091</v>
      </c>
      <c r="AQ29">
        <v>2422</v>
      </c>
      <c r="BC29" s="7">
        <v>33729</v>
      </c>
      <c r="BD29">
        <v>1800</v>
      </c>
      <c r="BE29">
        <v>41</v>
      </c>
      <c r="BF29">
        <f t="shared" si="1"/>
        <v>180556.97817600003</v>
      </c>
    </row>
    <row r="30" spans="1:58" x14ac:dyDescent="0.25">
      <c r="A30" s="7">
        <f t="shared" si="0"/>
        <v>33205</v>
      </c>
      <c r="B30">
        <v>1990</v>
      </c>
      <c r="C30">
        <v>11</v>
      </c>
      <c r="D30">
        <v>28</v>
      </c>
      <c r="E30">
        <v>19901128</v>
      </c>
      <c r="F30">
        <v>1306</v>
      </c>
      <c r="G30" s="3">
        <v>430</v>
      </c>
      <c r="H30" s="3">
        <v>90389</v>
      </c>
      <c r="I30" s="3">
        <v>90389</v>
      </c>
      <c r="J30" s="3">
        <v>92249</v>
      </c>
      <c r="L30" t="s">
        <v>27</v>
      </c>
      <c r="M30" t="s">
        <v>28</v>
      </c>
      <c r="N30" t="s">
        <v>29</v>
      </c>
      <c r="O30" t="s">
        <v>32</v>
      </c>
      <c r="W30" s="7">
        <f t="shared" si="2"/>
        <v>33270</v>
      </c>
      <c r="X30">
        <v>2</v>
      </c>
      <c r="Y30">
        <v>1991</v>
      </c>
      <c r="Z30">
        <v>2</v>
      </c>
      <c r="AA30">
        <v>58188</v>
      </c>
      <c r="AB30">
        <v>46735</v>
      </c>
      <c r="AC30">
        <v>71596</v>
      </c>
      <c r="AD30">
        <v>6351</v>
      </c>
      <c r="AE30">
        <v>1671</v>
      </c>
      <c r="AF30" s="7">
        <f t="shared" si="3"/>
        <v>33270</v>
      </c>
      <c r="AG30">
        <v>2</v>
      </c>
      <c r="AH30">
        <v>1991</v>
      </c>
      <c r="AI30">
        <v>2</v>
      </c>
      <c r="AJ30">
        <v>58188</v>
      </c>
      <c r="AK30">
        <v>1671</v>
      </c>
      <c r="AL30" s="7">
        <f t="shared" si="4"/>
        <v>33270</v>
      </c>
      <c r="AM30">
        <v>2</v>
      </c>
      <c r="AN30">
        <v>1991</v>
      </c>
      <c r="AO30">
        <v>2</v>
      </c>
      <c r="AP30">
        <v>57130</v>
      </c>
      <c r="AQ30">
        <v>1284</v>
      </c>
      <c r="BC30" s="7">
        <v>33819</v>
      </c>
      <c r="BD30">
        <v>437</v>
      </c>
      <c r="BE30">
        <v>78</v>
      </c>
      <c r="BF30">
        <f t="shared" si="1"/>
        <v>83393.83683072</v>
      </c>
    </row>
    <row r="31" spans="1:58" x14ac:dyDescent="0.25">
      <c r="A31" s="7">
        <f t="shared" si="0"/>
        <v>33225</v>
      </c>
      <c r="B31">
        <v>1990</v>
      </c>
      <c r="C31">
        <v>12</v>
      </c>
      <c r="D31">
        <v>18</v>
      </c>
      <c r="E31">
        <v>19901218</v>
      </c>
      <c r="F31">
        <v>1315</v>
      </c>
      <c r="G31" s="3">
        <v>358</v>
      </c>
      <c r="H31" s="3">
        <v>80398</v>
      </c>
      <c r="I31" s="3">
        <v>80398</v>
      </c>
      <c r="J31" s="3">
        <v>81091</v>
      </c>
      <c r="L31" t="s">
        <v>15</v>
      </c>
      <c r="M31">
        <v>0.185</v>
      </c>
      <c r="N31">
        <v>604.51</v>
      </c>
      <c r="O31" s="3">
        <v>3.4239999999999999E-156</v>
      </c>
      <c r="W31" s="7">
        <f t="shared" si="2"/>
        <v>33359</v>
      </c>
      <c r="X31">
        <v>5</v>
      </c>
      <c r="Y31">
        <v>1991</v>
      </c>
      <c r="Z31">
        <v>1</v>
      </c>
      <c r="AA31">
        <v>95334</v>
      </c>
      <c r="AB31">
        <v>70112</v>
      </c>
      <c r="AC31">
        <v>126708</v>
      </c>
      <c r="AD31">
        <v>14475</v>
      </c>
      <c r="AE31">
        <v>2830</v>
      </c>
      <c r="AF31" s="7">
        <f t="shared" si="3"/>
        <v>33359</v>
      </c>
      <c r="AG31">
        <v>5</v>
      </c>
      <c r="AH31">
        <v>1991</v>
      </c>
      <c r="AI31">
        <v>1</v>
      </c>
      <c r="AJ31">
        <v>95334</v>
      </c>
      <c r="AK31">
        <v>2830</v>
      </c>
      <c r="AL31" s="7">
        <f t="shared" si="4"/>
        <v>33359</v>
      </c>
      <c r="AM31">
        <v>5</v>
      </c>
      <c r="AN31">
        <v>1991</v>
      </c>
      <c r="AO31">
        <v>1</v>
      </c>
      <c r="AP31">
        <v>93609</v>
      </c>
      <c r="AQ31">
        <v>3219</v>
      </c>
      <c r="BC31" s="7">
        <v>33927</v>
      </c>
      <c r="BD31">
        <v>311</v>
      </c>
      <c r="BE31">
        <v>91</v>
      </c>
      <c r="BF31">
        <f t="shared" si="1"/>
        <v>69240.420587519999</v>
      </c>
    </row>
    <row r="32" spans="1:58" x14ac:dyDescent="0.25">
      <c r="A32" s="7">
        <f t="shared" si="0"/>
        <v>33273</v>
      </c>
      <c r="B32">
        <v>1991</v>
      </c>
      <c r="C32">
        <v>2</v>
      </c>
      <c r="D32">
        <v>4</v>
      </c>
      <c r="E32">
        <v>19910204</v>
      </c>
      <c r="F32">
        <v>1400</v>
      </c>
      <c r="G32" s="3">
        <v>242</v>
      </c>
      <c r="H32" s="3">
        <v>58186</v>
      </c>
      <c r="I32" s="3">
        <v>58186</v>
      </c>
      <c r="J32" s="3">
        <v>57149</v>
      </c>
      <c r="L32" t="s">
        <v>16</v>
      </c>
      <c r="M32">
        <v>1.83E-2</v>
      </c>
      <c r="N32">
        <v>40.479999999999997</v>
      </c>
      <c r="O32" s="3">
        <v>3.3629999999999999E-58</v>
      </c>
      <c r="W32" s="7">
        <f t="shared" si="2"/>
        <v>33482</v>
      </c>
      <c r="X32">
        <v>9</v>
      </c>
      <c r="Y32">
        <v>1991</v>
      </c>
      <c r="Z32">
        <v>1</v>
      </c>
      <c r="AA32">
        <v>55938</v>
      </c>
      <c r="AB32">
        <v>41107</v>
      </c>
      <c r="AC32">
        <v>74397</v>
      </c>
      <c r="AD32">
        <v>8514</v>
      </c>
      <c r="AE32">
        <v>1763</v>
      </c>
      <c r="AF32" s="7">
        <f t="shared" si="3"/>
        <v>33482</v>
      </c>
      <c r="AG32">
        <v>9</v>
      </c>
      <c r="AH32">
        <v>1991</v>
      </c>
      <c r="AI32">
        <v>1</v>
      </c>
      <c r="AJ32">
        <v>55938</v>
      </c>
      <c r="AK32">
        <v>1763</v>
      </c>
      <c r="AL32" s="7">
        <f t="shared" si="4"/>
        <v>33482</v>
      </c>
      <c r="AM32">
        <v>9</v>
      </c>
      <c r="AN32">
        <v>1991</v>
      </c>
      <c r="AO32">
        <v>1</v>
      </c>
      <c r="AP32">
        <v>58657</v>
      </c>
      <c r="AQ32">
        <v>2407</v>
      </c>
      <c r="BC32" s="7">
        <v>34037</v>
      </c>
      <c r="BD32">
        <v>760</v>
      </c>
      <c r="BE32">
        <v>54</v>
      </c>
      <c r="BF32">
        <f t="shared" si="1"/>
        <v>100407.29518080001</v>
      </c>
    </row>
    <row r="33" spans="1:58" x14ac:dyDescent="0.25">
      <c r="A33" s="7">
        <f t="shared" si="0"/>
        <v>33275</v>
      </c>
      <c r="B33">
        <v>1991</v>
      </c>
      <c r="C33">
        <v>2</v>
      </c>
      <c r="D33">
        <v>6</v>
      </c>
      <c r="E33">
        <v>19910206</v>
      </c>
      <c r="F33">
        <v>935</v>
      </c>
      <c r="G33" s="3">
        <v>243</v>
      </c>
      <c r="H33" s="3">
        <v>58190</v>
      </c>
      <c r="I33" s="3">
        <v>58190</v>
      </c>
      <c r="J33" s="3">
        <v>57111</v>
      </c>
      <c r="L33" t="s">
        <v>17</v>
      </c>
      <c r="M33">
        <v>8.9999999999999993E-3</v>
      </c>
      <c r="N33">
        <v>-2.12</v>
      </c>
      <c r="O33" s="3">
        <v>3.1370000000000002E-2</v>
      </c>
      <c r="W33" s="7">
        <f t="shared" si="2"/>
        <v>33604</v>
      </c>
      <c r="X33">
        <v>1</v>
      </c>
      <c r="Y33">
        <v>1992</v>
      </c>
      <c r="Z33">
        <v>1</v>
      </c>
      <c r="AA33">
        <v>62067</v>
      </c>
      <c r="AB33">
        <v>45663</v>
      </c>
      <c r="AC33">
        <v>82466</v>
      </c>
      <c r="AD33">
        <v>9412</v>
      </c>
      <c r="AE33">
        <v>1784</v>
      </c>
      <c r="AF33" s="7">
        <f t="shared" si="3"/>
        <v>33604</v>
      </c>
      <c r="AG33">
        <v>1</v>
      </c>
      <c r="AH33">
        <v>1992</v>
      </c>
      <c r="AI33">
        <v>1</v>
      </c>
      <c r="AJ33">
        <v>62067</v>
      </c>
      <c r="AK33">
        <v>1783</v>
      </c>
      <c r="AL33" s="7">
        <f t="shared" si="4"/>
        <v>33604</v>
      </c>
      <c r="AM33">
        <v>1</v>
      </c>
      <c r="AN33">
        <v>1992</v>
      </c>
      <c r="AO33">
        <v>1</v>
      </c>
      <c r="AP33">
        <v>61567</v>
      </c>
      <c r="AQ33">
        <v>1278</v>
      </c>
      <c r="BC33" s="7">
        <v>34094</v>
      </c>
      <c r="BD33">
        <v>2260</v>
      </c>
      <c r="BE33">
        <v>48</v>
      </c>
      <c r="BF33">
        <f t="shared" si="1"/>
        <v>265404.07848960004</v>
      </c>
    </row>
    <row r="34" spans="1:58" x14ac:dyDescent="0.25">
      <c r="A34" s="7">
        <f t="shared" si="0"/>
        <v>33365</v>
      </c>
      <c r="B34">
        <v>1991</v>
      </c>
      <c r="C34">
        <v>5</v>
      </c>
      <c r="D34">
        <v>7</v>
      </c>
      <c r="E34">
        <v>19910507</v>
      </c>
      <c r="F34">
        <v>1000</v>
      </c>
      <c r="G34" s="3">
        <v>638</v>
      </c>
      <c r="H34" s="3">
        <v>95334</v>
      </c>
      <c r="I34" s="3">
        <v>95334</v>
      </c>
      <c r="J34" s="3">
        <v>93609</v>
      </c>
      <c r="L34" t="s">
        <v>18</v>
      </c>
      <c r="M34">
        <v>2.5399999999999999E-2</v>
      </c>
      <c r="N34">
        <v>-5.98</v>
      </c>
      <c r="O34" s="3">
        <v>2.1390000000000002E-8</v>
      </c>
      <c r="W34" s="7">
        <f t="shared" si="2"/>
        <v>33664</v>
      </c>
      <c r="X34">
        <v>3</v>
      </c>
      <c r="Y34">
        <v>1992</v>
      </c>
      <c r="Z34">
        <v>1</v>
      </c>
      <c r="AA34">
        <v>90655</v>
      </c>
      <c r="AB34">
        <v>66733</v>
      </c>
      <c r="AC34">
        <v>120392</v>
      </c>
      <c r="AD34">
        <v>13723</v>
      </c>
      <c r="AE34">
        <v>2472</v>
      </c>
      <c r="AF34" s="7">
        <f t="shared" si="3"/>
        <v>33664</v>
      </c>
      <c r="AG34">
        <v>3</v>
      </c>
      <c r="AH34">
        <v>1992</v>
      </c>
      <c r="AI34">
        <v>1</v>
      </c>
      <c r="AJ34">
        <v>90655</v>
      </c>
      <c r="AK34">
        <v>2471</v>
      </c>
      <c r="AL34" s="7">
        <f t="shared" si="4"/>
        <v>33664</v>
      </c>
      <c r="AM34">
        <v>3</v>
      </c>
      <c r="AN34">
        <v>1992</v>
      </c>
      <c r="AO34">
        <v>1</v>
      </c>
      <c r="AP34">
        <v>88039</v>
      </c>
      <c r="AQ34">
        <v>2252</v>
      </c>
      <c r="BC34" s="7">
        <v>34213</v>
      </c>
      <c r="BD34">
        <v>1810</v>
      </c>
      <c r="BE34">
        <v>49</v>
      </c>
      <c r="BF34">
        <f t="shared" si="1"/>
        <v>216986.4281088</v>
      </c>
    </row>
    <row r="35" spans="1:58" x14ac:dyDescent="0.25">
      <c r="A35" s="7">
        <f t="shared" si="0"/>
        <v>33487</v>
      </c>
      <c r="B35">
        <v>1991</v>
      </c>
      <c r="C35">
        <v>9</v>
      </c>
      <c r="D35">
        <v>6</v>
      </c>
      <c r="E35">
        <v>19910906</v>
      </c>
      <c r="F35">
        <v>830</v>
      </c>
      <c r="G35" s="3">
        <v>292</v>
      </c>
      <c r="H35" s="3">
        <v>55938</v>
      </c>
      <c r="I35" s="3">
        <v>55938</v>
      </c>
      <c r="J35" s="3">
        <v>58657</v>
      </c>
      <c r="L35" t="s">
        <v>19</v>
      </c>
      <c r="M35">
        <v>2.5100000000000001E-2</v>
      </c>
      <c r="N35">
        <v>-1.47</v>
      </c>
      <c r="O35" s="3">
        <v>0.1318</v>
      </c>
      <c r="W35" s="7">
        <f t="shared" si="2"/>
        <v>33725</v>
      </c>
      <c r="X35">
        <v>5</v>
      </c>
      <c r="Y35">
        <v>1992</v>
      </c>
      <c r="Z35">
        <v>1</v>
      </c>
      <c r="AA35">
        <v>197366</v>
      </c>
      <c r="AB35">
        <v>144926</v>
      </c>
      <c r="AC35">
        <v>262666</v>
      </c>
      <c r="AD35">
        <v>30113</v>
      </c>
      <c r="AE35">
        <v>6568</v>
      </c>
      <c r="AF35" s="7">
        <f t="shared" si="3"/>
        <v>33725</v>
      </c>
      <c r="AG35">
        <v>5</v>
      </c>
      <c r="AH35">
        <v>1992</v>
      </c>
      <c r="AI35">
        <v>1</v>
      </c>
      <c r="AJ35">
        <v>197366</v>
      </c>
      <c r="AK35">
        <v>6567</v>
      </c>
      <c r="AL35" s="7">
        <f t="shared" si="4"/>
        <v>33725</v>
      </c>
      <c r="AM35">
        <v>5</v>
      </c>
      <c r="AN35">
        <v>1992</v>
      </c>
      <c r="AO35">
        <v>1</v>
      </c>
      <c r="AP35">
        <v>189748</v>
      </c>
      <c r="AQ35">
        <v>8800</v>
      </c>
      <c r="BC35" s="7">
        <v>34656</v>
      </c>
      <c r="BD35">
        <v>462</v>
      </c>
      <c r="BE35">
        <v>90</v>
      </c>
      <c r="BF35">
        <f t="shared" si="1"/>
        <v>101728.44380160001</v>
      </c>
    </row>
    <row r="36" spans="1:58" x14ac:dyDescent="0.25">
      <c r="A36" s="7">
        <f t="shared" si="0"/>
        <v>33618</v>
      </c>
      <c r="B36">
        <v>1992</v>
      </c>
      <c r="C36">
        <v>1</v>
      </c>
      <c r="D36">
        <v>15</v>
      </c>
      <c r="E36">
        <v>19920115</v>
      </c>
      <c r="F36">
        <v>1400</v>
      </c>
      <c r="G36" s="3">
        <v>255</v>
      </c>
      <c r="H36" s="3">
        <v>62067</v>
      </c>
      <c r="I36" s="3">
        <v>62067</v>
      </c>
      <c r="J36" s="3">
        <v>61567</v>
      </c>
      <c r="W36" s="7">
        <f t="shared" si="2"/>
        <v>33817</v>
      </c>
      <c r="X36">
        <v>8</v>
      </c>
      <c r="Y36">
        <v>1992</v>
      </c>
      <c r="Z36">
        <v>2</v>
      </c>
      <c r="AA36">
        <v>91329</v>
      </c>
      <c r="AB36">
        <v>72862</v>
      </c>
      <c r="AC36">
        <v>113047</v>
      </c>
      <c r="AD36">
        <v>10266</v>
      </c>
      <c r="AE36">
        <v>2831</v>
      </c>
      <c r="AF36" s="7">
        <f t="shared" si="3"/>
        <v>33817</v>
      </c>
      <c r="AG36">
        <v>8</v>
      </c>
      <c r="AH36">
        <v>1992</v>
      </c>
      <c r="AI36">
        <v>2</v>
      </c>
      <c r="AJ36">
        <v>91329</v>
      </c>
      <c r="AK36">
        <v>2831</v>
      </c>
      <c r="AL36" s="7">
        <f t="shared" si="4"/>
        <v>33817</v>
      </c>
      <c r="AM36">
        <v>8</v>
      </c>
      <c r="AN36">
        <v>1992</v>
      </c>
      <c r="AO36">
        <v>2</v>
      </c>
      <c r="AP36">
        <v>94783</v>
      </c>
      <c r="AQ36">
        <v>3521</v>
      </c>
      <c r="BC36" s="7">
        <v>34757</v>
      </c>
      <c r="BD36">
        <v>667</v>
      </c>
      <c r="BE36">
        <v>66</v>
      </c>
      <c r="BF36">
        <f t="shared" si="1"/>
        <v>107702.97145344001</v>
      </c>
    </row>
    <row r="37" spans="1:58" x14ac:dyDescent="0.25">
      <c r="A37" s="7">
        <f t="shared" si="0"/>
        <v>33681</v>
      </c>
      <c r="B37">
        <v>1992</v>
      </c>
      <c r="C37">
        <v>3</v>
      </c>
      <c r="D37">
        <v>18</v>
      </c>
      <c r="E37">
        <v>19920318</v>
      </c>
      <c r="F37">
        <v>1200</v>
      </c>
      <c r="G37" s="3">
        <v>501</v>
      </c>
      <c r="H37" s="3">
        <v>90655</v>
      </c>
      <c r="I37" s="3">
        <v>90655</v>
      </c>
      <c r="J37" s="3">
        <v>88039</v>
      </c>
      <c r="L37" t="s">
        <v>33</v>
      </c>
      <c r="W37" s="7">
        <f t="shared" si="2"/>
        <v>33909</v>
      </c>
      <c r="X37">
        <v>11</v>
      </c>
      <c r="Y37">
        <v>1992</v>
      </c>
      <c r="Z37">
        <v>1</v>
      </c>
      <c r="AA37">
        <v>70182</v>
      </c>
      <c r="AB37">
        <v>51589</v>
      </c>
      <c r="AC37">
        <v>93319</v>
      </c>
      <c r="AD37">
        <v>10673</v>
      </c>
      <c r="AE37">
        <v>2168</v>
      </c>
      <c r="AF37" s="7">
        <f t="shared" si="3"/>
        <v>33909</v>
      </c>
      <c r="AG37">
        <v>11</v>
      </c>
      <c r="AH37">
        <v>1992</v>
      </c>
      <c r="AI37">
        <v>1</v>
      </c>
      <c r="AJ37">
        <v>70182</v>
      </c>
      <c r="AK37">
        <v>2167</v>
      </c>
      <c r="AL37" s="7">
        <f t="shared" si="4"/>
        <v>33909</v>
      </c>
      <c r="AM37">
        <v>11</v>
      </c>
      <c r="AN37">
        <v>1992</v>
      </c>
      <c r="AO37">
        <v>1</v>
      </c>
      <c r="AP37">
        <v>72105</v>
      </c>
      <c r="AQ37">
        <v>2527</v>
      </c>
      <c r="BC37" s="7">
        <v>34823</v>
      </c>
      <c r="BD37">
        <v>1030</v>
      </c>
      <c r="BE37">
        <v>54</v>
      </c>
      <c r="BF37">
        <f t="shared" si="1"/>
        <v>136078.30794240002</v>
      </c>
    </row>
    <row r="38" spans="1:58" x14ac:dyDescent="0.25">
      <c r="A38" s="7">
        <f t="shared" si="0"/>
        <v>33729</v>
      </c>
      <c r="B38">
        <v>1992</v>
      </c>
      <c r="C38">
        <v>5</v>
      </c>
      <c r="D38">
        <v>5</v>
      </c>
      <c r="E38">
        <v>19920505</v>
      </c>
      <c r="F38">
        <v>800</v>
      </c>
      <c r="G38" s="3">
        <v>1800</v>
      </c>
      <c r="H38" s="3">
        <v>197370</v>
      </c>
      <c r="I38" s="3">
        <v>197370</v>
      </c>
      <c r="J38" s="3">
        <v>189750</v>
      </c>
      <c r="M38" t="s">
        <v>16</v>
      </c>
      <c r="N38" t="s">
        <v>17</v>
      </c>
      <c r="O38" t="s">
        <v>18</v>
      </c>
      <c r="W38" s="7">
        <f t="shared" si="2"/>
        <v>34029</v>
      </c>
      <c r="X38">
        <v>3</v>
      </c>
      <c r="Y38">
        <v>1993</v>
      </c>
      <c r="Z38">
        <v>1</v>
      </c>
      <c r="AA38">
        <v>125494</v>
      </c>
      <c r="AB38">
        <v>92379</v>
      </c>
      <c r="AC38">
        <v>166662</v>
      </c>
      <c r="AD38">
        <v>18998</v>
      </c>
      <c r="AE38">
        <v>3427</v>
      </c>
      <c r="AF38" s="7">
        <f t="shared" si="3"/>
        <v>34029</v>
      </c>
      <c r="AG38">
        <v>3</v>
      </c>
      <c r="AH38">
        <v>1993</v>
      </c>
      <c r="AI38">
        <v>1</v>
      </c>
      <c r="AJ38">
        <v>125494</v>
      </c>
      <c r="AK38">
        <v>3426</v>
      </c>
      <c r="AL38" s="7">
        <f t="shared" si="4"/>
        <v>34029</v>
      </c>
      <c r="AM38">
        <v>3</v>
      </c>
      <c r="AN38">
        <v>1993</v>
      </c>
      <c r="AO38">
        <v>1</v>
      </c>
      <c r="AP38">
        <v>121318</v>
      </c>
      <c r="AQ38">
        <v>3069</v>
      </c>
      <c r="BC38" s="7">
        <v>34921</v>
      </c>
      <c r="BD38">
        <v>841</v>
      </c>
      <c r="BE38">
        <v>52</v>
      </c>
      <c r="BF38">
        <f t="shared" si="1"/>
        <v>106993.46571264</v>
      </c>
    </row>
    <row r="39" spans="1:58" x14ac:dyDescent="0.25">
      <c r="A39" s="7">
        <f t="shared" si="0"/>
        <v>33819</v>
      </c>
      <c r="B39">
        <v>1992</v>
      </c>
      <c r="C39">
        <v>8</v>
      </c>
      <c r="D39">
        <v>3</v>
      </c>
      <c r="E39">
        <v>19920803</v>
      </c>
      <c r="F39">
        <v>1600</v>
      </c>
      <c r="G39" s="3">
        <v>437</v>
      </c>
      <c r="H39" s="3">
        <v>70313</v>
      </c>
      <c r="I39" s="3">
        <v>70313</v>
      </c>
      <c r="J39" s="3">
        <v>72949</v>
      </c>
      <c r="L39" t="s">
        <v>17</v>
      </c>
      <c r="M39">
        <v>0</v>
      </c>
      <c r="W39" s="7">
        <f t="shared" si="2"/>
        <v>34090</v>
      </c>
      <c r="X39">
        <v>5</v>
      </c>
      <c r="Y39">
        <v>1993</v>
      </c>
      <c r="Z39">
        <v>1</v>
      </c>
      <c r="AA39">
        <v>230390</v>
      </c>
      <c r="AB39">
        <v>168762</v>
      </c>
      <c r="AC39">
        <v>307259</v>
      </c>
      <c r="AD39">
        <v>35424</v>
      </c>
      <c r="AE39">
        <v>8829</v>
      </c>
      <c r="AF39" s="7">
        <f t="shared" si="3"/>
        <v>34090</v>
      </c>
      <c r="AG39">
        <v>5</v>
      </c>
      <c r="AH39">
        <v>1993</v>
      </c>
      <c r="AI39">
        <v>1</v>
      </c>
      <c r="AJ39">
        <v>230390</v>
      </c>
      <c r="AK39">
        <v>8828</v>
      </c>
      <c r="AL39" s="7">
        <f t="shared" si="4"/>
        <v>34090</v>
      </c>
      <c r="AM39">
        <v>5</v>
      </c>
      <c r="AN39">
        <v>1993</v>
      </c>
      <c r="AO39">
        <v>1</v>
      </c>
      <c r="AP39">
        <v>220015</v>
      </c>
      <c r="AQ39">
        <v>12856</v>
      </c>
      <c r="BC39" s="7">
        <v>35039</v>
      </c>
      <c r="BD39">
        <v>269</v>
      </c>
      <c r="BE39">
        <v>100</v>
      </c>
      <c r="BF39">
        <f t="shared" si="1"/>
        <v>65812.773888000011</v>
      </c>
    </row>
    <row r="40" spans="1:58" x14ac:dyDescent="0.25">
      <c r="A40" s="7">
        <f t="shared" si="0"/>
        <v>33840</v>
      </c>
      <c r="B40">
        <v>1992</v>
      </c>
      <c r="C40">
        <v>8</v>
      </c>
      <c r="D40">
        <v>24</v>
      </c>
      <c r="E40">
        <v>19920824</v>
      </c>
      <c r="F40">
        <v>1700</v>
      </c>
      <c r="G40" s="3">
        <v>791</v>
      </c>
      <c r="H40" s="3">
        <v>112340</v>
      </c>
      <c r="I40" s="3">
        <v>112340</v>
      </c>
      <c r="J40" s="3">
        <v>116620</v>
      </c>
      <c r="L40" t="s">
        <v>18</v>
      </c>
      <c r="M40">
        <v>0.1777</v>
      </c>
      <c r="N40">
        <v>0.39460000000000001</v>
      </c>
      <c r="W40" s="7">
        <f t="shared" si="2"/>
        <v>34213</v>
      </c>
      <c r="X40">
        <v>9</v>
      </c>
      <c r="Y40">
        <v>1993</v>
      </c>
      <c r="Z40">
        <v>1</v>
      </c>
      <c r="AA40">
        <v>203022</v>
      </c>
      <c r="AB40">
        <v>148265</v>
      </c>
      <c r="AC40">
        <v>271461</v>
      </c>
      <c r="AD40">
        <v>31511</v>
      </c>
      <c r="AE40">
        <v>8893</v>
      </c>
      <c r="AF40" s="7">
        <f t="shared" si="3"/>
        <v>34213</v>
      </c>
      <c r="AG40">
        <v>9</v>
      </c>
      <c r="AH40">
        <v>1993</v>
      </c>
      <c r="AI40">
        <v>1</v>
      </c>
      <c r="AJ40">
        <v>203022</v>
      </c>
      <c r="AK40">
        <v>8893</v>
      </c>
      <c r="AL40" s="7">
        <f t="shared" si="4"/>
        <v>34213</v>
      </c>
      <c r="AM40">
        <v>9</v>
      </c>
      <c r="AN40">
        <v>1993</v>
      </c>
      <c r="AO40">
        <v>1</v>
      </c>
      <c r="AP40">
        <v>207433</v>
      </c>
      <c r="AQ40">
        <v>14993</v>
      </c>
      <c r="BC40" s="7">
        <v>35080</v>
      </c>
      <c r="BD40">
        <v>261</v>
      </c>
      <c r="BE40">
        <v>96</v>
      </c>
      <c r="BF40">
        <f t="shared" si="1"/>
        <v>61301.296005120006</v>
      </c>
    </row>
    <row r="41" spans="1:58" x14ac:dyDescent="0.25">
      <c r="A41" s="7">
        <f t="shared" si="0"/>
        <v>33927</v>
      </c>
      <c r="B41">
        <v>1992</v>
      </c>
      <c r="C41">
        <v>11</v>
      </c>
      <c r="D41">
        <v>19</v>
      </c>
      <c r="E41">
        <v>19921119</v>
      </c>
      <c r="F41">
        <v>1000</v>
      </c>
      <c r="G41" s="3">
        <v>311</v>
      </c>
      <c r="H41" s="3">
        <v>70182</v>
      </c>
      <c r="I41" s="3">
        <v>70182</v>
      </c>
      <c r="J41" s="3">
        <v>72105</v>
      </c>
      <c r="L41" t="s">
        <v>19</v>
      </c>
      <c r="M41">
        <v>0.30009999999999998</v>
      </c>
      <c r="N41">
        <v>0.1043</v>
      </c>
      <c r="O41">
        <v>-5.0299999999999997E-2</v>
      </c>
      <c r="W41" s="7">
        <f t="shared" si="2"/>
        <v>34639</v>
      </c>
      <c r="X41">
        <v>11</v>
      </c>
      <c r="Y41">
        <v>1994</v>
      </c>
      <c r="Z41">
        <v>1</v>
      </c>
      <c r="AA41">
        <v>93809</v>
      </c>
      <c r="AB41">
        <v>68906</v>
      </c>
      <c r="AC41">
        <v>124812</v>
      </c>
      <c r="AD41">
        <v>14299</v>
      </c>
      <c r="AE41">
        <v>3054</v>
      </c>
      <c r="AF41" s="7">
        <f t="shared" si="3"/>
        <v>34639</v>
      </c>
      <c r="AG41">
        <v>11</v>
      </c>
      <c r="AH41">
        <v>1994</v>
      </c>
      <c r="AI41">
        <v>1</v>
      </c>
      <c r="AJ41">
        <v>93809</v>
      </c>
      <c r="AK41">
        <v>3054</v>
      </c>
      <c r="AL41" s="7">
        <f t="shared" si="4"/>
        <v>34639</v>
      </c>
      <c r="AM41">
        <v>11</v>
      </c>
      <c r="AN41">
        <v>1994</v>
      </c>
      <c r="AO41">
        <v>1</v>
      </c>
      <c r="AP41">
        <v>96271</v>
      </c>
      <c r="AQ41">
        <v>3942</v>
      </c>
      <c r="BC41" s="7">
        <v>35156</v>
      </c>
      <c r="BD41">
        <v>220</v>
      </c>
      <c r="BE41">
        <v>85</v>
      </c>
      <c r="BF41">
        <f t="shared" si="1"/>
        <v>45750.887424</v>
      </c>
    </row>
    <row r="42" spans="1:58" x14ac:dyDescent="0.25">
      <c r="A42" s="7">
        <f t="shared" si="0"/>
        <v>34037</v>
      </c>
      <c r="B42">
        <v>1993</v>
      </c>
      <c r="C42">
        <v>3</v>
      </c>
      <c r="D42">
        <v>9</v>
      </c>
      <c r="E42">
        <v>19930309</v>
      </c>
      <c r="F42">
        <v>1300</v>
      </c>
      <c r="G42" s="3">
        <v>760</v>
      </c>
      <c r="H42" s="3">
        <v>125490</v>
      </c>
      <c r="I42" s="3">
        <v>125490</v>
      </c>
      <c r="J42" s="3">
        <v>121320</v>
      </c>
      <c r="W42" s="7">
        <f t="shared" si="2"/>
        <v>34700</v>
      </c>
      <c r="X42">
        <v>1</v>
      </c>
      <c r="Y42">
        <v>1995</v>
      </c>
      <c r="Z42">
        <v>1</v>
      </c>
      <c r="AA42">
        <v>76774</v>
      </c>
      <c r="AB42">
        <v>56487</v>
      </c>
      <c r="AC42">
        <v>102001</v>
      </c>
      <c r="AD42">
        <v>11641</v>
      </c>
      <c r="AE42">
        <v>2194</v>
      </c>
      <c r="AF42" s="7">
        <f t="shared" si="3"/>
        <v>34700</v>
      </c>
      <c r="AG42">
        <v>1</v>
      </c>
      <c r="AH42">
        <v>1995</v>
      </c>
      <c r="AI42">
        <v>1</v>
      </c>
      <c r="AJ42">
        <v>76774</v>
      </c>
      <c r="AK42">
        <v>2194</v>
      </c>
      <c r="AL42" s="7">
        <f t="shared" si="4"/>
        <v>34700</v>
      </c>
      <c r="AM42">
        <v>1</v>
      </c>
      <c r="AN42">
        <v>1995</v>
      </c>
      <c r="AO42">
        <v>1</v>
      </c>
      <c r="AP42">
        <v>76392</v>
      </c>
      <c r="AQ42">
        <v>1718</v>
      </c>
      <c r="BC42" s="7">
        <v>35312</v>
      </c>
      <c r="BD42">
        <v>72</v>
      </c>
      <c r="BE42">
        <v>110</v>
      </c>
      <c r="BF42">
        <f t="shared" si="1"/>
        <v>19376.846438400004</v>
      </c>
    </row>
    <row r="43" spans="1:58" x14ac:dyDescent="0.25">
      <c r="A43" s="7">
        <f t="shared" si="0"/>
        <v>34094</v>
      </c>
      <c r="B43">
        <v>1993</v>
      </c>
      <c r="C43">
        <v>5</v>
      </c>
      <c r="D43">
        <v>5</v>
      </c>
      <c r="E43">
        <v>19930505</v>
      </c>
      <c r="F43">
        <v>900</v>
      </c>
      <c r="G43" s="3">
        <v>2260</v>
      </c>
      <c r="H43" s="3">
        <v>230390</v>
      </c>
      <c r="I43" s="3">
        <v>230390</v>
      </c>
      <c r="J43" s="3">
        <v>220010</v>
      </c>
      <c r="W43" s="7">
        <f t="shared" si="2"/>
        <v>34731</v>
      </c>
      <c r="X43">
        <v>2</v>
      </c>
      <c r="Y43">
        <v>1995</v>
      </c>
      <c r="Z43">
        <v>1</v>
      </c>
      <c r="AA43">
        <v>117126</v>
      </c>
      <c r="AB43">
        <v>86221</v>
      </c>
      <c r="AC43">
        <v>155545</v>
      </c>
      <c r="AD43">
        <v>17730</v>
      </c>
      <c r="AE43">
        <v>3189</v>
      </c>
      <c r="AF43" s="7">
        <f t="shared" si="3"/>
        <v>34731</v>
      </c>
      <c r="AG43">
        <v>2</v>
      </c>
      <c r="AH43">
        <v>1995</v>
      </c>
      <c r="AI43">
        <v>1</v>
      </c>
      <c r="AJ43">
        <v>117126</v>
      </c>
      <c r="AK43">
        <v>3188</v>
      </c>
      <c r="AL43" s="7">
        <f t="shared" si="4"/>
        <v>34731</v>
      </c>
      <c r="AM43">
        <v>2</v>
      </c>
      <c r="AN43">
        <v>1995</v>
      </c>
      <c r="AO43">
        <v>1</v>
      </c>
      <c r="AP43">
        <v>113589</v>
      </c>
      <c r="AQ43">
        <v>2662</v>
      </c>
      <c r="BC43" s="7">
        <v>35366</v>
      </c>
      <c r="BD43">
        <v>609</v>
      </c>
      <c r="BE43">
        <v>75</v>
      </c>
      <c r="BF43">
        <f t="shared" si="1"/>
        <v>111747.154176</v>
      </c>
    </row>
    <row r="44" spans="1:58" x14ac:dyDescent="0.25">
      <c r="A44" s="7">
        <f t="shared" si="0"/>
        <v>34213</v>
      </c>
      <c r="B44">
        <v>1993</v>
      </c>
      <c r="C44">
        <v>9</v>
      </c>
      <c r="D44">
        <v>1</v>
      </c>
      <c r="E44">
        <v>19930901</v>
      </c>
      <c r="F44">
        <v>1045</v>
      </c>
      <c r="G44" s="3">
        <v>1810</v>
      </c>
      <c r="H44" s="3">
        <v>203020</v>
      </c>
      <c r="I44" s="3">
        <v>203020</v>
      </c>
      <c r="J44" s="3">
        <v>207430</v>
      </c>
      <c r="L44" s="20" t="s">
        <v>34</v>
      </c>
      <c r="M44" s="20"/>
      <c r="N44">
        <v>2.1899999999999999E-2</v>
      </c>
      <c r="W44" s="7">
        <f t="shared" si="2"/>
        <v>34790</v>
      </c>
      <c r="X44">
        <v>4</v>
      </c>
      <c r="Y44">
        <v>1995</v>
      </c>
      <c r="Z44">
        <v>1</v>
      </c>
      <c r="AA44">
        <v>117461</v>
      </c>
      <c r="AB44">
        <v>86468</v>
      </c>
      <c r="AC44">
        <v>155989</v>
      </c>
      <c r="AD44">
        <v>17780</v>
      </c>
      <c r="AE44">
        <v>3196</v>
      </c>
      <c r="AF44" s="7">
        <f t="shared" si="3"/>
        <v>34790</v>
      </c>
      <c r="AG44">
        <v>4</v>
      </c>
      <c r="AH44">
        <v>1995</v>
      </c>
      <c r="AI44">
        <v>1</v>
      </c>
      <c r="AJ44">
        <v>117461</v>
      </c>
      <c r="AK44">
        <v>3196</v>
      </c>
      <c r="AL44" s="7">
        <f t="shared" si="4"/>
        <v>34790</v>
      </c>
      <c r="AM44">
        <v>4</v>
      </c>
      <c r="AN44">
        <v>1995</v>
      </c>
      <c r="AO44">
        <v>1</v>
      </c>
      <c r="AP44">
        <v>113764</v>
      </c>
      <c r="AQ44">
        <v>3049</v>
      </c>
      <c r="BC44" s="7">
        <v>35465</v>
      </c>
      <c r="BD44">
        <v>369</v>
      </c>
      <c r="BE44">
        <v>85</v>
      </c>
      <c r="BF44">
        <f t="shared" si="1"/>
        <v>76736.7157248</v>
      </c>
    </row>
    <row r="45" spans="1:58" x14ac:dyDescent="0.25">
      <c r="A45" s="7">
        <f t="shared" si="0"/>
        <v>34656</v>
      </c>
      <c r="B45">
        <v>1994</v>
      </c>
      <c r="C45">
        <v>11</v>
      </c>
      <c r="D45">
        <v>18</v>
      </c>
      <c r="E45">
        <v>19941118</v>
      </c>
      <c r="F45">
        <v>925</v>
      </c>
      <c r="G45" s="3">
        <v>462</v>
      </c>
      <c r="H45" s="3">
        <v>93809</v>
      </c>
      <c r="I45" s="3">
        <v>93809</v>
      </c>
      <c r="J45" s="3">
        <v>96271</v>
      </c>
      <c r="W45" s="7">
        <f t="shared" si="2"/>
        <v>34820</v>
      </c>
      <c r="X45">
        <v>5</v>
      </c>
      <c r="Y45">
        <v>1995</v>
      </c>
      <c r="Z45">
        <v>1</v>
      </c>
      <c r="AA45">
        <v>134785</v>
      </c>
      <c r="AB45">
        <v>99189</v>
      </c>
      <c r="AC45">
        <v>179045</v>
      </c>
      <c r="AD45">
        <v>20423</v>
      </c>
      <c r="AE45">
        <v>3782</v>
      </c>
      <c r="AF45" s="7">
        <f t="shared" si="3"/>
        <v>34820</v>
      </c>
      <c r="AG45">
        <v>5</v>
      </c>
      <c r="AH45">
        <v>1995</v>
      </c>
      <c r="AI45">
        <v>1</v>
      </c>
      <c r="AJ45">
        <v>134785</v>
      </c>
      <c r="AK45">
        <v>3782</v>
      </c>
      <c r="AL45" s="7">
        <f t="shared" si="4"/>
        <v>34820</v>
      </c>
      <c r="AM45">
        <v>5</v>
      </c>
      <c r="AN45">
        <v>1995</v>
      </c>
      <c r="AO45">
        <v>1</v>
      </c>
      <c r="AP45">
        <v>131158</v>
      </c>
      <c r="AQ45">
        <v>3924</v>
      </c>
      <c r="BC45" s="7">
        <v>35773</v>
      </c>
      <c r="BD45">
        <v>403</v>
      </c>
      <c r="BE45">
        <v>78.7</v>
      </c>
      <c r="BF45">
        <f t="shared" si="1"/>
        <v>77595.706985472003</v>
      </c>
    </row>
    <row r="46" spans="1:58" x14ac:dyDescent="0.25">
      <c r="A46" s="7">
        <f t="shared" si="0"/>
        <v>34708</v>
      </c>
      <c r="B46">
        <v>1995</v>
      </c>
      <c r="C46">
        <v>1</v>
      </c>
      <c r="D46">
        <v>9</v>
      </c>
      <c r="E46">
        <v>19950109</v>
      </c>
      <c r="F46">
        <v>1605</v>
      </c>
      <c r="G46" s="3">
        <v>337</v>
      </c>
      <c r="H46" s="3">
        <v>76774</v>
      </c>
      <c r="I46" s="3">
        <v>76774</v>
      </c>
      <c r="J46" s="3">
        <v>76392</v>
      </c>
      <c r="L46" t="s">
        <v>35</v>
      </c>
      <c r="M46" t="s">
        <v>36</v>
      </c>
      <c r="N46" t="s">
        <v>37</v>
      </c>
      <c r="O46" t="s">
        <v>38</v>
      </c>
      <c r="P46" t="s">
        <v>39</v>
      </c>
      <c r="Q46" t="s">
        <v>40</v>
      </c>
      <c r="R46" t="s">
        <v>41</v>
      </c>
      <c r="S46" t="s">
        <v>42</v>
      </c>
      <c r="W46" s="7">
        <f t="shared" si="2"/>
        <v>34851</v>
      </c>
      <c r="X46">
        <v>6</v>
      </c>
      <c r="Y46">
        <v>1995</v>
      </c>
      <c r="Z46">
        <v>2</v>
      </c>
      <c r="AA46">
        <v>360285</v>
      </c>
      <c r="AB46">
        <v>280583</v>
      </c>
      <c r="AC46">
        <v>455606</v>
      </c>
      <c r="AD46">
        <v>44725</v>
      </c>
      <c r="AE46">
        <v>23557</v>
      </c>
      <c r="AF46" s="7">
        <f t="shared" si="3"/>
        <v>34851</v>
      </c>
      <c r="AG46">
        <v>6</v>
      </c>
      <c r="AH46">
        <v>1995</v>
      </c>
      <c r="AI46">
        <v>2</v>
      </c>
      <c r="AJ46">
        <v>360285</v>
      </c>
      <c r="AK46">
        <v>23557</v>
      </c>
      <c r="AL46" s="7">
        <f t="shared" si="4"/>
        <v>34851</v>
      </c>
      <c r="AM46">
        <v>6</v>
      </c>
      <c r="AN46">
        <v>1995</v>
      </c>
      <c r="AO46">
        <v>2</v>
      </c>
      <c r="AP46">
        <v>343749</v>
      </c>
      <c r="AQ46">
        <v>37935</v>
      </c>
      <c r="BC46" s="7">
        <v>35836</v>
      </c>
      <c r="BD46">
        <v>285</v>
      </c>
      <c r="BE46">
        <v>85.3</v>
      </c>
      <c r="BF46">
        <f t="shared" si="1"/>
        <v>59477.376936959998</v>
      </c>
    </row>
    <row r="47" spans="1:58" x14ac:dyDescent="0.25">
      <c r="A47" s="7">
        <f t="shared" si="0"/>
        <v>34757</v>
      </c>
      <c r="B47">
        <v>1995</v>
      </c>
      <c r="C47">
        <v>2</v>
      </c>
      <c r="D47">
        <v>27</v>
      </c>
      <c r="E47">
        <v>19950227</v>
      </c>
      <c r="F47">
        <v>1505</v>
      </c>
      <c r="G47" s="3">
        <v>667</v>
      </c>
      <c r="H47" s="3">
        <v>117130</v>
      </c>
      <c r="I47" s="3">
        <v>117130</v>
      </c>
      <c r="J47" s="3">
        <v>113590</v>
      </c>
      <c r="L47" t="s">
        <v>20</v>
      </c>
      <c r="W47" s="7">
        <f t="shared" si="2"/>
        <v>34912</v>
      </c>
      <c r="X47">
        <v>8</v>
      </c>
      <c r="Y47">
        <v>1995</v>
      </c>
      <c r="Z47">
        <v>1</v>
      </c>
      <c r="AA47">
        <v>113886</v>
      </c>
      <c r="AB47">
        <v>83684</v>
      </c>
      <c r="AC47">
        <v>151477</v>
      </c>
      <c r="AD47">
        <v>17339</v>
      </c>
      <c r="AE47">
        <v>3613</v>
      </c>
      <c r="AF47" s="7">
        <f t="shared" si="3"/>
        <v>34912</v>
      </c>
      <c r="AG47">
        <v>8</v>
      </c>
      <c r="AH47">
        <v>1995</v>
      </c>
      <c r="AI47">
        <v>1</v>
      </c>
      <c r="AJ47">
        <v>113886</v>
      </c>
      <c r="AK47">
        <v>3613</v>
      </c>
      <c r="AL47" s="7">
        <f t="shared" si="4"/>
        <v>34912</v>
      </c>
      <c r="AM47">
        <v>8</v>
      </c>
      <c r="AN47">
        <v>1995</v>
      </c>
      <c r="AO47">
        <v>1</v>
      </c>
      <c r="AP47">
        <v>117568</v>
      </c>
      <c r="AQ47">
        <v>4493</v>
      </c>
      <c r="BC47" s="7">
        <v>35920</v>
      </c>
      <c r="BD47">
        <v>2420</v>
      </c>
      <c r="BE47">
        <v>39</v>
      </c>
      <c r="BF47">
        <f t="shared" si="1"/>
        <v>230907.42005760004</v>
      </c>
    </row>
    <row r="48" spans="1:58" x14ac:dyDescent="0.25">
      <c r="A48" s="7">
        <f t="shared" si="0"/>
        <v>34796</v>
      </c>
      <c r="B48">
        <v>1995</v>
      </c>
      <c r="C48">
        <v>4</v>
      </c>
      <c r="D48">
        <v>7</v>
      </c>
      <c r="E48">
        <v>19950407</v>
      </c>
      <c r="F48">
        <v>839</v>
      </c>
      <c r="G48" s="3">
        <v>771</v>
      </c>
      <c r="H48" s="3">
        <v>117460</v>
      </c>
      <c r="I48" s="3">
        <v>117460</v>
      </c>
      <c r="J48" s="3">
        <v>113760</v>
      </c>
      <c r="L48" t="s">
        <v>43</v>
      </c>
      <c r="M48" t="s">
        <v>44</v>
      </c>
      <c r="N48" t="s">
        <v>45</v>
      </c>
      <c r="O48" t="s">
        <v>46</v>
      </c>
      <c r="P48" t="s">
        <v>47</v>
      </c>
      <c r="W48" s="7">
        <f t="shared" si="2"/>
        <v>34943</v>
      </c>
      <c r="X48">
        <v>9</v>
      </c>
      <c r="Y48">
        <v>1995</v>
      </c>
      <c r="Z48">
        <v>1</v>
      </c>
      <c r="AA48">
        <v>76905</v>
      </c>
      <c r="AB48">
        <v>56516</v>
      </c>
      <c r="AC48">
        <v>102279</v>
      </c>
      <c r="AD48">
        <v>11704</v>
      </c>
      <c r="AE48">
        <v>2420</v>
      </c>
      <c r="AF48" s="7">
        <f t="shared" si="3"/>
        <v>34943</v>
      </c>
      <c r="AG48">
        <v>9</v>
      </c>
      <c r="AH48">
        <v>1995</v>
      </c>
      <c r="AI48">
        <v>1</v>
      </c>
      <c r="AJ48">
        <v>76905</v>
      </c>
      <c r="AK48">
        <v>2420</v>
      </c>
      <c r="AL48" s="7">
        <f t="shared" si="4"/>
        <v>34943</v>
      </c>
      <c r="AM48">
        <v>9</v>
      </c>
      <c r="AN48">
        <v>1995</v>
      </c>
      <c r="AO48">
        <v>1</v>
      </c>
      <c r="AP48">
        <v>80497</v>
      </c>
      <c r="AQ48">
        <v>3155</v>
      </c>
      <c r="BC48" s="7">
        <v>36018</v>
      </c>
      <c r="BD48">
        <v>296</v>
      </c>
      <c r="BE48">
        <v>69.599999999999994</v>
      </c>
      <c r="BF48">
        <f t="shared" si="1"/>
        <v>50403.287826432002</v>
      </c>
    </row>
    <row r="49" spans="1:58" x14ac:dyDescent="0.25">
      <c r="A49" s="7">
        <f t="shared" si="0"/>
        <v>34823</v>
      </c>
      <c r="B49">
        <v>1995</v>
      </c>
      <c r="C49">
        <v>5</v>
      </c>
      <c r="D49">
        <v>4</v>
      </c>
      <c r="E49">
        <v>19950504</v>
      </c>
      <c r="F49">
        <v>930</v>
      </c>
      <c r="G49" s="3">
        <v>1030</v>
      </c>
      <c r="H49" s="3">
        <v>134790</v>
      </c>
      <c r="I49" s="3">
        <v>134790</v>
      </c>
      <c r="J49" s="3">
        <v>131160</v>
      </c>
      <c r="L49" t="s">
        <v>48</v>
      </c>
      <c r="M49" t="s">
        <v>49</v>
      </c>
      <c r="N49" t="s">
        <v>50</v>
      </c>
      <c r="O49" t="s">
        <v>49</v>
      </c>
      <c r="P49" t="s">
        <v>49</v>
      </c>
      <c r="Q49" t="s">
        <v>49</v>
      </c>
      <c r="R49" t="s">
        <v>49</v>
      </c>
      <c r="S49" t="s">
        <v>51</v>
      </c>
      <c r="W49" s="7">
        <f t="shared" si="2"/>
        <v>34973</v>
      </c>
      <c r="X49">
        <v>10</v>
      </c>
      <c r="Y49">
        <v>1995</v>
      </c>
      <c r="Z49">
        <v>1</v>
      </c>
      <c r="AA49">
        <v>90444</v>
      </c>
      <c r="AB49">
        <v>66440</v>
      </c>
      <c r="AC49">
        <v>120327</v>
      </c>
      <c r="AD49">
        <v>13782</v>
      </c>
      <c r="AE49">
        <v>2929</v>
      </c>
      <c r="AF49" s="7">
        <f t="shared" si="3"/>
        <v>34973</v>
      </c>
      <c r="AG49">
        <v>10</v>
      </c>
      <c r="AH49">
        <v>1995</v>
      </c>
      <c r="AI49">
        <v>1</v>
      </c>
      <c r="AJ49">
        <v>90444</v>
      </c>
      <c r="AK49">
        <v>2929</v>
      </c>
      <c r="AL49" s="7">
        <f t="shared" si="4"/>
        <v>34973</v>
      </c>
      <c r="AM49">
        <v>10</v>
      </c>
      <c r="AN49">
        <v>1995</v>
      </c>
      <c r="AO49">
        <v>1</v>
      </c>
      <c r="AP49">
        <v>94469</v>
      </c>
      <c r="AQ49">
        <v>4000</v>
      </c>
      <c r="BC49" s="7">
        <v>36230</v>
      </c>
      <c r="BD49">
        <v>242</v>
      </c>
      <c r="BE49">
        <v>74.900000000000006</v>
      </c>
      <c r="BF49">
        <f t="shared" si="1"/>
        <v>44346.066057216005</v>
      </c>
    </row>
    <row r="50" spans="1:58" x14ac:dyDescent="0.25">
      <c r="A50" s="7">
        <f t="shared" si="0"/>
        <v>34858</v>
      </c>
      <c r="B50">
        <v>1995</v>
      </c>
      <c r="C50">
        <v>6</v>
      </c>
      <c r="D50">
        <v>8</v>
      </c>
      <c r="E50">
        <v>19950608</v>
      </c>
      <c r="F50">
        <v>1300</v>
      </c>
      <c r="G50" s="3">
        <v>4370</v>
      </c>
      <c r="H50" s="3">
        <v>336410</v>
      </c>
      <c r="I50" s="3">
        <v>336410</v>
      </c>
      <c r="J50" s="3">
        <v>320380</v>
      </c>
      <c r="L50" t="s">
        <v>52</v>
      </c>
      <c r="W50" s="7">
        <f t="shared" si="2"/>
        <v>35034</v>
      </c>
      <c r="X50">
        <v>12</v>
      </c>
      <c r="Y50">
        <v>1995</v>
      </c>
      <c r="Z50">
        <v>1</v>
      </c>
      <c r="AA50">
        <v>64394</v>
      </c>
      <c r="AB50">
        <v>47346</v>
      </c>
      <c r="AC50">
        <v>85605</v>
      </c>
      <c r="AD50">
        <v>9785</v>
      </c>
      <c r="AE50">
        <v>1951</v>
      </c>
      <c r="AF50" s="7">
        <f t="shared" si="3"/>
        <v>35034</v>
      </c>
      <c r="AG50">
        <v>12</v>
      </c>
      <c r="AH50">
        <v>1995</v>
      </c>
      <c r="AI50">
        <v>1</v>
      </c>
      <c r="AJ50">
        <v>64394</v>
      </c>
      <c r="AK50">
        <v>1950</v>
      </c>
      <c r="AL50" s="7">
        <f t="shared" si="4"/>
        <v>35034</v>
      </c>
      <c r="AM50">
        <v>12</v>
      </c>
      <c r="AN50">
        <v>1995</v>
      </c>
      <c r="AO50">
        <v>1</v>
      </c>
      <c r="AP50">
        <v>65490</v>
      </c>
      <c r="AQ50">
        <v>1986</v>
      </c>
      <c r="BC50" s="7">
        <v>36313</v>
      </c>
      <c r="BD50">
        <v>3810</v>
      </c>
      <c r="BE50">
        <v>29.6</v>
      </c>
      <c r="BF50">
        <f t="shared" si="1"/>
        <v>275914.54973952001</v>
      </c>
    </row>
    <row r="51" spans="1:58" x14ac:dyDescent="0.25">
      <c r="A51" s="7">
        <f t="shared" si="0"/>
        <v>34877</v>
      </c>
      <c r="B51">
        <v>1995</v>
      </c>
      <c r="C51">
        <v>6</v>
      </c>
      <c r="D51">
        <v>27</v>
      </c>
      <c r="E51">
        <v>19950627</v>
      </c>
      <c r="F51">
        <v>1100</v>
      </c>
      <c r="G51" s="3">
        <v>5460</v>
      </c>
      <c r="H51" s="3">
        <v>384160</v>
      </c>
      <c r="I51" s="3">
        <v>384160</v>
      </c>
      <c r="J51" s="3">
        <v>367120</v>
      </c>
      <c r="L51" t="s">
        <v>37</v>
      </c>
      <c r="M51" s="3">
        <v>2690</v>
      </c>
      <c r="N51" s="3">
        <v>58200</v>
      </c>
      <c r="O51" s="3">
        <v>77500</v>
      </c>
      <c r="P51" s="3">
        <v>114000</v>
      </c>
      <c r="Q51" s="3">
        <v>197000</v>
      </c>
      <c r="R51" s="3">
        <v>244000</v>
      </c>
      <c r="S51" s="3">
        <v>389000</v>
      </c>
      <c r="T51" s="3">
        <v>389000</v>
      </c>
      <c r="W51" s="7">
        <f t="shared" si="2"/>
        <v>35065</v>
      </c>
      <c r="X51">
        <v>1</v>
      </c>
      <c r="Y51">
        <v>1996</v>
      </c>
      <c r="Z51">
        <v>1</v>
      </c>
      <c r="AA51">
        <v>63108</v>
      </c>
      <c r="AB51">
        <v>46432</v>
      </c>
      <c r="AC51">
        <v>83847</v>
      </c>
      <c r="AD51">
        <v>9569</v>
      </c>
      <c r="AE51">
        <v>1806</v>
      </c>
      <c r="AF51" s="7">
        <f t="shared" si="3"/>
        <v>35065</v>
      </c>
      <c r="AG51">
        <v>1</v>
      </c>
      <c r="AH51">
        <v>1996</v>
      </c>
      <c r="AI51">
        <v>1</v>
      </c>
      <c r="AJ51">
        <v>63108</v>
      </c>
      <c r="AK51">
        <v>1806</v>
      </c>
      <c r="AL51" s="7">
        <f t="shared" si="4"/>
        <v>35065</v>
      </c>
      <c r="AM51">
        <v>1</v>
      </c>
      <c r="AN51">
        <v>1996</v>
      </c>
      <c r="AO51">
        <v>1</v>
      </c>
      <c r="AP51">
        <v>62566</v>
      </c>
      <c r="AQ51">
        <v>1286</v>
      </c>
      <c r="BC51" s="7">
        <v>36361</v>
      </c>
      <c r="BD51">
        <v>3100</v>
      </c>
      <c r="BE51">
        <v>38.200000000000003</v>
      </c>
      <c r="BF51">
        <f t="shared" si="1"/>
        <v>289722.99939840008</v>
      </c>
    </row>
    <row r="52" spans="1:58" x14ac:dyDescent="0.25">
      <c r="A52" s="7">
        <f t="shared" si="0"/>
        <v>34921</v>
      </c>
      <c r="B52">
        <v>1995</v>
      </c>
      <c r="C52">
        <v>8</v>
      </c>
      <c r="D52">
        <v>10</v>
      </c>
      <c r="E52">
        <v>19950810</v>
      </c>
      <c r="F52">
        <v>900</v>
      </c>
      <c r="G52" s="3">
        <v>841</v>
      </c>
      <c r="H52" s="3">
        <v>113890</v>
      </c>
      <c r="I52" s="3">
        <v>113890</v>
      </c>
      <c r="J52" s="3">
        <v>117570</v>
      </c>
      <c r="L52" s="3" t="s">
        <v>39</v>
      </c>
      <c r="M52" s="3">
        <v>2560</v>
      </c>
      <c r="N52" s="3">
        <v>58900</v>
      </c>
      <c r="O52" s="3">
        <v>77200</v>
      </c>
      <c r="P52" s="3">
        <v>108000</v>
      </c>
      <c r="Q52" s="3">
        <v>178000</v>
      </c>
      <c r="R52" s="3">
        <v>273000</v>
      </c>
      <c r="S52" s="3">
        <v>436000</v>
      </c>
      <c r="T52" s="3">
        <v>436000</v>
      </c>
      <c r="W52" s="7">
        <f t="shared" si="2"/>
        <v>35156</v>
      </c>
      <c r="X52">
        <v>4</v>
      </c>
      <c r="Y52">
        <v>1996</v>
      </c>
      <c r="Z52">
        <v>1</v>
      </c>
      <c r="AA52">
        <v>47351</v>
      </c>
      <c r="AB52">
        <v>34762</v>
      </c>
      <c r="AC52">
        <v>63028</v>
      </c>
      <c r="AD52">
        <v>7229</v>
      </c>
      <c r="AE52">
        <v>1597</v>
      </c>
      <c r="AF52" s="7">
        <f t="shared" si="3"/>
        <v>35156</v>
      </c>
      <c r="AG52">
        <v>4</v>
      </c>
      <c r="AH52">
        <v>1996</v>
      </c>
      <c r="AI52">
        <v>1</v>
      </c>
      <c r="AJ52">
        <v>47351</v>
      </c>
      <c r="AK52">
        <v>1597</v>
      </c>
      <c r="AL52" s="7">
        <f t="shared" si="4"/>
        <v>35156</v>
      </c>
      <c r="AM52">
        <v>4</v>
      </c>
      <c r="AN52">
        <v>1996</v>
      </c>
      <c r="AO52">
        <v>1</v>
      </c>
      <c r="AP52">
        <v>46160</v>
      </c>
      <c r="AQ52">
        <v>2162</v>
      </c>
      <c r="BC52" s="7">
        <v>36377</v>
      </c>
      <c r="BD52">
        <v>2610</v>
      </c>
      <c r="BE52">
        <v>43.3</v>
      </c>
      <c r="BF52">
        <f t="shared" si="1"/>
        <v>276494.38718975999</v>
      </c>
    </row>
    <row r="53" spans="1:58" x14ac:dyDescent="0.25">
      <c r="A53" s="7">
        <f t="shared" si="0"/>
        <v>34947</v>
      </c>
      <c r="B53">
        <v>1995</v>
      </c>
      <c r="C53">
        <v>9</v>
      </c>
      <c r="D53">
        <v>5</v>
      </c>
      <c r="E53">
        <v>19950905</v>
      </c>
      <c r="F53">
        <v>1630</v>
      </c>
      <c r="G53" s="3">
        <v>450</v>
      </c>
      <c r="H53" s="3">
        <v>76905</v>
      </c>
      <c r="I53" s="3">
        <v>76905</v>
      </c>
      <c r="J53" s="3">
        <v>80497</v>
      </c>
      <c r="L53" t="s">
        <v>53</v>
      </c>
      <c r="M53">
        <v>1.05</v>
      </c>
      <c r="N53">
        <v>0.99</v>
      </c>
      <c r="O53">
        <v>1</v>
      </c>
      <c r="P53">
        <v>1.06</v>
      </c>
      <c r="Q53">
        <v>1.1100000000000001</v>
      </c>
      <c r="R53">
        <v>0.89</v>
      </c>
      <c r="S53">
        <v>0.89</v>
      </c>
      <c r="T53">
        <v>0.89</v>
      </c>
      <c r="W53" s="7">
        <f t="shared" si="2"/>
        <v>35309</v>
      </c>
      <c r="X53">
        <v>9</v>
      </c>
      <c r="Y53">
        <v>1996</v>
      </c>
      <c r="Z53">
        <v>1</v>
      </c>
      <c r="AA53">
        <v>18835</v>
      </c>
      <c r="AB53">
        <v>13769</v>
      </c>
      <c r="AC53">
        <v>25162</v>
      </c>
      <c r="AD53">
        <v>2914</v>
      </c>
      <c r="AE53">
        <v>792</v>
      </c>
      <c r="AF53" s="7">
        <f t="shared" si="3"/>
        <v>35309</v>
      </c>
      <c r="AG53">
        <v>9</v>
      </c>
      <c r="AH53">
        <v>1996</v>
      </c>
      <c r="AI53">
        <v>1</v>
      </c>
      <c r="AJ53">
        <v>18835</v>
      </c>
      <c r="AK53">
        <v>792</v>
      </c>
      <c r="AL53" s="7">
        <f t="shared" si="4"/>
        <v>35309</v>
      </c>
      <c r="AM53">
        <v>9</v>
      </c>
      <c r="AN53">
        <v>1996</v>
      </c>
      <c r="AO53">
        <v>1</v>
      </c>
      <c r="AP53">
        <v>19496</v>
      </c>
      <c r="AQ53">
        <v>898</v>
      </c>
      <c r="BC53" s="7">
        <v>36500</v>
      </c>
      <c r="BD53">
        <v>347</v>
      </c>
      <c r="BE53">
        <v>94.8</v>
      </c>
      <c r="BF53">
        <f t="shared" si="1"/>
        <v>80481.438093311997</v>
      </c>
    </row>
    <row r="54" spans="1:58" x14ac:dyDescent="0.25">
      <c r="A54" s="7">
        <f t="shared" si="0"/>
        <v>34975</v>
      </c>
      <c r="B54">
        <v>1995</v>
      </c>
      <c r="C54">
        <v>10</v>
      </c>
      <c r="D54">
        <v>3</v>
      </c>
      <c r="E54">
        <v>19951003</v>
      </c>
      <c r="F54">
        <v>1600</v>
      </c>
      <c r="G54" s="3">
        <v>508</v>
      </c>
      <c r="H54" s="3">
        <v>90444</v>
      </c>
      <c r="I54" s="3">
        <v>90444</v>
      </c>
      <c r="J54" s="3">
        <v>94469</v>
      </c>
      <c r="L54" t="str">
        <f>_xlfn.CONCAT(L55," ", M55, " ", N55, " ", O55, " ", P55, " ", Q55, " ", R55, " ", S55, " ", T55, " ", U55)</f>
        <v>Est/Obs &gt; 1 indicates overestimation; Est/Obs &lt; 1 indicates underestimation</v>
      </c>
      <c r="W54" s="7">
        <f t="shared" si="2"/>
        <v>35339</v>
      </c>
      <c r="X54">
        <v>10</v>
      </c>
      <c r="Y54">
        <v>1996</v>
      </c>
      <c r="Z54">
        <v>1</v>
      </c>
      <c r="AA54">
        <v>109887</v>
      </c>
      <c r="AB54">
        <v>80643</v>
      </c>
      <c r="AC54">
        <v>146318</v>
      </c>
      <c r="AD54">
        <v>16797</v>
      </c>
      <c r="AE54">
        <v>3797</v>
      </c>
      <c r="AF54" s="7">
        <f t="shared" si="3"/>
        <v>35339</v>
      </c>
      <c r="AG54">
        <v>10</v>
      </c>
      <c r="AH54">
        <v>1996</v>
      </c>
      <c r="AI54">
        <v>1</v>
      </c>
      <c r="AJ54">
        <v>109887</v>
      </c>
      <c r="AK54">
        <v>3797</v>
      </c>
      <c r="AL54" s="7">
        <f t="shared" si="4"/>
        <v>35339</v>
      </c>
      <c r="AM54">
        <v>10</v>
      </c>
      <c r="AN54">
        <v>1996</v>
      </c>
      <c r="AO54">
        <v>1</v>
      </c>
      <c r="AP54">
        <v>113666</v>
      </c>
      <c r="AQ54">
        <v>5455</v>
      </c>
      <c r="BC54" s="7">
        <v>36545</v>
      </c>
      <c r="BD54">
        <v>275</v>
      </c>
      <c r="BE54">
        <v>101</v>
      </c>
      <c r="BF54">
        <f t="shared" si="1"/>
        <v>67953.523967999994</v>
      </c>
    </row>
    <row r="55" spans="1:58" x14ac:dyDescent="0.25">
      <c r="A55" s="7">
        <f t="shared" si="0"/>
        <v>35039</v>
      </c>
      <c r="B55">
        <v>1995</v>
      </c>
      <c r="C55">
        <v>12</v>
      </c>
      <c r="D55">
        <v>6</v>
      </c>
      <c r="E55">
        <v>19951206</v>
      </c>
      <c r="F55">
        <v>830</v>
      </c>
      <c r="G55" s="3">
        <v>269</v>
      </c>
      <c r="H55" s="3">
        <v>64394</v>
      </c>
      <c r="I55" s="3">
        <v>64394</v>
      </c>
      <c r="J55" s="3">
        <v>65490</v>
      </c>
      <c r="L55" t="s">
        <v>53</v>
      </c>
      <c r="M55" t="s">
        <v>54</v>
      </c>
      <c r="N55">
        <v>1</v>
      </c>
      <c r="O55" t="s">
        <v>55</v>
      </c>
      <c r="P55" t="s">
        <v>56</v>
      </c>
      <c r="Q55" t="s">
        <v>53</v>
      </c>
      <c r="R55" t="s">
        <v>57</v>
      </c>
      <c r="S55">
        <v>1</v>
      </c>
      <c r="T55" t="s">
        <v>55</v>
      </c>
      <c r="U55" t="s">
        <v>58</v>
      </c>
      <c r="W55" s="7">
        <f t="shared" si="2"/>
        <v>35462</v>
      </c>
      <c r="X55">
        <v>2</v>
      </c>
      <c r="Y55">
        <v>1997</v>
      </c>
      <c r="Z55">
        <v>1</v>
      </c>
      <c r="AA55">
        <v>79763</v>
      </c>
      <c r="AB55">
        <v>58715</v>
      </c>
      <c r="AC55">
        <v>105929</v>
      </c>
      <c r="AD55">
        <v>12075</v>
      </c>
      <c r="AE55">
        <v>2178</v>
      </c>
      <c r="AF55" s="7">
        <f t="shared" si="3"/>
        <v>35462</v>
      </c>
      <c r="AG55">
        <v>2</v>
      </c>
      <c r="AH55">
        <v>1997</v>
      </c>
      <c r="AI55">
        <v>1</v>
      </c>
      <c r="AJ55">
        <v>79763</v>
      </c>
      <c r="AK55">
        <v>2178</v>
      </c>
      <c r="AL55" s="7">
        <f t="shared" si="4"/>
        <v>35462</v>
      </c>
      <c r="AM55">
        <v>2</v>
      </c>
      <c r="AN55">
        <v>1997</v>
      </c>
      <c r="AO55">
        <v>1</v>
      </c>
      <c r="AP55">
        <v>78304</v>
      </c>
      <c r="AQ55">
        <v>1465</v>
      </c>
      <c r="BC55" s="7">
        <v>36620</v>
      </c>
      <c r="BD55">
        <v>623</v>
      </c>
      <c r="BE55">
        <v>61.2</v>
      </c>
      <c r="BF55">
        <f t="shared" si="1"/>
        <v>93281.900285951997</v>
      </c>
    </row>
    <row r="56" spans="1:58" x14ac:dyDescent="0.25">
      <c r="A56" s="7">
        <f t="shared" si="0"/>
        <v>35080</v>
      </c>
      <c r="B56">
        <v>1996</v>
      </c>
      <c r="C56">
        <v>1</v>
      </c>
      <c r="D56">
        <v>16</v>
      </c>
      <c r="E56">
        <v>19960116</v>
      </c>
      <c r="F56">
        <v>1430</v>
      </c>
      <c r="G56" s="3">
        <v>261</v>
      </c>
      <c r="H56" s="3">
        <v>63108</v>
      </c>
      <c r="I56" s="3">
        <v>63108</v>
      </c>
      <c r="J56" s="3">
        <v>62566</v>
      </c>
      <c r="W56" s="7">
        <f t="shared" si="2"/>
        <v>35765</v>
      </c>
      <c r="X56">
        <v>12</v>
      </c>
      <c r="Y56">
        <v>1997</v>
      </c>
      <c r="Z56">
        <v>1</v>
      </c>
      <c r="AA56">
        <v>87222</v>
      </c>
      <c r="AB56">
        <v>64110</v>
      </c>
      <c r="AC56">
        <v>115982</v>
      </c>
      <c r="AD56">
        <v>13267</v>
      </c>
      <c r="AE56">
        <v>2707</v>
      </c>
      <c r="AF56" s="7">
        <f t="shared" si="3"/>
        <v>35765</v>
      </c>
      <c r="AG56">
        <v>12</v>
      </c>
      <c r="AH56">
        <v>1997</v>
      </c>
      <c r="AI56">
        <v>1</v>
      </c>
      <c r="AJ56">
        <v>87222</v>
      </c>
      <c r="AK56">
        <v>2707</v>
      </c>
      <c r="AL56" s="7">
        <f t="shared" si="4"/>
        <v>35765</v>
      </c>
      <c r="AM56">
        <v>12</v>
      </c>
      <c r="AN56">
        <v>1997</v>
      </c>
      <c r="AO56">
        <v>1</v>
      </c>
      <c r="AP56">
        <v>88438</v>
      </c>
      <c r="AQ56">
        <v>3032</v>
      </c>
      <c r="BC56" s="7">
        <v>36727</v>
      </c>
      <c r="BD56">
        <v>157</v>
      </c>
      <c r="BE56">
        <v>83.7</v>
      </c>
      <c r="BF56">
        <f t="shared" si="1"/>
        <v>32150.151687168003</v>
      </c>
    </row>
    <row r="57" spans="1:58" x14ac:dyDescent="0.25">
      <c r="A57" s="7">
        <f t="shared" si="0"/>
        <v>35156</v>
      </c>
      <c r="B57">
        <v>1996</v>
      </c>
      <c r="C57">
        <v>4</v>
      </c>
      <c r="D57">
        <v>1</v>
      </c>
      <c r="E57">
        <v>19960401</v>
      </c>
      <c r="F57">
        <v>1415</v>
      </c>
      <c r="G57" s="3">
        <v>220</v>
      </c>
      <c r="H57" s="3">
        <v>47351</v>
      </c>
      <c r="I57" s="3">
        <v>47351</v>
      </c>
      <c r="J57" s="3">
        <v>46160</v>
      </c>
      <c r="W57" s="7">
        <f t="shared" si="2"/>
        <v>35827</v>
      </c>
      <c r="X57">
        <v>2</v>
      </c>
      <c r="Y57">
        <v>1998</v>
      </c>
      <c r="Z57">
        <v>1</v>
      </c>
      <c r="AA57">
        <v>65122</v>
      </c>
      <c r="AB57">
        <v>47926</v>
      </c>
      <c r="AC57">
        <v>86504</v>
      </c>
      <c r="AD57">
        <v>9866</v>
      </c>
      <c r="AE57">
        <v>1821</v>
      </c>
      <c r="AF57" s="7">
        <f t="shared" si="3"/>
        <v>35827</v>
      </c>
      <c r="AG57">
        <v>2</v>
      </c>
      <c r="AH57">
        <v>1998</v>
      </c>
      <c r="AI57">
        <v>1</v>
      </c>
      <c r="AJ57">
        <v>65122</v>
      </c>
      <c r="AK57">
        <v>1821</v>
      </c>
      <c r="AL57" s="7">
        <f t="shared" si="4"/>
        <v>35827</v>
      </c>
      <c r="AM57">
        <v>2</v>
      </c>
      <c r="AN57">
        <v>1998</v>
      </c>
      <c r="AO57">
        <v>1</v>
      </c>
      <c r="AP57">
        <v>63821</v>
      </c>
      <c r="AQ57">
        <v>1373</v>
      </c>
      <c r="BC57" s="7">
        <v>36858</v>
      </c>
      <c r="BD57">
        <v>347</v>
      </c>
      <c r="BE57">
        <v>82.7</v>
      </c>
      <c r="BF57">
        <f t="shared" si="1"/>
        <v>70209.018252288006</v>
      </c>
    </row>
    <row r="58" spans="1:58" x14ac:dyDescent="0.25">
      <c r="A58" s="7">
        <f t="shared" si="0"/>
        <v>35312</v>
      </c>
      <c r="B58">
        <v>1996</v>
      </c>
      <c r="C58">
        <v>9</v>
      </c>
      <c r="D58">
        <v>4</v>
      </c>
      <c r="E58">
        <v>19960904</v>
      </c>
      <c r="F58">
        <v>1315</v>
      </c>
      <c r="G58" s="3">
        <v>72</v>
      </c>
      <c r="H58" s="3">
        <v>18835</v>
      </c>
      <c r="I58" s="3">
        <v>18835</v>
      </c>
      <c r="J58" s="3">
        <v>19496</v>
      </c>
      <c r="L58" t="s">
        <v>59</v>
      </c>
      <c r="M58" t="s">
        <v>60</v>
      </c>
      <c r="W58" s="7">
        <f t="shared" si="2"/>
        <v>35916</v>
      </c>
      <c r="X58">
        <v>5</v>
      </c>
      <c r="Y58">
        <v>1998</v>
      </c>
      <c r="Z58">
        <v>1</v>
      </c>
      <c r="AA58">
        <v>241091</v>
      </c>
      <c r="AB58">
        <v>176431</v>
      </c>
      <c r="AC58">
        <v>321795</v>
      </c>
      <c r="AD58">
        <v>37181</v>
      </c>
      <c r="AE58">
        <v>9677</v>
      </c>
      <c r="AF58" s="7">
        <f t="shared" si="3"/>
        <v>35916</v>
      </c>
      <c r="AG58">
        <v>5</v>
      </c>
      <c r="AH58">
        <v>1998</v>
      </c>
      <c r="AI58">
        <v>1</v>
      </c>
      <c r="AJ58">
        <v>241091</v>
      </c>
      <c r="AK58">
        <v>9676</v>
      </c>
      <c r="AL58" s="7">
        <f t="shared" si="4"/>
        <v>35916</v>
      </c>
      <c r="AM58">
        <v>5</v>
      </c>
      <c r="AN58">
        <v>1998</v>
      </c>
      <c r="AO58">
        <v>1</v>
      </c>
      <c r="AP58">
        <v>229775</v>
      </c>
      <c r="AQ58">
        <v>14340</v>
      </c>
      <c r="BC58" s="7">
        <v>36971</v>
      </c>
      <c r="BD58">
        <v>471</v>
      </c>
      <c r="BE58">
        <v>74</v>
      </c>
      <c r="BF58">
        <f t="shared" si="1"/>
        <v>85272.803758080001</v>
      </c>
    </row>
    <row r="59" spans="1:58" x14ac:dyDescent="0.25">
      <c r="A59" s="7">
        <f t="shared" si="0"/>
        <v>35366</v>
      </c>
      <c r="B59">
        <v>1996</v>
      </c>
      <c r="C59">
        <v>10</v>
      </c>
      <c r="D59">
        <v>28</v>
      </c>
      <c r="E59">
        <v>19961028</v>
      </c>
      <c r="F59">
        <v>1230</v>
      </c>
      <c r="G59" s="3">
        <v>609</v>
      </c>
      <c r="H59" s="3">
        <v>109890</v>
      </c>
      <c r="I59" s="3">
        <v>109890</v>
      </c>
      <c r="J59" s="3">
        <v>113670</v>
      </c>
      <c r="L59" s="20" t="s">
        <v>61</v>
      </c>
      <c r="M59" s="20"/>
      <c r="W59" s="7">
        <f t="shared" si="2"/>
        <v>36008</v>
      </c>
      <c r="X59">
        <v>8</v>
      </c>
      <c r="Y59">
        <v>1998</v>
      </c>
      <c r="Z59">
        <v>1</v>
      </c>
      <c r="AA59">
        <v>53372</v>
      </c>
      <c r="AB59">
        <v>39196</v>
      </c>
      <c r="AC59">
        <v>71023</v>
      </c>
      <c r="AD59">
        <v>8140</v>
      </c>
      <c r="AE59">
        <v>1762</v>
      </c>
      <c r="AF59" s="7">
        <f t="shared" si="3"/>
        <v>36008</v>
      </c>
      <c r="AG59">
        <v>8</v>
      </c>
      <c r="AH59">
        <v>1998</v>
      </c>
      <c r="AI59">
        <v>1</v>
      </c>
      <c r="AJ59">
        <v>53372</v>
      </c>
      <c r="AK59">
        <v>1762</v>
      </c>
      <c r="AL59" s="7">
        <f t="shared" si="4"/>
        <v>36008</v>
      </c>
      <c r="AM59">
        <v>8</v>
      </c>
      <c r="AN59">
        <v>1998</v>
      </c>
      <c r="AO59">
        <v>1</v>
      </c>
      <c r="AP59">
        <v>55622</v>
      </c>
      <c r="AQ59">
        <v>2480</v>
      </c>
      <c r="BC59" s="7">
        <v>37005</v>
      </c>
      <c r="BD59">
        <v>790</v>
      </c>
      <c r="BE59">
        <v>57.6</v>
      </c>
      <c r="BF59">
        <f t="shared" si="1"/>
        <v>111328.79044608001</v>
      </c>
    </row>
    <row r="60" spans="1:58" x14ac:dyDescent="0.25">
      <c r="A60" s="7">
        <f t="shared" si="0"/>
        <v>35465</v>
      </c>
      <c r="B60">
        <v>1997</v>
      </c>
      <c r="C60">
        <v>2</v>
      </c>
      <c r="D60">
        <v>4</v>
      </c>
      <c r="E60">
        <v>19970204</v>
      </c>
      <c r="F60">
        <v>1130</v>
      </c>
      <c r="G60" s="3">
        <v>369</v>
      </c>
      <c r="H60" s="3">
        <v>79763</v>
      </c>
      <c r="I60" s="3">
        <v>79763</v>
      </c>
      <c r="J60" s="3">
        <v>78304</v>
      </c>
      <c r="L60" t="s">
        <v>64</v>
      </c>
      <c r="M60">
        <v>-1E-3</v>
      </c>
      <c r="W60" s="7">
        <f t="shared" si="2"/>
        <v>36220</v>
      </c>
      <c r="X60">
        <v>3</v>
      </c>
      <c r="Y60">
        <v>1999</v>
      </c>
      <c r="Z60">
        <v>1</v>
      </c>
      <c r="AA60">
        <v>53954</v>
      </c>
      <c r="AB60">
        <v>39665</v>
      </c>
      <c r="AC60">
        <v>71734</v>
      </c>
      <c r="AD60">
        <v>8202</v>
      </c>
      <c r="AE60">
        <v>1651</v>
      </c>
      <c r="AF60" s="7">
        <f t="shared" si="3"/>
        <v>36220</v>
      </c>
      <c r="AG60">
        <v>3</v>
      </c>
      <c r="AH60">
        <v>1999</v>
      </c>
      <c r="AI60">
        <v>1</v>
      </c>
      <c r="AJ60">
        <v>53954</v>
      </c>
      <c r="AK60">
        <v>1651</v>
      </c>
      <c r="AL60" s="7">
        <f t="shared" si="4"/>
        <v>36220</v>
      </c>
      <c r="AM60">
        <v>3</v>
      </c>
      <c r="AN60">
        <v>1999</v>
      </c>
      <c r="AO60">
        <v>1</v>
      </c>
      <c r="AP60">
        <v>52541</v>
      </c>
      <c r="AQ60">
        <v>1865</v>
      </c>
      <c r="BC60" s="7">
        <v>37110</v>
      </c>
      <c r="BD60">
        <v>440</v>
      </c>
      <c r="BE60">
        <v>73.5</v>
      </c>
      <c r="BF60">
        <f t="shared" si="1"/>
        <v>79122.122956799998</v>
      </c>
    </row>
    <row r="61" spans="1:58" x14ac:dyDescent="0.25">
      <c r="A61" s="7">
        <f t="shared" si="0"/>
        <v>35773</v>
      </c>
      <c r="B61">
        <v>1997</v>
      </c>
      <c r="C61">
        <v>12</v>
      </c>
      <c r="D61">
        <v>9</v>
      </c>
      <c r="E61">
        <v>19971209</v>
      </c>
      <c r="F61">
        <v>1215</v>
      </c>
      <c r="G61" s="3">
        <v>403</v>
      </c>
      <c r="H61" s="3">
        <v>87222</v>
      </c>
      <c r="I61" s="3">
        <v>87222</v>
      </c>
      <c r="J61" s="3">
        <v>88438</v>
      </c>
      <c r="L61" t="s">
        <v>62</v>
      </c>
      <c r="M61">
        <v>1</v>
      </c>
      <c r="W61" s="7">
        <f t="shared" si="2"/>
        <v>36312</v>
      </c>
      <c r="X61">
        <v>6</v>
      </c>
      <c r="Y61">
        <v>1999</v>
      </c>
      <c r="Z61">
        <v>1</v>
      </c>
      <c r="AA61">
        <v>309835</v>
      </c>
      <c r="AB61">
        <v>224765</v>
      </c>
      <c r="AC61">
        <v>416645</v>
      </c>
      <c r="AD61">
        <v>49086</v>
      </c>
      <c r="AE61">
        <v>16761</v>
      </c>
      <c r="AF61" s="7">
        <f t="shared" si="3"/>
        <v>36312</v>
      </c>
      <c r="AG61">
        <v>6</v>
      </c>
      <c r="AH61">
        <v>1999</v>
      </c>
      <c r="AI61">
        <v>1</v>
      </c>
      <c r="AJ61">
        <v>309835</v>
      </c>
      <c r="AK61">
        <v>16760</v>
      </c>
      <c r="AL61" s="7">
        <f t="shared" si="4"/>
        <v>36312</v>
      </c>
      <c r="AM61">
        <v>6</v>
      </c>
      <c r="AN61">
        <v>1999</v>
      </c>
      <c r="AO61">
        <v>1</v>
      </c>
      <c r="AP61">
        <v>295454</v>
      </c>
      <c r="AQ61">
        <v>26459</v>
      </c>
      <c r="BC61" s="7">
        <v>37210</v>
      </c>
      <c r="BD61">
        <v>211</v>
      </c>
      <c r="BE61">
        <v>105</v>
      </c>
      <c r="BF61">
        <f t="shared" si="1"/>
        <v>54203.792025600007</v>
      </c>
    </row>
    <row r="62" spans="1:58" x14ac:dyDescent="0.25">
      <c r="A62" s="7">
        <f t="shared" si="0"/>
        <v>35836</v>
      </c>
      <c r="B62">
        <v>1998</v>
      </c>
      <c r="C62">
        <v>2</v>
      </c>
      <c r="D62">
        <v>10</v>
      </c>
      <c r="E62">
        <v>19980210</v>
      </c>
      <c r="F62">
        <v>1225</v>
      </c>
      <c r="G62" s="3">
        <v>285</v>
      </c>
      <c r="H62" s="3">
        <v>65122</v>
      </c>
      <c r="I62" s="3">
        <v>65122</v>
      </c>
      <c r="J62" s="3">
        <v>63821</v>
      </c>
      <c r="L62" t="s">
        <v>63</v>
      </c>
      <c r="M62">
        <v>0.96099999999999997</v>
      </c>
      <c r="W62" s="7">
        <f t="shared" si="2"/>
        <v>36342</v>
      </c>
      <c r="X62">
        <v>7</v>
      </c>
      <c r="Y62">
        <v>1999</v>
      </c>
      <c r="Z62">
        <v>1</v>
      </c>
      <c r="AA62">
        <v>269415</v>
      </c>
      <c r="AB62">
        <v>195919</v>
      </c>
      <c r="AC62">
        <v>361542</v>
      </c>
      <c r="AD62">
        <v>42367</v>
      </c>
      <c r="AE62">
        <v>13623</v>
      </c>
      <c r="AF62" s="7">
        <f t="shared" si="3"/>
        <v>36342</v>
      </c>
      <c r="AG62">
        <v>7</v>
      </c>
      <c r="AH62">
        <v>1999</v>
      </c>
      <c r="AI62">
        <v>1</v>
      </c>
      <c r="AJ62">
        <v>269415</v>
      </c>
      <c r="AK62">
        <v>13623</v>
      </c>
      <c r="AL62" s="7">
        <f t="shared" si="4"/>
        <v>36342</v>
      </c>
      <c r="AM62">
        <v>7</v>
      </c>
      <c r="AN62">
        <v>1999</v>
      </c>
      <c r="AO62">
        <v>1</v>
      </c>
      <c r="AP62">
        <v>266543</v>
      </c>
      <c r="AQ62">
        <v>22519</v>
      </c>
      <c r="BC62" s="7">
        <v>37334</v>
      </c>
      <c r="BD62">
        <v>176</v>
      </c>
      <c r="BE62">
        <v>94.6</v>
      </c>
      <c r="BF62">
        <f t="shared" si="1"/>
        <v>40734.437179392</v>
      </c>
    </row>
    <row r="63" spans="1:58" x14ac:dyDescent="0.25">
      <c r="A63" s="7">
        <f t="shared" si="0"/>
        <v>35920</v>
      </c>
      <c r="B63">
        <v>1998</v>
      </c>
      <c r="C63">
        <v>5</v>
      </c>
      <c r="D63">
        <v>5</v>
      </c>
      <c r="E63">
        <v>19980505</v>
      </c>
      <c r="F63">
        <v>1220</v>
      </c>
      <c r="G63" s="3">
        <v>2420</v>
      </c>
      <c r="H63" s="3">
        <v>241090</v>
      </c>
      <c r="I63" s="3">
        <v>241090</v>
      </c>
      <c r="J63" s="3">
        <v>229780</v>
      </c>
      <c r="W63" s="7">
        <f t="shared" si="2"/>
        <v>36373</v>
      </c>
      <c r="X63">
        <v>8</v>
      </c>
      <c r="Y63">
        <v>1999</v>
      </c>
      <c r="Z63">
        <v>1</v>
      </c>
      <c r="AA63">
        <v>245546</v>
      </c>
      <c r="AB63">
        <v>178865</v>
      </c>
      <c r="AC63">
        <v>329034</v>
      </c>
      <c r="AD63">
        <v>38413</v>
      </c>
      <c r="AE63">
        <v>11778</v>
      </c>
      <c r="AF63" s="7">
        <f t="shared" si="3"/>
        <v>36373</v>
      </c>
      <c r="AG63">
        <v>8</v>
      </c>
      <c r="AH63">
        <v>1999</v>
      </c>
      <c r="AI63">
        <v>1</v>
      </c>
      <c r="AJ63">
        <v>245546</v>
      </c>
      <c r="AK63">
        <v>11777</v>
      </c>
      <c r="AL63" s="7">
        <f t="shared" si="4"/>
        <v>36373</v>
      </c>
      <c r="AM63">
        <v>8</v>
      </c>
      <c r="AN63">
        <v>1999</v>
      </c>
      <c r="AO63">
        <v>1</v>
      </c>
      <c r="AP63">
        <v>246214</v>
      </c>
      <c r="AQ63">
        <v>19737</v>
      </c>
      <c r="BC63" s="7">
        <v>37390</v>
      </c>
      <c r="BD63">
        <v>242</v>
      </c>
      <c r="BE63">
        <v>90.5</v>
      </c>
      <c r="BF63">
        <f t="shared" si="1"/>
        <v>53582.362859520006</v>
      </c>
    </row>
    <row r="64" spans="1:58" x14ac:dyDescent="0.25">
      <c r="A64" s="7">
        <f t="shared" si="0"/>
        <v>36018</v>
      </c>
      <c r="B64">
        <v>1998</v>
      </c>
      <c r="C64">
        <v>8</v>
      </c>
      <c r="D64">
        <v>11</v>
      </c>
      <c r="E64">
        <v>19980811</v>
      </c>
      <c r="F64">
        <v>1200</v>
      </c>
      <c r="G64" s="3">
        <v>296</v>
      </c>
      <c r="H64" s="3">
        <v>53372</v>
      </c>
      <c r="I64" s="3">
        <v>53372</v>
      </c>
      <c r="J64" s="3">
        <v>55622</v>
      </c>
      <c r="W64" s="7">
        <f t="shared" si="2"/>
        <v>36495</v>
      </c>
      <c r="X64">
        <v>12</v>
      </c>
      <c r="Y64">
        <v>1999</v>
      </c>
      <c r="Z64">
        <v>1</v>
      </c>
      <c r="AA64">
        <v>77888</v>
      </c>
      <c r="AB64">
        <v>57259</v>
      </c>
      <c r="AC64">
        <v>103555</v>
      </c>
      <c r="AD64">
        <v>11840</v>
      </c>
      <c r="AE64">
        <v>2385</v>
      </c>
      <c r="AF64" s="7">
        <f t="shared" si="3"/>
        <v>36495</v>
      </c>
      <c r="AG64">
        <v>12</v>
      </c>
      <c r="AH64">
        <v>1999</v>
      </c>
      <c r="AI64">
        <v>1</v>
      </c>
      <c r="AJ64">
        <v>77888</v>
      </c>
      <c r="AK64">
        <v>2384</v>
      </c>
      <c r="AL64" s="7">
        <f t="shared" si="4"/>
        <v>36495</v>
      </c>
      <c r="AM64">
        <v>12</v>
      </c>
      <c r="AN64">
        <v>1999</v>
      </c>
      <c r="AO64">
        <v>1</v>
      </c>
      <c r="AP64">
        <v>79172</v>
      </c>
      <c r="AQ64">
        <v>2588</v>
      </c>
      <c r="BC64" s="7">
        <v>37455</v>
      </c>
      <c r="BD64">
        <v>8</v>
      </c>
      <c r="BE64">
        <v>131</v>
      </c>
      <c r="BF64">
        <f t="shared" si="1"/>
        <v>2564.0069529600005</v>
      </c>
    </row>
    <row r="65" spans="1:58" x14ac:dyDescent="0.25">
      <c r="A65" s="7">
        <f t="shared" si="0"/>
        <v>36230</v>
      </c>
      <c r="B65">
        <v>1999</v>
      </c>
      <c r="C65">
        <v>3</v>
      </c>
      <c r="D65">
        <v>11</v>
      </c>
      <c r="E65">
        <v>19990311</v>
      </c>
      <c r="F65">
        <v>855</v>
      </c>
      <c r="G65" s="3">
        <v>242</v>
      </c>
      <c r="H65" s="3">
        <v>53954</v>
      </c>
      <c r="I65" s="3">
        <v>53954</v>
      </c>
      <c r="J65" s="3">
        <v>52541</v>
      </c>
      <c r="L65" t="s">
        <v>65</v>
      </c>
      <c r="W65" s="7">
        <f t="shared" si="2"/>
        <v>36526</v>
      </c>
      <c r="X65">
        <v>1</v>
      </c>
      <c r="Y65">
        <v>2000</v>
      </c>
      <c r="Z65">
        <v>1</v>
      </c>
      <c r="AA65">
        <v>65401</v>
      </c>
      <c r="AB65">
        <v>48124</v>
      </c>
      <c r="AC65">
        <v>86885</v>
      </c>
      <c r="AD65">
        <v>9913</v>
      </c>
      <c r="AE65">
        <v>1853</v>
      </c>
      <c r="AF65" s="7">
        <f t="shared" si="3"/>
        <v>36526</v>
      </c>
      <c r="AG65">
        <v>1</v>
      </c>
      <c r="AH65">
        <v>2000</v>
      </c>
      <c r="AI65">
        <v>1</v>
      </c>
      <c r="AJ65">
        <v>65401</v>
      </c>
      <c r="AK65">
        <v>1853</v>
      </c>
      <c r="AL65" s="7">
        <f t="shared" si="4"/>
        <v>36526</v>
      </c>
      <c r="AM65">
        <v>1</v>
      </c>
      <c r="AN65">
        <v>2000</v>
      </c>
      <c r="AO65">
        <v>1</v>
      </c>
      <c r="AP65">
        <v>64710</v>
      </c>
      <c r="AQ65">
        <v>1295</v>
      </c>
      <c r="BC65" s="7">
        <v>37650</v>
      </c>
      <c r="BD65">
        <v>211</v>
      </c>
      <c r="BE65">
        <v>94.6</v>
      </c>
      <c r="BF65">
        <f t="shared" si="1"/>
        <v>48835.035482111998</v>
      </c>
    </row>
    <row r="66" spans="1:58" x14ac:dyDescent="0.25">
      <c r="A66" s="7">
        <f t="shared" si="0"/>
        <v>36313</v>
      </c>
      <c r="B66">
        <v>1999</v>
      </c>
      <c r="C66">
        <v>6</v>
      </c>
      <c r="D66">
        <v>2</v>
      </c>
      <c r="E66">
        <v>19990602</v>
      </c>
      <c r="F66">
        <v>1310</v>
      </c>
      <c r="G66" s="3">
        <v>3810</v>
      </c>
      <c r="H66" s="3">
        <v>309830</v>
      </c>
      <c r="I66" s="3">
        <v>309830</v>
      </c>
      <c r="J66" s="3">
        <v>295450</v>
      </c>
      <c r="L66" t="s">
        <v>21</v>
      </c>
      <c r="W66" s="7">
        <f t="shared" si="2"/>
        <v>36617</v>
      </c>
      <c r="X66">
        <v>4</v>
      </c>
      <c r="Y66">
        <v>2000</v>
      </c>
      <c r="Z66">
        <v>1</v>
      </c>
      <c r="AA66">
        <v>101385</v>
      </c>
      <c r="AB66">
        <v>74624</v>
      </c>
      <c r="AC66">
        <v>134654</v>
      </c>
      <c r="AD66">
        <v>15353</v>
      </c>
      <c r="AE66">
        <v>2793</v>
      </c>
      <c r="AF66" s="7">
        <f t="shared" si="3"/>
        <v>36617</v>
      </c>
      <c r="AG66">
        <v>4</v>
      </c>
      <c r="AH66">
        <v>2000</v>
      </c>
      <c r="AI66">
        <v>1</v>
      </c>
      <c r="AJ66">
        <v>101385</v>
      </c>
      <c r="AK66">
        <v>2793</v>
      </c>
      <c r="AL66" s="7">
        <f t="shared" si="4"/>
        <v>36617</v>
      </c>
      <c r="AM66">
        <v>4</v>
      </c>
      <c r="AN66">
        <v>2000</v>
      </c>
      <c r="AO66">
        <v>1</v>
      </c>
      <c r="AP66">
        <v>98433</v>
      </c>
      <c r="AQ66">
        <v>2735</v>
      </c>
      <c r="BC66" s="7">
        <v>37699</v>
      </c>
      <c r="BD66">
        <v>356</v>
      </c>
      <c r="BE66">
        <v>85.7</v>
      </c>
      <c r="BF66">
        <f t="shared" si="1"/>
        <v>74642.939817984006</v>
      </c>
    </row>
    <row r="67" spans="1:58" x14ac:dyDescent="0.25">
      <c r="A67" s="7">
        <f t="shared" ref="A67:A108" si="5">DATE(B67,C67,D67)</f>
        <v>36361</v>
      </c>
      <c r="B67">
        <v>1999</v>
      </c>
      <c r="C67">
        <v>7</v>
      </c>
      <c r="D67">
        <v>20</v>
      </c>
      <c r="E67">
        <v>19990720</v>
      </c>
      <c r="F67">
        <v>915</v>
      </c>
      <c r="G67" s="3">
        <v>3100</v>
      </c>
      <c r="H67" s="3">
        <v>269410</v>
      </c>
      <c r="I67" s="3">
        <v>269410</v>
      </c>
      <c r="J67" s="3">
        <v>266540</v>
      </c>
      <c r="L67" t="s">
        <v>22</v>
      </c>
      <c r="M67" s="3">
        <v>81.819999999999993</v>
      </c>
      <c r="W67" s="7">
        <f t="shared" si="2"/>
        <v>36708</v>
      </c>
      <c r="X67">
        <v>7</v>
      </c>
      <c r="Y67">
        <v>2000</v>
      </c>
      <c r="Z67">
        <v>1</v>
      </c>
      <c r="AA67">
        <v>31964</v>
      </c>
      <c r="AB67">
        <v>23423</v>
      </c>
      <c r="AC67">
        <v>42614</v>
      </c>
      <c r="AD67">
        <v>4909</v>
      </c>
      <c r="AE67">
        <v>1201</v>
      </c>
      <c r="AF67" s="7">
        <f t="shared" si="3"/>
        <v>36708</v>
      </c>
      <c r="AG67">
        <v>7</v>
      </c>
      <c r="AH67">
        <v>2000</v>
      </c>
      <c r="AI67">
        <v>1</v>
      </c>
      <c r="AJ67">
        <v>31964</v>
      </c>
      <c r="AK67">
        <v>1201</v>
      </c>
      <c r="AL67" s="7">
        <f t="shared" si="4"/>
        <v>36708</v>
      </c>
      <c r="AM67">
        <v>7</v>
      </c>
      <c r="AN67">
        <v>2000</v>
      </c>
      <c r="AO67">
        <v>1</v>
      </c>
      <c r="AP67">
        <v>32918</v>
      </c>
      <c r="AQ67">
        <v>1873</v>
      </c>
      <c r="BC67" s="7">
        <v>37762</v>
      </c>
      <c r="BD67">
        <v>1130</v>
      </c>
      <c r="BE67">
        <v>38.4</v>
      </c>
      <c r="BF67">
        <f t="shared" ref="BF67:BF86" si="6">((BD67*BE67*28.3168)/(1000*1000))*86400</f>
        <v>106161.63139584001</v>
      </c>
    </row>
    <row r="68" spans="1:58" x14ac:dyDescent="0.25">
      <c r="A68" s="7">
        <f t="shared" si="5"/>
        <v>36377</v>
      </c>
      <c r="B68">
        <v>1999</v>
      </c>
      <c r="C68">
        <v>8</v>
      </c>
      <c r="D68">
        <v>5</v>
      </c>
      <c r="E68">
        <v>19990805</v>
      </c>
      <c r="F68">
        <v>940</v>
      </c>
      <c r="G68" s="3">
        <v>2610</v>
      </c>
      <c r="H68" s="3">
        <v>245550</v>
      </c>
      <c r="I68" s="3">
        <v>245550</v>
      </c>
      <c r="J68" s="3">
        <v>246210</v>
      </c>
      <c r="L68" t="s">
        <v>23</v>
      </c>
      <c r="M68" s="3">
        <v>2.1899999999999999E-2</v>
      </c>
      <c r="W68" s="7">
        <f t="shared" si="2"/>
        <v>36831</v>
      </c>
      <c r="X68">
        <v>11</v>
      </c>
      <c r="Y68">
        <v>2000</v>
      </c>
      <c r="Z68">
        <v>1</v>
      </c>
      <c r="AA68">
        <v>77182</v>
      </c>
      <c r="AB68">
        <v>56733</v>
      </c>
      <c r="AC68">
        <v>102628</v>
      </c>
      <c r="AD68">
        <v>11738</v>
      </c>
      <c r="AE68">
        <v>2387</v>
      </c>
      <c r="AF68" s="7">
        <f t="shared" si="3"/>
        <v>36831</v>
      </c>
      <c r="AG68">
        <v>11</v>
      </c>
      <c r="AH68">
        <v>2000</v>
      </c>
      <c r="AI68">
        <v>1</v>
      </c>
      <c r="AJ68">
        <v>77182</v>
      </c>
      <c r="AK68">
        <v>2386</v>
      </c>
      <c r="AL68" s="7">
        <f t="shared" si="4"/>
        <v>36831</v>
      </c>
      <c r="AM68">
        <v>11</v>
      </c>
      <c r="AN68">
        <v>2000</v>
      </c>
      <c r="AO68">
        <v>1</v>
      </c>
      <c r="AP68">
        <v>78844</v>
      </c>
      <c r="AQ68">
        <v>2720</v>
      </c>
      <c r="BC68" s="7">
        <v>37811</v>
      </c>
      <c r="BD68">
        <v>116</v>
      </c>
      <c r="BE68">
        <v>87.8</v>
      </c>
      <c r="BF68">
        <f t="shared" si="6"/>
        <v>24917.841616895999</v>
      </c>
    </row>
    <row r="69" spans="1:58" x14ac:dyDescent="0.25">
      <c r="A69" s="7">
        <f t="shared" si="5"/>
        <v>36500</v>
      </c>
      <c r="B69">
        <v>1999</v>
      </c>
      <c r="C69">
        <v>12</v>
      </c>
      <c r="D69">
        <v>6</v>
      </c>
      <c r="E69">
        <v>19991206</v>
      </c>
      <c r="F69">
        <v>1400</v>
      </c>
      <c r="G69" s="3">
        <v>347</v>
      </c>
      <c r="H69" s="3">
        <v>77888</v>
      </c>
      <c r="I69" s="3">
        <v>77888</v>
      </c>
      <c r="J69" s="3">
        <v>79172</v>
      </c>
      <c r="W69" s="7">
        <f t="shared" si="2"/>
        <v>36951</v>
      </c>
      <c r="X69">
        <v>3</v>
      </c>
      <c r="Y69">
        <v>2001</v>
      </c>
      <c r="Z69">
        <v>1</v>
      </c>
      <c r="AA69">
        <v>86191</v>
      </c>
      <c r="AB69">
        <v>63439</v>
      </c>
      <c r="AC69">
        <v>114476</v>
      </c>
      <c r="AD69">
        <v>13053</v>
      </c>
      <c r="AE69">
        <v>2380</v>
      </c>
      <c r="AF69" s="7">
        <f t="shared" si="3"/>
        <v>36951</v>
      </c>
      <c r="AG69">
        <v>3</v>
      </c>
      <c r="AH69">
        <v>2001</v>
      </c>
      <c r="AI69">
        <v>1</v>
      </c>
      <c r="AJ69">
        <v>86191</v>
      </c>
      <c r="AK69">
        <v>2380</v>
      </c>
      <c r="AL69" s="7">
        <f t="shared" si="4"/>
        <v>36951</v>
      </c>
      <c r="AM69">
        <v>3</v>
      </c>
      <c r="AN69">
        <v>2001</v>
      </c>
      <c r="AO69">
        <v>1</v>
      </c>
      <c r="AP69">
        <v>83753</v>
      </c>
      <c r="AQ69">
        <v>2278</v>
      </c>
      <c r="BC69" s="7">
        <v>37966</v>
      </c>
      <c r="BD69">
        <v>233</v>
      </c>
      <c r="BE69">
        <v>104</v>
      </c>
      <c r="BF69">
        <f t="shared" si="6"/>
        <v>59285.321072640007</v>
      </c>
    </row>
    <row r="70" spans="1:58" x14ac:dyDescent="0.25">
      <c r="A70" s="7">
        <f t="shared" si="5"/>
        <v>36545</v>
      </c>
      <c r="B70">
        <v>2000</v>
      </c>
      <c r="C70">
        <v>1</v>
      </c>
      <c r="D70">
        <v>20</v>
      </c>
      <c r="E70">
        <v>20000120</v>
      </c>
      <c r="F70">
        <v>815</v>
      </c>
      <c r="G70" s="3">
        <v>275</v>
      </c>
      <c r="H70" s="3">
        <v>65401</v>
      </c>
      <c r="I70" s="3">
        <v>65401</v>
      </c>
      <c r="J70" s="3">
        <v>64710</v>
      </c>
      <c r="L70" t="s">
        <v>27</v>
      </c>
      <c r="M70" t="s">
        <v>30</v>
      </c>
      <c r="N70" t="s">
        <v>28</v>
      </c>
      <c r="O70" t="s">
        <v>29</v>
      </c>
      <c r="P70" t="s">
        <v>32</v>
      </c>
      <c r="W70" s="7">
        <f t="shared" ref="W70:W101" si="7">DATE(Y70,X70,1)</f>
        <v>36982</v>
      </c>
      <c r="X70">
        <v>4</v>
      </c>
      <c r="Y70">
        <v>2001</v>
      </c>
      <c r="Z70">
        <v>1</v>
      </c>
      <c r="AA70">
        <v>114403</v>
      </c>
      <c r="AB70">
        <v>84195</v>
      </c>
      <c r="AC70">
        <v>151962</v>
      </c>
      <c r="AD70">
        <v>17331</v>
      </c>
      <c r="AE70">
        <v>3192</v>
      </c>
      <c r="AF70" s="7">
        <f t="shared" ref="AF70:AF101" si="8">DATE(AH70,AG70,1)</f>
        <v>36982</v>
      </c>
      <c r="AG70">
        <v>4</v>
      </c>
      <c r="AH70">
        <v>2001</v>
      </c>
      <c r="AI70">
        <v>1</v>
      </c>
      <c r="AJ70">
        <v>114403</v>
      </c>
      <c r="AK70">
        <v>3191</v>
      </c>
      <c r="AL70" s="7">
        <f t="shared" ref="AL70:AL101" si="9">DATE(AN70,AM70,1)</f>
        <v>36982</v>
      </c>
      <c r="AM70">
        <v>4</v>
      </c>
      <c r="AN70">
        <v>2001</v>
      </c>
      <c r="AO70">
        <v>1</v>
      </c>
      <c r="AP70">
        <v>111352</v>
      </c>
      <c r="AQ70">
        <v>3245</v>
      </c>
      <c r="BC70" s="7">
        <v>38058</v>
      </c>
      <c r="BD70">
        <v>586</v>
      </c>
      <c r="BE70">
        <v>70.099999999999994</v>
      </c>
      <c r="BF70">
        <f t="shared" si="6"/>
        <v>100501.73284147198</v>
      </c>
    </row>
    <row r="71" spans="1:58" x14ac:dyDescent="0.25">
      <c r="A71" s="7">
        <f t="shared" si="5"/>
        <v>36620</v>
      </c>
      <c r="B71">
        <v>2000</v>
      </c>
      <c r="C71">
        <v>4</v>
      </c>
      <c r="D71">
        <v>4</v>
      </c>
      <c r="E71">
        <v>20000404</v>
      </c>
      <c r="F71">
        <v>1520</v>
      </c>
      <c r="G71" s="3">
        <v>623</v>
      </c>
      <c r="H71" s="3">
        <v>101380</v>
      </c>
      <c r="I71" s="3">
        <v>101380</v>
      </c>
      <c r="J71" s="3">
        <v>98433</v>
      </c>
      <c r="L71" s="20" t="s">
        <v>66</v>
      </c>
      <c r="M71" s="20"/>
      <c r="N71" s="20"/>
      <c r="O71" s="20"/>
      <c r="P71" s="20"/>
      <c r="W71" s="7">
        <f t="shared" si="7"/>
        <v>37104</v>
      </c>
      <c r="X71">
        <v>8</v>
      </c>
      <c r="Y71">
        <v>2001</v>
      </c>
      <c r="Z71">
        <v>1</v>
      </c>
      <c r="AA71">
        <v>71044</v>
      </c>
      <c r="AB71">
        <v>52194</v>
      </c>
      <c r="AC71">
        <v>94509</v>
      </c>
      <c r="AD71">
        <v>10822</v>
      </c>
      <c r="AE71">
        <v>2283</v>
      </c>
      <c r="AF71" s="7">
        <f t="shared" si="8"/>
        <v>37104</v>
      </c>
      <c r="AG71">
        <v>8</v>
      </c>
      <c r="AH71">
        <v>2001</v>
      </c>
      <c r="AI71">
        <v>1</v>
      </c>
      <c r="AJ71">
        <v>71044</v>
      </c>
      <c r="AK71">
        <v>2283</v>
      </c>
      <c r="AL71" s="7">
        <f t="shared" si="9"/>
        <v>37104</v>
      </c>
      <c r="AM71">
        <v>8</v>
      </c>
      <c r="AN71">
        <v>2001</v>
      </c>
      <c r="AO71">
        <v>1</v>
      </c>
      <c r="AP71">
        <v>73804</v>
      </c>
      <c r="AQ71">
        <v>2947</v>
      </c>
      <c r="BC71" s="7">
        <v>38169</v>
      </c>
      <c r="BD71">
        <v>879</v>
      </c>
      <c r="BE71">
        <v>52.4</v>
      </c>
      <c r="BF71">
        <f t="shared" si="6"/>
        <v>112688.105582592</v>
      </c>
    </row>
    <row r="72" spans="1:58" x14ac:dyDescent="0.25">
      <c r="A72" s="7">
        <f t="shared" si="5"/>
        <v>36727</v>
      </c>
      <c r="B72">
        <v>2000</v>
      </c>
      <c r="C72">
        <v>7</v>
      </c>
      <c r="D72">
        <v>20</v>
      </c>
      <c r="E72">
        <v>20000720</v>
      </c>
      <c r="F72">
        <v>1405</v>
      </c>
      <c r="G72" s="3">
        <v>157</v>
      </c>
      <c r="H72" s="3">
        <v>31964</v>
      </c>
      <c r="I72" s="3">
        <v>31964</v>
      </c>
      <c r="J72" s="3">
        <v>32918</v>
      </c>
      <c r="L72" t="s">
        <v>15</v>
      </c>
      <c r="M72">
        <v>4.3449</v>
      </c>
      <c r="N72">
        <v>1.8499999999999999E-2</v>
      </c>
      <c r="O72">
        <v>235.38</v>
      </c>
      <c r="P72" s="3">
        <v>9.466E-122</v>
      </c>
      <c r="W72" s="7">
        <f t="shared" si="7"/>
        <v>37196</v>
      </c>
      <c r="X72">
        <v>11</v>
      </c>
      <c r="Y72">
        <v>2001</v>
      </c>
      <c r="Z72">
        <v>1</v>
      </c>
      <c r="AA72">
        <v>52027</v>
      </c>
      <c r="AB72">
        <v>38240</v>
      </c>
      <c r="AC72">
        <v>69183</v>
      </c>
      <c r="AD72">
        <v>7914</v>
      </c>
      <c r="AE72">
        <v>1616</v>
      </c>
      <c r="AF72" s="7">
        <f t="shared" si="8"/>
        <v>37196</v>
      </c>
      <c r="AG72">
        <v>11</v>
      </c>
      <c r="AH72">
        <v>2001</v>
      </c>
      <c r="AI72">
        <v>1</v>
      </c>
      <c r="AJ72">
        <v>52027</v>
      </c>
      <c r="AK72">
        <v>1616</v>
      </c>
      <c r="AL72" s="7">
        <f t="shared" si="9"/>
        <v>37196</v>
      </c>
      <c r="AM72">
        <v>11</v>
      </c>
      <c r="AN72">
        <v>2001</v>
      </c>
      <c r="AO72">
        <v>1</v>
      </c>
      <c r="AP72">
        <v>53555</v>
      </c>
      <c r="AQ72">
        <v>1811</v>
      </c>
      <c r="BC72" s="7">
        <v>38210</v>
      </c>
      <c r="BD72">
        <v>102</v>
      </c>
      <c r="BE72">
        <v>85.6</v>
      </c>
      <c r="BF72">
        <f t="shared" si="6"/>
        <v>21361.505255423996</v>
      </c>
    </row>
    <row r="73" spans="1:58" x14ac:dyDescent="0.25">
      <c r="A73" s="7">
        <f t="shared" si="5"/>
        <v>36858</v>
      </c>
      <c r="B73">
        <v>2000</v>
      </c>
      <c r="C73">
        <v>11</v>
      </c>
      <c r="D73">
        <v>28</v>
      </c>
      <c r="E73">
        <v>20001128</v>
      </c>
      <c r="F73">
        <v>1355</v>
      </c>
      <c r="G73" s="3">
        <v>347</v>
      </c>
      <c r="H73" s="3">
        <v>77182</v>
      </c>
      <c r="I73" s="3">
        <v>77182</v>
      </c>
      <c r="J73" s="3">
        <v>78844</v>
      </c>
      <c r="L73" t="s">
        <v>16</v>
      </c>
      <c r="M73">
        <v>-0.2611</v>
      </c>
      <c r="N73">
        <v>1.83E-2</v>
      </c>
      <c r="O73">
        <v>-14.31</v>
      </c>
      <c r="P73" s="3">
        <v>3.6540000000000002E-25</v>
      </c>
      <c r="W73" s="7">
        <f t="shared" si="7"/>
        <v>37316</v>
      </c>
      <c r="X73">
        <v>3</v>
      </c>
      <c r="Y73">
        <v>2002</v>
      </c>
      <c r="Z73">
        <v>1</v>
      </c>
      <c r="AA73">
        <v>41434</v>
      </c>
      <c r="AB73">
        <v>30413</v>
      </c>
      <c r="AC73">
        <v>55163</v>
      </c>
      <c r="AD73">
        <v>6330</v>
      </c>
      <c r="AE73">
        <v>1416</v>
      </c>
      <c r="AF73" s="7">
        <f t="shared" si="8"/>
        <v>37316</v>
      </c>
      <c r="AG73">
        <v>3</v>
      </c>
      <c r="AH73">
        <v>2002</v>
      </c>
      <c r="AI73">
        <v>1</v>
      </c>
      <c r="AJ73">
        <v>41434</v>
      </c>
      <c r="AK73">
        <v>1416</v>
      </c>
      <c r="AL73" s="7">
        <f t="shared" si="9"/>
        <v>37316</v>
      </c>
      <c r="AM73">
        <v>3</v>
      </c>
      <c r="AN73">
        <v>2002</v>
      </c>
      <c r="AO73">
        <v>1</v>
      </c>
      <c r="AP73">
        <v>40293</v>
      </c>
      <c r="AQ73">
        <v>1796</v>
      </c>
      <c r="BC73" s="7">
        <v>38435</v>
      </c>
      <c r="BD73">
        <v>737</v>
      </c>
      <c r="BE73">
        <v>76.099999999999994</v>
      </c>
      <c r="BF73">
        <f t="shared" si="6"/>
        <v>137217.67629926399</v>
      </c>
    </row>
    <row r="74" spans="1:58" x14ac:dyDescent="0.25">
      <c r="A74" s="7">
        <f t="shared" si="5"/>
        <v>36971</v>
      </c>
      <c r="B74">
        <v>2001</v>
      </c>
      <c r="C74">
        <v>3</v>
      </c>
      <c r="D74">
        <v>21</v>
      </c>
      <c r="E74">
        <v>20010321</v>
      </c>
      <c r="F74">
        <v>830</v>
      </c>
      <c r="G74" s="3">
        <v>471</v>
      </c>
      <c r="H74" s="3">
        <v>86191</v>
      </c>
      <c r="I74" s="3">
        <v>86191</v>
      </c>
      <c r="J74" s="3">
        <v>83753</v>
      </c>
      <c r="L74" t="s">
        <v>17</v>
      </c>
      <c r="M74">
        <v>-0.15190000000000001</v>
      </c>
      <c r="N74">
        <v>2.5399999999999999E-2</v>
      </c>
      <c r="O74">
        <v>-5.98</v>
      </c>
      <c r="P74" s="3">
        <v>2.1390000000000002E-8</v>
      </c>
      <c r="W74" s="7">
        <f t="shared" si="7"/>
        <v>37377</v>
      </c>
      <c r="X74">
        <v>5</v>
      </c>
      <c r="Y74">
        <v>2002</v>
      </c>
      <c r="Z74">
        <v>1</v>
      </c>
      <c r="AA74">
        <v>47016</v>
      </c>
      <c r="AB74">
        <v>34466</v>
      </c>
      <c r="AC74">
        <v>62663</v>
      </c>
      <c r="AD74">
        <v>7212</v>
      </c>
      <c r="AE74">
        <v>1732</v>
      </c>
      <c r="AF74" s="7">
        <f t="shared" si="8"/>
        <v>37377</v>
      </c>
      <c r="AG74">
        <v>5</v>
      </c>
      <c r="AH74">
        <v>2002</v>
      </c>
      <c r="AI74">
        <v>1</v>
      </c>
      <c r="AJ74">
        <v>47016</v>
      </c>
      <c r="AK74">
        <v>1732</v>
      </c>
      <c r="AL74" s="7">
        <f t="shared" si="9"/>
        <v>37377</v>
      </c>
      <c r="AM74">
        <v>5</v>
      </c>
      <c r="AN74">
        <v>2002</v>
      </c>
      <c r="AO74">
        <v>1</v>
      </c>
      <c r="AP74">
        <v>46577</v>
      </c>
      <c r="AQ74">
        <v>2627</v>
      </c>
      <c r="BC74" s="7">
        <v>38568</v>
      </c>
      <c r="BD74">
        <v>385</v>
      </c>
      <c r="BE74">
        <v>73.5</v>
      </c>
      <c r="BF74">
        <f t="shared" si="6"/>
        <v>69231.857587200007</v>
      </c>
    </row>
    <row r="75" spans="1:58" x14ac:dyDescent="0.25">
      <c r="A75" s="7">
        <f t="shared" si="5"/>
        <v>37005</v>
      </c>
      <c r="B75">
        <v>2001</v>
      </c>
      <c r="C75">
        <v>4</v>
      </c>
      <c r="D75">
        <v>24</v>
      </c>
      <c r="E75">
        <v>20010424</v>
      </c>
      <c r="F75">
        <v>945</v>
      </c>
      <c r="G75" s="3">
        <v>790</v>
      </c>
      <c r="H75" s="3">
        <v>114400</v>
      </c>
      <c r="I75" s="3">
        <v>114400</v>
      </c>
      <c r="J75" s="3">
        <v>111350</v>
      </c>
      <c r="L75" t="s">
        <v>18</v>
      </c>
      <c r="M75">
        <v>-0.15190000000000001</v>
      </c>
      <c r="N75">
        <v>2.5399999999999999E-2</v>
      </c>
      <c r="O75">
        <v>-5.98</v>
      </c>
      <c r="P75" s="3">
        <v>2.1390000000000002E-8</v>
      </c>
      <c r="W75" s="7">
        <f t="shared" si="7"/>
        <v>37438</v>
      </c>
      <c r="X75">
        <v>7</v>
      </c>
      <c r="Y75">
        <v>2002</v>
      </c>
      <c r="Z75">
        <v>1</v>
      </c>
      <c r="AA75">
        <v>2690</v>
      </c>
      <c r="AB75">
        <v>1789</v>
      </c>
      <c r="AC75">
        <v>3891</v>
      </c>
      <c r="AD75">
        <v>539</v>
      </c>
      <c r="AE75">
        <v>360</v>
      </c>
      <c r="AF75" s="7">
        <f t="shared" si="8"/>
        <v>37438</v>
      </c>
      <c r="AG75">
        <v>7</v>
      </c>
      <c r="AH75">
        <v>2002</v>
      </c>
      <c r="AI75">
        <v>1</v>
      </c>
      <c r="AJ75">
        <v>2690</v>
      </c>
      <c r="AK75">
        <v>360</v>
      </c>
      <c r="AL75" s="7">
        <f t="shared" si="9"/>
        <v>37438</v>
      </c>
      <c r="AM75">
        <v>7</v>
      </c>
      <c r="AN75">
        <v>2002</v>
      </c>
      <c r="AO75">
        <v>1</v>
      </c>
      <c r="AP75">
        <v>2551</v>
      </c>
      <c r="AQ75">
        <v>109</v>
      </c>
      <c r="BC75" s="7">
        <v>38805</v>
      </c>
      <c r="BD75">
        <v>238</v>
      </c>
      <c r="BE75">
        <v>87.8</v>
      </c>
      <c r="BF75">
        <f t="shared" si="6"/>
        <v>51124.537110527999</v>
      </c>
    </row>
    <row r="76" spans="1:58" x14ac:dyDescent="0.25">
      <c r="A76" s="7">
        <f t="shared" si="5"/>
        <v>37110</v>
      </c>
      <c r="B76">
        <v>2001</v>
      </c>
      <c r="C76">
        <v>8</v>
      </c>
      <c r="D76">
        <v>7</v>
      </c>
      <c r="E76">
        <v>20010807</v>
      </c>
      <c r="F76">
        <v>800</v>
      </c>
      <c r="G76" s="3">
        <v>440</v>
      </c>
      <c r="H76" s="3">
        <v>71044</v>
      </c>
      <c r="I76" s="3">
        <v>71044</v>
      </c>
      <c r="J76" s="3">
        <v>73804</v>
      </c>
      <c r="L76" t="s">
        <v>19</v>
      </c>
      <c r="M76">
        <v>-3.6900000000000002E-2</v>
      </c>
      <c r="N76">
        <v>2.5100000000000001E-2</v>
      </c>
      <c r="O76">
        <v>-1.47</v>
      </c>
      <c r="P76" s="3">
        <v>0.1318</v>
      </c>
      <c r="W76" s="7">
        <f t="shared" si="7"/>
        <v>37622</v>
      </c>
      <c r="X76">
        <v>1</v>
      </c>
      <c r="Y76">
        <v>2003</v>
      </c>
      <c r="Z76">
        <v>1</v>
      </c>
      <c r="AA76">
        <v>52947</v>
      </c>
      <c r="AB76">
        <v>38941</v>
      </c>
      <c r="AC76">
        <v>70369</v>
      </c>
      <c r="AD76">
        <v>8038</v>
      </c>
      <c r="AE76">
        <v>1565</v>
      </c>
      <c r="AF76" s="7">
        <f t="shared" si="8"/>
        <v>37622</v>
      </c>
      <c r="AG76">
        <v>1</v>
      </c>
      <c r="AH76">
        <v>2003</v>
      </c>
      <c r="AI76">
        <v>1</v>
      </c>
      <c r="AJ76">
        <v>52947</v>
      </c>
      <c r="AK76">
        <v>1565</v>
      </c>
      <c r="AL76" s="7">
        <f t="shared" si="9"/>
        <v>37622</v>
      </c>
      <c r="AM76">
        <v>1</v>
      </c>
      <c r="AN76">
        <v>2003</v>
      </c>
      <c r="AO76">
        <v>1</v>
      </c>
      <c r="AP76">
        <v>52127</v>
      </c>
      <c r="AQ76">
        <v>1192</v>
      </c>
      <c r="BC76" s="7">
        <v>38925</v>
      </c>
      <c r="BD76">
        <v>311</v>
      </c>
      <c r="BE76">
        <v>77.2</v>
      </c>
      <c r="BF76">
        <f t="shared" si="6"/>
        <v>58740.224937983992</v>
      </c>
    </row>
    <row r="77" spans="1:58" x14ac:dyDescent="0.25">
      <c r="A77" s="7">
        <f t="shared" si="5"/>
        <v>37210</v>
      </c>
      <c r="B77">
        <v>2001</v>
      </c>
      <c r="C77">
        <v>11</v>
      </c>
      <c r="D77">
        <v>15</v>
      </c>
      <c r="E77">
        <v>20011115</v>
      </c>
      <c r="F77">
        <v>910</v>
      </c>
      <c r="G77" s="3">
        <v>211</v>
      </c>
      <c r="H77" s="3">
        <v>52027</v>
      </c>
      <c r="I77" s="3">
        <v>52027</v>
      </c>
      <c r="J77" s="3">
        <v>53555</v>
      </c>
      <c r="W77" s="7">
        <f t="shared" si="7"/>
        <v>37681</v>
      </c>
      <c r="X77">
        <v>3</v>
      </c>
      <c r="Y77">
        <v>2003</v>
      </c>
      <c r="Z77">
        <v>1</v>
      </c>
      <c r="AA77">
        <v>70530</v>
      </c>
      <c r="AB77">
        <v>51888</v>
      </c>
      <c r="AC77">
        <v>93714</v>
      </c>
      <c r="AD77">
        <v>10697</v>
      </c>
      <c r="AE77">
        <v>2034</v>
      </c>
      <c r="AF77" s="7">
        <f t="shared" si="8"/>
        <v>37681</v>
      </c>
      <c r="AG77">
        <v>3</v>
      </c>
      <c r="AH77">
        <v>2003</v>
      </c>
      <c r="AI77">
        <v>1</v>
      </c>
      <c r="AJ77">
        <v>70530</v>
      </c>
      <c r="AK77">
        <v>2034</v>
      </c>
      <c r="AL77" s="7">
        <f t="shared" si="9"/>
        <v>37681</v>
      </c>
      <c r="AM77">
        <v>3</v>
      </c>
      <c r="AN77">
        <v>2003</v>
      </c>
      <c r="AO77">
        <v>1</v>
      </c>
      <c r="AP77">
        <v>68644</v>
      </c>
      <c r="AQ77">
        <v>2168</v>
      </c>
      <c r="BC77" s="7">
        <v>38986</v>
      </c>
      <c r="BD77">
        <v>548</v>
      </c>
      <c r="BE77" s="8">
        <v>48.2</v>
      </c>
      <c r="BF77">
        <f t="shared" si="6"/>
        <v>64622.761500672008</v>
      </c>
    </row>
    <row r="78" spans="1:58" x14ac:dyDescent="0.25">
      <c r="A78" s="7">
        <f t="shared" si="5"/>
        <v>37334</v>
      </c>
      <c r="B78">
        <v>2002</v>
      </c>
      <c r="C78">
        <v>3</v>
      </c>
      <c r="D78">
        <v>19</v>
      </c>
      <c r="E78">
        <v>20020319</v>
      </c>
      <c r="F78">
        <v>1440</v>
      </c>
      <c r="G78" s="3">
        <v>176</v>
      </c>
      <c r="H78" s="3">
        <v>41434</v>
      </c>
      <c r="I78" s="3">
        <v>41434</v>
      </c>
      <c r="J78" s="3">
        <v>40293</v>
      </c>
      <c r="L78" t="s">
        <v>43</v>
      </c>
      <c r="M78" t="s">
        <v>44</v>
      </c>
      <c r="N78" t="s">
        <v>45</v>
      </c>
      <c r="O78" t="s">
        <v>46</v>
      </c>
      <c r="P78" t="s">
        <v>47</v>
      </c>
      <c r="W78" s="7">
        <f t="shared" si="7"/>
        <v>37742</v>
      </c>
      <c r="X78">
        <v>5</v>
      </c>
      <c r="Y78">
        <v>2003</v>
      </c>
      <c r="Z78">
        <v>1</v>
      </c>
      <c r="AA78">
        <v>139138</v>
      </c>
      <c r="AB78">
        <v>102367</v>
      </c>
      <c r="AC78">
        <v>184865</v>
      </c>
      <c r="AD78">
        <v>21099</v>
      </c>
      <c r="AE78">
        <v>3991</v>
      </c>
      <c r="AF78" s="7">
        <f t="shared" si="8"/>
        <v>37742</v>
      </c>
      <c r="AG78">
        <v>5</v>
      </c>
      <c r="AH78">
        <v>2003</v>
      </c>
      <c r="AI78">
        <v>1</v>
      </c>
      <c r="AJ78">
        <v>139138</v>
      </c>
      <c r="AK78">
        <v>3991</v>
      </c>
      <c r="AL78" s="7">
        <f t="shared" si="9"/>
        <v>37742</v>
      </c>
      <c r="AM78">
        <v>5</v>
      </c>
      <c r="AN78">
        <v>2003</v>
      </c>
      <c r="AO78">
        <v>1</v>
      </c>
      <c r="AP78">
        <v>136367</v>
      </c>
      <c r="AQ78">
        <v>4243</v>
      </c>
      <c r="BC78" s="7">
        <v>39042</v>
      </c>
      <c r="BD78">
        <v>476</v>
      </c>
      <c r="BE78" s="8">
        <v>65.3</v>
      </c>
      <c r="BF78">
        <f t="shared" si="6"/>
        <v>76046.293241855994</v>
      </c>
    </row>
    <row r="79" spans="1:58" x14ac:dyDescent="0.25">
      <c r="A79" s="7">
        <f t="shared" si="5"/>
        <v>37390</v>
      </c>
      <c r="B79">
        <v>2002</v>
      </c>
      <c r="C79">
        <v>5</v>
      </c>
      <c r="D79">
        <v>14</v>
      </c>
      <c r="E79">
        <v>20020514</v>
      </c>
      <c r="F79">
        <v>840</v>
      </c>
      <c r="G79" s="3">
        <v>249</v>
      </c>
      <c r="H79" s="3">
        <v>47016</v>
      </c>
      <c r="I79" s="3">
        <v>47016</v>
      </c>
      <c r="J79" s="3">
        <v>46577</v>
      </c>
      <c r="L79" t="s">
        <v>48</v>
      </c>
      <c r="M79" t="s">
        <v>49</v>
      </c>
      <c r="N79" t="s">
        <v>50</v>
      </c>
      <c r="O79" t="s">
        <v>49</v>
      </c>
      <c r="P79" t="s">
        <v>49</v>
      </c>
      <c r="Q79" t="s">
        <v>49</v>
      </c>
      <c r="R79" t="s">
        <v>49</v>
      </c>
      <c r="S79" t="s">
        <v>51</v>
      </c>
      <c r="W79" s="7">
        <f t="shared" si="7"/>
        <v>37803</v>
      </c>
      <c r="X79">
        <v>7</v>
      </c>
      <c r="Y79">
        <v>2003</v>
      </c>
      <c r="Z79">
        <v>1</v>
      </c>
      <c r="AA79">
        <v>25040</v>
      </c>
      <c r="AB79">
        <v>18318</v>
      </c>
      <c r="AC79">
        <v>33432</v>
      </c>
      <c r="AD79">
        <v>3866</v>
      </c>
      <c r="AE79">
        <v>1021</v>
      </c>
      <c r="AF79" s="7">
        <f t="shared" si="8"/>
        <v>37803</v>
      </c>
      <c r="AG79">
        <v>7</v>
      </c>
      <c r="AH79">
        <v>2003</v>
      </c>
      <c r="AI79">
        <v>1</v>
      </c>
      <c r="AJ79">
        <v>25040</v>
      </c>
      <c r="AK79">
        <v>1021</v>
      </c>
      <c r="AL79" s="7">
        <f t="shared" si="9"/>
        <v>37803</v>
      </c>
      <c r="AM79">
        <v>7</v>
      </c>
      <c r="AN79">
        <v>2003</v>
      </c>
      <c r="AO79">
        <v>1</v>
      </c>
      <c r="AP79">
        <v>25540</v>
      </c>
      <c r="AQ79">
        <v>1579</v>
      </c>
      <c r="BC79" s="7">
        <v>39183</v>
      </c>
      <c r="BD79">
        <v>1000</v>
      </c>
      <c r="BE79">
        <v>50.9</v>
      </c>
      <c r="BF79">
        <f t="shared" si="6"/>
        <v>124530.49036800001</v>
      </c>
    </row>
    <row r="80" spans="1:58" x14ac:dyDescent="0.25">
      <c r="A80" s="7">
        <f t="shared" si="5"/>
        <v>37455</v>
      </c>
      <c r="B80">
        <v>2002</v>
      </c>
      <c r="C80">
        <v>7</v>
      </c>
      <c r="D80">
        <v>18</v>
      </c>
      <c r="E80">
        <v>20020718</v>
      </c>
      <c r="F80">
        <v>1750</v>
      </c>
      <c r="G80" s="3">
        <v>8</v>
      </c>
      <c r="H80" s="3">
        <v>2690.3</v>
      </c>
      <c r="I80" s="3">
        <v>2690.3</v>
      </c>
      <c r="J80" s="3">
        <v>2551.4</v>
      </c>
      <c r="L80" t="s">
        <v>68</v>
      </c>
      <c r="W80" s="7">
        <f t="shared" si="7"/>
        <v>37956</v>
      </c>
      <c r="X80">
        <v>12</v>
      </c>
      <c r="Y80">
        <v>2003</v>
      </c>
      <c r="Z80">
        <v>1</v>
      </c>
      <c r="AA80">
        <v>58041</v>
      </c>
      <c r="AB80">
        <v>42674</v>
      </c>
      <c r="AC80">
        <v>77159</v>
      </c>
      <c r="AD80">
        <v>8820</v>
      </c>
      <c r="AE80">
        <v>1760</v>
      </c>
      <c r="AF80" s="7">
        <f t="shared" si="8"/>
        <v>37956</v>
      </c>
      <c r="AG80">
        <v>12</v>
      </c>
      <c r="AH80">
        <v>2003</v>
      </c>
      <c r="AI80">
        <v>1</v>
      </c>
      <c r="AJ80">
        <v>58041</v>
      </c>
      <c r="AK80">
        <v>1760</v>
      </c>
      <c r="AL80" s="7">
        <f t="shared" si="9"/>
        <v>37956</v>
      </c>
      <c r="AM80">
        <v>12</v>
      </c>
      <c r="AN80">
        <v>2003</v>
      </c>
      <c r="AO80">
        <v>1</v>
      </c>
      <c r="AP80">
        <v>58828</v>
      </c>
      <c r="AQ80">
        <v>1673</v>
      </c>
      <c r="BC80" s="7">
        <v>39281</v>
      </c>
      <c r="BD80">
        <v>404</v>
      </c>
      <c r="BE80" s="8">
        <v>49.7</v>
      </c>
      <c r="BF80">
        <f t="shared" si="6"/>
        <v>49124.220235776018</v>
      </c>
    </row>
    <row r="81" spans="1:58" x14ac:dyDescent="0.25">
      <c r="A81" s="7">
        <f t="shared" si="5"/>
        <v>37650</v>
      </c>
      <c r="B81">
        <v>2003</v>
      </c>
      <c r="C81">
        <v>1</v>
      </c>
      <c r="D81">
        <v>29</v>
      </c>
      <c r="E81">
        <v>20030129</v>
      </c>
      <c r="F81">
        <v>820</v>
      </c>
      <c r="G81" s="3">
        <v>211</v>
      </c>
      <c r="H81" s="3">
        <v>52947</v>
      </c>
      <c r="I81" s="3">
        <v>52947</v>
      </c>
      <c r="J81" s="3">
        <v>52127</v>
      </c>
      <c r="L81" t="s">
        <v>37</v>
      </c>
      <c r="M81" s="3">
        <v>30.3</v>
      </c>
      <c r="N81" s="3">
        <v>61.4</v>
      </c>
      <c r="O81" s="3">
        <v>76.3</v>
      </c>
      <c r="P81" s="3">
        <v>91.8</v>
      </c>
      <c r="Q81" s="3">
        <v>98.8</v>
      </c>
      <c r="R81" s="3">
        <v>102</v>
      </c>
      <c r="S81" s="3">
        <v>137</v>
      </c>
      <c r="T81" s="3">
        <v>137</v>
      </c>
      <c r="W81" s="7">
        <f t="shared" si="7"/>
        <v>38047</v>
      </c>
      <c r="X81">
        <v>3</v>
      </c>
      <c r="Y81">
        <v>2004</v>
      </c>
      <c r="Z81">
        <v>1</v>
      </c>
      <c r="AA81">
        <v>103204</v>
      </c>
      <c r="AB81">
        <v>75986</v>
      </c>
      <c r="AC81">
        <v>137036</v>
      </c>
      <c r="AD81">
        <v>15613</v>
      </c>
      <c r="AE81">
        <v>2761</v>
      </c>
      <c r="AF81" s="7">
        <f t="shared" si="8"/>
        <v>38047</v>
      </c>
      <c r="AG81">
        <v>3</v>
      </c>
      <c r="AH81">
        <v>2004</v>
      </c>
      <c r="AI81">
        <v>1</v>
      </c>
      <c r="AJ81">
        <v>103204</v>
      </c>
      <c r="AK81">
        <v>2760</v>
      </c>
      <c r="AL81" s="7">
        <f t="shared" si="9"/>
        <v>38047</v>
      </c>
      <c r="AM81">
        <v>3</v>
      </c>
      <c r="AN81">
        <v>2004</v>
      </c>
      <c r="AO81">
        <v>1</v>
      </c>
      <c r="AP81">
        <v>100079</v>
      </c>
      <c r="AQ81">
        <v>2279</v>
      </c>
      <c r="BC81" s="7">
        <v>39791</v>
      </c>
      <c r="BD81">
        <v>320</v>
      </c>
      <c r="BE81">
        <v>96</v>
      </c>
      <c r="BF81">
        <f t="shared" si="6"/>
        <v>75158.677094400002</v>
      </c>
    </row>
    <row r="82" spans="1:58" x14ac:dyDescent="0.25">
      <c r="A82" s="7">
        <f t="shared" si="5"/>
        <v>37699</v>
      </c>
      <c r="B82">
        <v>2003</v>
      </c>
      <c r="C82">
        <v>3</v>
      </c>
      <c r="D82">
        <v>19</v>
      </c>
      <c r="E82">
        <v>20030319</v>
      </c>
      <c r="F82">
        <v>825</v>
      </c>
      <c r="G82" s="3">
        <v>356</v>
      </c>
      <c r="H82" s="3">
        <v>70530</v>
      </c>
      <c r="I82" s="3">
        <v>70530</v>
      </c>
      <c r="J82" s="3">
        <v>68644</v>
      </c>
      <c r="L82" s="3" t="s">
        <v>39</v>
      </c>
      <c r="M82" s="3">
        <v>29.6</v>
      </c>
      <c r="N82" s="3">
        <v>54.8</v>
      </c>
      <c r="O82" s="3">
        <v>78.3</v>
      </c>
      <c r="P82" s="3">
        <v>94.6</v>
      </c>
      <c r="Q82" s="3">
        <v>101</v>
      </c>
      <c r="R82" s="3">
        <v>109</v>
      </c>
      <c r="S82" s="3">
        <v>131</v>
      </c>
      <c r="T82" s="3">
        <v>131</v>
      </c>
      <c r="W82" s="7">
        <f t="shared" si="7"/>
        <v>38169</v>
      </c>
      <c r="X82">
        <v>7</v>
      </c>
      <c r="Y82">
        <v>2004</v>
      </c>
      <c r="Z82">
        <v>1</v>
      </c>
      <c r="AA82">
        <v>112905</v>
      </c>
      <c r="AB82">
        <v>83014</v>
      </c>
      <c r="AC82">
        <v>150093</v>
      </c>
      <c r="AD82">
        <v>17156</v>
      </c>
      <c r="AE82">
        <v>3418</v>
      </c>
      <c r="AF82" s="7">
        <f t="shared" si="8"/>
        <v>38169</v>
      </c>
      <c r="AG82">
        <v>7</v>
      </c>
      <c r="AH82">
        <v>2004</v>
      </c>
      <c r="AI82">
        <v>1</v>
      </c>
      <c r="AJ82">
        <v>112905</v>
      </c>
      <c r="AK82">
        <v>3417</v>
      </c>
      <c r="AL82" s="7">
        <f t="shared" si="9"/>
        <v>38169</v>
      </c>
      <c r="AM82">
        <v>7</v>
      </c>
      <c r="AN82">
        <v>2004</v>
      </c>
      <c r="AO82">
        <v>1</v>
      </c>
      <c r="AP82">
        <v>114101</v>
      </c>
      <c r="AQ82">
        <v>3733</v>
      </c>
      <c r="BC82" s="7">
        <v>39868</v>
      </c>
      <c r="BD82">
        <v>336</v>
      </c>
      <c r="BE82">
        <v>81</v>
      </c>
      <c r="BF82">
        <f t="shared" si="6"/>
        <v>66585.890488320001</v>
      </c>
    </row>
    <row r="83" spans="1:58" x14ac:dyDescent="0.25">
      <c r="A83" s="7">
        <f t="shared" si="5"/>
        <v>37762</v>
      </c>
      <c r="B83">
        <v>2003</v>
      </c>
      <c r="C83">
        <v>5</v>
      </c>
      <c r="D83">
        <v>21</v>
      </c>
      <c r="E83">
        <v>20030521</v>
      </c>
      <c r="F83">
        <v>940</v>
      </c>
      <c r="G83" s="3">
        <v>1130</v>
      </c>
      <c r="H83" s="3">
        <v>139140</v>
      </c>
      <c r="I83" s="3">
        <v>139140</v>
      </c>
      <c r="J83" s="3">
        <v>136370</v>
      </c>
      <c r="L83" t="s">
        <v>53</v>
      </c>
      <c r="M83">
        <v>1.02</v>
      </c>
      <c r="N83">
        <v>1.1200000000000001</v>
      </c>
      <c r="O83">
        <v>0.97</v>
      </c>
      <c r="P83">
        <v>0.97</v>
      </c>
      <c r="Q83">
        <v>0.98</v>
      </c>
      <c r="R83">
        <v>0.94</v>
      </c>
      <c r="S83">
        <v>1.05</v>
      </c>
      <c r="T83">
        <v>1.05</v>
      </c>
      <c r="W83" s="7">
        <f t="shared" si="7"/>
        <v>38200</v>
      </c>
      <c r="X83">
        <v>8</v>
      </c>
      <c r="Y83">
        <v>2004</v>
      </c>
      <c r="Z83">
        <v>1</v>
      </c>
      <c r="AA83">
        <v>23562</v>
      </c>
      <c r="AB83">
        <v>17256</v>
      </c>
      <c r="AC83">
        <v>31427</v>
      </c>
      <c r="AD83">
        <v>3625</v>
      </c>
      <c r="AE83">
        <v>910</v>
      </c>
      <c r="AF83" s="7">
        <f t="shared" si="8"/>
        <v>38200</v>
      </c>
      <c r="AG83">
        <v>8</v>
      </c>
      <c r="AH83">
        <v>2004</v>
      </c>
      <c r="AI83">
        <v>1</v>
      </c>
      <c r="AJ83">
        <v>23562</v>
      </c>
      <c r="AK83">
        <v>910</v>
      </c>
      <c r="AL83" s="7">
        <f t="shared" si="9"/>
        <v>38200</v>
      </c>
      <c r="AM83">
        <v>8</v>
      </c>
      <c r="AN83">
        <v>2004</v>
      </c>
      <c r="AO83">
        <v>1</v>
      </c>
      <c r="AP83">
        <v>24386</v>
      </c>
      <c r="AQ83">
        <v>1293</v>
      </c>
      <c r="BC83" s="7">
        <v>39932</v>
      </c>
      <c r="BD83">
        <v>1370</v>
      </c>
      <c r="BE83">
        <v>44.5</v>
      </c>
      <c r="BF83">
        <f t="shared" si="6"/>
        <v>149155.2327168</v>
      </c>
    </row>
    <row r="84" spans="1:58" x14ac:dyDescent="0.25">
      <c r="A84" s="7">
        <f t="shared" si="5"/>
        <v>37811</v>
      </c>
      <c r="B84">
        <v>2003</v>
      </c>
      <c r="C84">
        <v>7</v>
      </c>
      <c r="D84">
        <v>9</v>
      </c>
      <c r="E84">
        <v>20030709</v>
      </c>
      <c r="F84">
        <v>825</v>
      </c>
      <c r="G84" s="3">
        <v>116</v>
      </c>
      <c r="H84" s="3">
        <v>25040</v>
      </c>
      <c r="I84" s="3">
        <v>25040</v>
      </c>
      <c r="J84" s="3">
        <v>25540</v>
      </c>
      <c r="W84" s="7">
        <f t="shared" si="7"/>
        <v>38353</v>
      </c>
      <c r="X84">
        <v>1</v>
      </c>
      <c r="Y84">
        <v>2005</v>
      </c>
      <c r="Z84">
        <v>1</v>
      </c>
      <c r="AA84">
        <v>89016</v>
      </c>
      <c r="AB84">
        <v>65503</v>
      </c>
      <c r="AC84">
        <v>118254</v>
      </c>
      <c r="AD84">
        <v>13491</v>
      </c>
      <c r="AE84">
        <v>2514</v>
      </c>
      <c r="AF84" s="7">
        <f t="shared" si="8"/>
        <v>38353</v>
      </c>
      <c r="AG84">
        <v>1</v>
      </c>
      <c r="AH84">
        <v>2005</v>
      </c>
      <c r="AI84">
        <v>1</v>
      </c>
      <c r="AJ84">
        <v>89016</v>
      </c>
      <c r="AK84">
        <v>2514</v>
      </c>
      <c r="AL84" s="7">
        <f t="shared" si="9"/>
        <v>38353</v>
      </c>
      <c r="AM84">
        <v>1</v>
      </c>
      <c r="AN84">
        <v>2005</v>
      </c>
      <c r="AO84">
        <v>1</v>
      </c>
      <c r="AP84">
        <v>88011</v>
      </c>
      <c r="AQ84">
        <v>1961</v>
      </c>
      <c r="BC84" s="7">
        <v>40155</v>
      </c>
      <c r="BD84">
        <v>267</v>
      </c>
      <c r="BE84">
        <v>104</v>
      </c>
      <c r="BF84">
        <f t="shared" si="6"/>
        <v>67936.397967360012</v>
      </c>
    </row>
    <row r="85" spans="1:58" x14ac:dyDescent="0.25">
      <c r="A85" s="7">
        <f t="shared" si="5"/>
        <v>37966</v>
      </c>
      <c r="B85">
        <v>2003</v>
      </c>
      <c r="C85">
        <v>12</v>
      </c>
      <c r="D85">
        <v>11</v>
      </c>
      <c r="E85">
        <v>20031211</v>
      </c>
      <c r="F85">
        <v>900</v>
      </c>
      <c r="G85" s="3">
        <v>233</v>
      </c>
      <c r="H85" s="3">
        <v>58041</v>
      </c>
      <c r="I85" s="3">
        <v>58041</v>
      </c>
      <c r="J85" s="3">
        <v>58828</v>
      </c>
      <c r="L85" t="s">
        <v>53</v>
      </c>
      <c r="M85" t="s">
        <v>54</v>
      </c>
      <c r="N85">
        <v>1</v>
      </c>
      <c r="O85" t="s">
        <v>55</v>
      </c>
      <c r="P85" t="s">
        <v>56</v>
      </c>
      <c r="Q85" t="s">
        <v>53</v>
      </c>
      <c r="R85" t="s">
        <v>57</v>
      </c>
      <c r="S85">
        <v>1</v>
      </c>
      <c r="T85" t="s">
        <v>55</v>
      </c>
      <c r="U85" t="s">
        <v>58</v>
      </c>
      <c r="W85" s="7">
        <f t="shared" si="7"/>
        <v>38412</v>
      </c>
      <c r="X85">
        <v>3</v>
      </c>
      <c r="Y85">
        <v>2005</v>
      </c>
      <c r="Z85">
        <v>1</v>
      </c>
      <c r="AA85">
        <v>118098</v>
      </c>
      <c r="AB85">
        <v>86946</v>
      </c>
      <c r="AC85">
        <v>156821</v>
      </c>
      <c r="AD85">
        <v>17870</v>
      </c>
      <c r="AE85">
        <v>3180</v>
      </c>
      <c r="AF85" s="7">
        <f t="shared" si="8"/>
        <v>38412</v>
      </c>
      <c r="AG85">
        <v>3</v>
      </c>
      <c r="AH85">
        <v>2005</v>
      </c>
      <c r="AI85">
        <v>1</v>
      </c>
      <c r="AJ85">
        <v>118098</v>
      </c>
      <c r="AK85">
        <v>3180</v>
      </c>
      <c r="AL85" s="7">
        <f t="shared" si="9"/>
        <v>38412</v>
      </c>
      <c r="AM85">
        <v>3</v>
      </c>
      <c r="AN85">
        <v>2005</v>
      </c>
      <c r="AO85">
        <v>1</v>
      </c>
      <c r="AP85">
        <v>114210</v>
      </c>
      <c r="AQ85">
        <v>2855</v>
      </c>
      <c r="BC85" s="7">
        <v>40316</v>
      </c>
      <c r="BD85">
        <v>1560</v>
      </c>
      <c r="BE85">
        <v>43.5</v>
      </c>
      <c r="BF85">
        <f t="shared" si="6"/>
        <v>166024.34334719999</v>
      </c>
    </row>
    <row r="86" spans="1:58" x14ac:dyDescent="0.25">
      <c r="A86" s="7">
        <f t="shared" si="5"/>
        <v>38058</v>
      </c>
      <c r="B86">
        <v>2004</v>
      </c>
      <c r="C86">
        <v>3</v>
      </c>
      <c r="D86">
        <v>12</v>
      </c>
      <c r="E86">
        <v>20040312</v>
      </c>
      <c r="F86">
        <v>810</v>
      </c>
      <c r="G86" s="3">
        <v>586</v>
      </c>
      <c r="H86" s="3">
        <v>103200</v>
      </c>
      <c r="I86" s="3">
        <v>103200</v>
      </c>
      <c r="J86" s="3">
        <v>100080</v>
      </c>
      <c r="W86" s="7">
        <f t="shared" si="7"/>
        <v>38565</v>
      </c>
      <c r="X86">
        <v>8</v>
      </c>
      <c r="Y86">
        <v>2005</v>
      </c>
      <c r="Z86">
        <v>2</v>
      </c>
      <c r="AA86">
        <v>59044</v>
      </c>
      <c r="AB86">
        <v>47303</v>
      </c>
      <c r="AC86">
        <v>72812</v>
      </c>
      <c r="AD86">
        <v>6516</v>
      </c>
      <c r="AE86">
        <v>1878</v>
      </c>
      <c r="AF86" s="7">
        <f t="shared" si="8"/>
        <v>38565</v>
      </c>
      <c r="AG86">
        <v>8</v>
      </c>
      <c r="AH86">
        <v>2005</v>
      </c>
      <c r="AI86">
        <v>2</v>
      </c>
      <c r="AJ86">
        <v>59044</v>
      </c>
      <c r="AK86">
        <v>1878</v>
      </c>
      <c r="AL86" s="7">
        <f t="shared" si="9"/>
        <v>38565</v>
      </c>
      <c r="AM86">
        <v>8</v>
      </c>
      <c r="AN86">
        <v>2005</v>
      </c>
      <c r="AO86">
        <v>2</v>
      </c>
      <c r="AP86">
        <v>61559</v>
      </c>
      <c r="AQ86">
        <v>2558</v>
      </c>
      <c r="BC86" s="7">
        <v>40387</v>
      </c>
      <c r="BD86">
        <v>389</v>
      </c>
      <c r="BE86">
        <v>87.3</v>
      </c>
      <c r="BF86">
        <f t="shared" si="6"/>
        <v>83084.834847744001</v>
      </c>
    </row>
    <row r="87" spans="1:58" x14ac:dyDescent="0.25">
      <c r="A87" s="7">
        <f t="shared" si="5"/>
        <v>38169</v>
      </c>
      <c r="B87">
        <v>2004</v>
      </c>
      <c r="C87">
        <v>7</v>
      </c>
      <c r="D87">
        <v>1</v>
      </c>
      <c r="E87">
        <v>20040701</v>
      </c>
      <c r="F87">
        <v>800</v>
      </c>
      <c r="G87" s="3">
        <v>879</v>
      </c>
      <c r="H87" s="3">
        <v>112910</v>
      </c>
      <c r="I87" s="3">
        <v>112910</v>
      </c>
      <c r="J87" s="3">
        <v>114100</v>
      </c>
      <c r="W87" s="7">
        <f t="shared" si="7"/>
        <v>38777</v>
      </c>
      <c r="X87">
        <v>3</v>
      </c>
      <c r="Y87">
        <v>2006</v>
      </c>
      <c r="Z87">
        <v>1</v>
      </c>
      <c r="AA87">
        <v>50797</v>
      </c>
      <c r="AB87">
        <v>37311</v>
      </c>
      <c r="AC87">
        <v>67588</v>
      </c>
      <c r="AD87">
        <v>7744</v>
      </c>
      <c r="AE87">
        <v>1659</v>
      </c>
      <c r="AF87" s="7">
        <f t="shared" si="8"/>
        <v>38777</v>
      </c>
      <c r="AG87">
        <v>3</v>
      </c>
      <c r="AH87">
        <v>2006</v>
      </c>
      <c r="AI87">
        <v>1</v>
      </c>
      <c r="AJ87">
        <v>50797</v>
      </c>
      <c r="AK87">
        <v>1659</v>
      </c>
      <c r="AL87" s="7">
        <f t="shared" si="9"/>
        <v>38777</v>
      </c>
      <c r="AM87">
        <v>3</v>
      </c>
      <c r="AN87">
        <v>2006</v>
      </c>
      <c r="AO87">
        <v>1</v>
      </c>
      <c r="AP87">
        <v>49498</v>
      </c>
      <c r="AQ87">
        <v>2168</v>
      </c>
    </row>
    <row r="88" spans="1:58" x14ac:dyDescent="0.25">
      <c r="A88" s="7">
        <f t="shared" si="5"/>
        <v>38210</v>
      </c>
      <c r="B88">
        <v>2004</v>
      </c>
      <c r="C88">
        <v>8</v>
      </c>
      <c r="D88">
        <v>11</v>
      </c>
      <c r="E88">
        <v>20040811</v>
      </c>
      <c r="F88">
        <v>840</v>
      </c>
      <c r="G88" s="3">
        <v>102</v>
      </c>
      <c r="H88" s="3">
        <v>23562</v>
      </c>
      <c r="I88" s="3">
        <v>23562</v>
      </c>
      <c r="J88" s="3">
        <v>24386</v>
      </c>
      <c r="L88" t="s">
        <v>59</v>
      </c>
      <c r="M88" t="s">
        <v>60</v>
      </c>
      <c r="W88" s="7">
        <f t="shared" si="7"/>
        <v>38899</v>
      </c>
      <c r="X88">
        <v>7</v>
      </c>
      <c r="Y88">
        <v>2006</v>
      </c>
      <c r="Z88">
        <v>1</v>
      </c>
      <c r="AA88">
        <v>54080</v>
      </c>
      <c r="AB88">
        <v>39698</v>
      </c>
      <c r="AC88">
        <v>71992</v>
      </c>
      <c r="AD88">
        <v>8259</v>
      </c>
      <c r="AE88">
        <v>1836</v>
      </c>
      <c r="AF88" s="7">
        <f t="shared" si="8"/>
        <v>38899</v>
      </c>
      <c r="AG88">
        <v>7</v>
      </c>
      <c r="AH88">
        <v>2006</v>
      </c>
      <c r="AI88">
        <v>1</v>
      </c>
      <c r="AJ88">
        <v>54080</v>
      </c>
      <c r="AK88">
        <v>1836</v>
      </c>
      <c r="AL88" s="7">
        <f t="shared" si="9"/>
        <v>38899</v>
      </c>
      <c r="AM88">
        <v>7</v>
      </c>
      <c r="AN88">
        <v>2006</v>
      </c>
      <c r="AO88">
        <v>1</v>
      </c>
      <c r="AP88">
        <v>55991</v>
      </c>
      <c r="AQ88">
        <v>2612</v>
      </c>
    </row>
    <row r="89" spans="1:58" x14ac:dyDescent="0.25">
      <c r="A89" s="7">
        <f t="shared" si="5"/>
        <v>38371</v>
      </c>
      <c r="B89">
        <v>2005</v>
      </c>
      <c r="C89">
        <v>1</v>
      </c>
      <c r="D89">
        <v>19</v>
      </c>
      <c r="E89">
        <v>20050119</v>
      </c>
      <c r="F89">
        <v>830</v>
      </c>
      <c r="G89" s="3">
        <v>416</v>
      </c>
      <c r="H89" s="3">
        <v>89016</v>
      </c>
      <c r="I89" s="3">
        <v>89016</v>
      </c>
      <c r="J89" s="3">
        <v>88011</v>
      </c>
      <c r="L89" s="20" t="s">
        <v>61</v>
      </c>
      <c r="M89" s="20"/>
      <c r="W89" s="7">
        <f t="shared" si="7"/>
        <v>38961</v>
      </c>
      <c r="X89">
        <v>9</v>
      </c>
      <c r="Y89">
        <v>2006</v>
      </c>
      <c r="Z89">
        <v>1</v>
      </c>
      <c r="AA89">
        <v>93691</v>
      </c>
      <c r="AB89">
        <v>68823</v>
      </c>
      <c r="AC89">
        <v>124651</v>
      </c>
      <c r="AD89">
        <v>14279</v>
      </c>
      <c r="AE89">
        <v>3041</v>
      </c>
      <c r="AF89" s="7">
        <f t="shared" si="8"/>
        <v>38961</v>
      </c>
      <c r="AG89">
        <v>9</v>
      </c>
      <c r="AH89">
        <v>2006</v>
      </c>
      <c r="AI89">
        <v>1</v>
      </c>
      <c r="AJ89">
        <v>93691</v>
      </c>
      <c r="AK89">
        <v>3041</v>
      </c>
      <c r="AL89" s="7">
        <f t="shared" si="9"/>
        <v>38961</v>
      </c>
      <c r="AM89">
        <v>9</v>
      </c>
      <c r="AN89">
        <v>2006</v>
      </c>
      <c r="AO89">
        <v>1</v>
      </c>
      <c r="AP89">
        <v>97902</v>
      </c>
      <c r="AQ89">
        <v>4156</v>
      </c>
    </row>
    <row r="90" spans="1:58" x14ac:dyDescent="0.25">
      <c r="A90" s="7">
        <f t="shared" si="5"/>
        <v>38435</v>
      </c>
      <c r="B90">
        <v>2005</v>
      </c>
      <c r="C90">
        <v>3</v>
      </c>
      <c r="D90">
        <v>24</v>
      </c>
      <c r="E90">
        <v>20050324</v>
      </c>
      <c r="F90">
        <v>900</v>
      </c>
      <c r="G90" s="3">
        <v>737</v>
      </c>
      <c r="H90" s="3">
        <v>118100</v>
      </c>
      <c r="I90" s="3">
        <v>118100</v>
      </c>
      <c r="J90" s="3">
        <v>114210</v>
      </c>
      <c r="L90" t="s">
        <v>64</v>
      </c>
      <c r="M90">
        <v>0.124</v>
      </c>
      <c r="W90" s="7">
        <f t="shared" si="7"/>
        <v>39022</v>
      </c>
      <c r="X90">
        <v>11</v>
      </c>
      <c r="Y90">
        <v>2006</v>
      </c>
      <c r="Z90">
        <v>1</v>
      </c>
      <c r="AA90">
        <v>96345</v>
      </c>
      <c r="AB90">
        <v>70764</v>
      </c>
      <c r="AC90">
        <v>128193</v>
      </c>
      <c r="AD90">
        <v>14688</v>
      </c>
      <c r="AE90">
        <v>3150</v>
      </c>
      <c r="AF90" s="7">
        <f t="shared" si="8"/>
        <v>39022</v>
      </c>
      <c r="AG90">
        <v>11</v>
      </c>
      <c r="AH90">
        <v>2006</v>
      </c>
      <c r="AI90">
        <v>1</v>
      </c>
      <c r="AJ90">
        <v>96345</v>
      </c>
      <c r="AK90">
        <v>3150</v>
      </c>
      <c r="AL90" s="7">
        <f t="shared" si="9"/>
        <v>39022</v>
      </c>
      <c r="AM90">
        <v>11</v>
      </c>
      <c r="AN90">
        <v>2006</v>
      </c>
      <c r="AO90">
        <v>1</v>
      </c>
      <c r="AP90">
        <v>98682</v>
      </c>
      <c r="AQ90">
        <v>4064</v>
      </c>
    </row>
    <row r="91" spans="1:58" x14ac:dyDescent="0.25">
      <c r="A91" s="7">
        <f t="shared" si="5"/>
        <v>38568</v>
      </c>
      <c r="B91">
        <v>2005</v>
      </c>
      <c r="C91">
        <v>8</v>
      </c>
      <c r="D91">
        <v>4</v>
      </c>
      <c r="E91">
        <v>20050804</v>
      </c>
      <c r="F91">
        <v>840</v>
      </c>
      <c r="G91" s="3">
        <v>385</v>
      </c>
      <c r="H91" s="3">
        <v>64088</v>
      </c>
      <c r="I91" s="3">
        <v>64088</v>
      </c>
      <c r="J91" s="3">
        <v>66548</v>
      </c>
      <c r="L91" t="s">
        <v>69</v>
      </c>
      <c r="M91">
        <v>1.0009999999999999</v>
      </c>
      <c r="W91" s="7">
        <f t="shared" si="7"/>
        <v>39173</v>
      </c>
      <c r="X91">
        <v>4</v>
      </c>
      <c r="Y91">
        <v>2007</v>
      </c>
      <c r="Z91">
        <v>1</v>
      </c>
      <c r="AA91">
        <v>139664</v>
      </c>
      <c r="AB91">
        <v>102793</v>
      </c>
      <c r="AC91">
        <v>185504</v>
      </c>
      <c r="AD91">
        <v>21153</v>
      </c>
      <c r="AE91">
        <v>3870</v>
      </c>
      <c r="AF91" s="7">
        <f t="shared" si="8"/>
        <v>39173</v>
      </c>
      <c r="AG91">
        <v>4</v>
      </c>
      <c r="AH91">
        <v>2007</v>
      </c>
      <c r="AI91">
        <v>1</v>
      </c>
      <c r="AJ91">
        <v>139664</v>
      </c>
      <c r="AK91">
        <v>3869</v>
      </c>
      <c r="AL91" s="7">
        <f t="shared" si="9"/>
        <v>39173</v>
      </c>
      <c r="AM91">
        <v>4</v>
      </c>
      <c r="AN91">
        <v>2007</v>
      </c>
      <c r="AO91">
        <v>1</v>
      </c>
      <c r="AP91">
        <v>134810</v>
      </c>
      <c r="AQ91">
        <v>3958</v>
      </c>
    </row>
    <row r="92" spans="1:58" x14ac:dyDescent="0.25">
      <c r="A92" s="7">
        <f t="shared" si="5"/>
        <v>38594</v>
      </c>
      <c r="B92">
        <v>2005</v>
      </c>
      <c r="C92">
        <v>8</v>
      </c>
      <c r="D92">
        <v>30</v>
      </c>
      <c r="E92">
        <v>20050830</v>
      </c>
      <c r="F92">
        <v>820</v>
      </c>
      <c r="G92" s="3">
        <v>285</v>
      </c>
      <c r="H92" s="3">
        <v>54000</v>
      </c>
      <c r="I92" s="3">
        <v>54000</v>
      </c>
      <c r="J92" s="3">
        <v>56569</v>
      </c>
      <c r="L92" t="s">
        <v>63</v>
      </c>
      <c r="M92">
        <v>0.83899999999999997</v>
      </c>
      <c r="W92" s="7">
        <f t="shared" si="7"/>
        <v>39264</v>
      </c>
      <c r="X92">
        <v>7</v>
      </c>
      <c r="Y92">
        <v>2007</v>
      </c>
      <c r="Z92">
        <v>1</v>
      </c>
      <c r="AA92">
        <v>65009</v>
      </c>
      <c r="AB92">
        <v>47734</v>
      </c>
      <c r="AC92">
        <v>86522</v>
      </c>
      <c r="AD92">
        <v>9921</v>
      </c>
      <c r="AE92">
        <v>2171</v>
      </c>
      <c r="AF92" s="7">
        <f t="shared" si="8"/>
        <v>39264</v>
      </c>
      <c r="AG92">
        <v>7</v>
      </c>
      <c r="AH92">
        <v>2007</v>
      </c>
      <c r="AI92">
        <v>1</v>
      </c>
      <c r="AJ92">
        <v>65009</v>
      </c>
      <c r="AK92">
        <v>2171</v>
      </c>
      <c r="AL92" s="7">
        <f t="shared" si="9"/>
        <v>39264</v>
      </c>
      <c r="AM92">
        <v>7</v>
      </c>
      <c r="AN92">
        <v>2007</v>
      </c>
      <c r="AO92">
        <v>1</v>
      </c>
      <c r="AP92">
        <v>66927</v>
      </c>
      <c r="AQ92">
        <v>2918</v>
      </c>
    </row>
    <row r="93" spans="1:58" x14ac:dyDescent="0.25">
      <c r="A93" s="7">
        <f t="shared" si="5"/>
        <v>38805</v>
      </c>
      <c r="B93">
        <v>2006</v>
      </c>
      <c r="C93">
        <v>3</v>
      </c>
      <c r="D93">
        <v>29</v>
      </c>
      <c r="E93">
        <v>20060329</v>
      </c>
      <c r="F93">
        <v>900</v>
      </c>
      <c r="G93" s="3">
        <v>238</v>
      </c>
      <c r="H93" s="3">
        <v>50797</v>
      </c>
      <c r="I93" s="3">
        <v>50797</v>
      </c>
      <c r="J93" s="3">
        <v>49498</v>
      </c>
      <c r="W93" s="7">
        <f t="shared" si="7"/>
        <v>39722</v>
      </c>
      <c r="X93">
        <v>10</v>
      </c>
      <c r="Y93">
        <v>2008</v>
      </c>
      <c r="Z93">
        <v>1</v>
      </c>
      <c r="AA93">
        <v>70566</v>
      </c>
      <c r="AB93">
        <v>51863</v>
      </c>
      <c r="AC93">
        <v>93841</v>
      </c>
      <c r="AD93">
        <v>10736</v>
      </c>
      <c r="AE93">
        <v>2204</v>
      </c>
      <c r="AF93" s="7">
        <f t="shared" si="8"/>
        <v>39722</v>
      </c>
      <c r="AG93">
        <v>10</v>
      </c>
      <c r="AH93">
        <v>2008</v>
      </c>
      <c r="AI93">
        <v>1</v>
      </c>
      <c r="AJ93">
        <v>70566</v>
      </c>
      <c r="AK93">
        <v>2204</v>
      </c>
      <c r="AL93" s="7">
        <f t="shared" si="9"/>
        <v>39722</v>
      </c>
      <c r="AM93">
        <v>10</v>
      </c>
      <c r="AN93">
        <v>2008</v>
      </c>
      <c r="AO93">
        <v>1</v>
      </c>
      <c r="AP93">
        <v>73649</v>
      </c>
      <c r="AQ93">
        <v>2886</v>
      </c>
    </row>
    <row r="94" spans="1:58" x14ac:dyDescent="0.25">
      <c r="A94" s="7">
        <f t="shared" si="5"/>
        <v>38925</v>
      </c>
      <c r="B94">
        <v>2006</v>
      </c>
      <c r="C94">
        <v>7</v>
      </c>
      <c r="D94">
        <v>27</v>
      </c>
      <c r="E94">
        <v>20060727</v>
      </c>
      <c r="F94">
        <v>815</v>
      </c>
      <c r="G94" s="3">
        <v>311</v>
      </c>
      <c r="H94" s="3">
        <v>54080</v>
      </c>
      <c r="I94" s="3">
        <v>54080</v>
      </c>
      <c r="J94" s="3">
        <v>55991</v>
      </c>
      <c r="L94" t="s">
        <v>70</v>
      </c>
      <c r="W94" s="7">
        <f t="shared" si="7"/>
        <v>39783</v>
      </c>
      <c r="X94">
        <v>12</v>
      </c>
      <c r="Y94">
        <v>2008</v>
      </c>
      <c r="Z94">
        <v>1</v>
      </c>
      <c r="AA94">
        <v>73531</v>
      </c>
      <c r="AB94">
        <v>54063</v>
      </c>
      <c r="AC94">
        <v>97751</v>
      </c>
      <c r="AD94">
        <v>11173</v>
      </c>
      <c r="AE94">
        <v>2228</v>
      </c>
      <c r="AF94" s="7">
        <f t="shared" si="8"/>
        <v>39783</v>
      </c>
      <c r="AG94">
        <v>12</v>
      </c>
      <c r="AH94">
        <v>2008</v>
      </c>
      <c r="AI94">
        <v>1</v>
      </c>
      <c r="AJ94">
        <v>73531</v>
      </c>
      <c r="AK94">
        <v>2228</v>
      </c>
      <c r="AL94" s="7">
        <f t="shared" si="9"/>
        <v>39783</v>
      </c>
      <c r="AM94">
        <v>12</v>
      </c>
      <c r="AN94">
        <v>2008</v>
      </c>
      <c r="AO94">
        <v>1</v>
      </c>
      <c r="AP94">
        <v>74625</v>
      </c>
      <c r="AQ94">
        <v>2313</v>
      </c>
    </row>
    <row r="95" spans="1:58" x14ac:dyDescent="0.25">
      <c r="A95" s="7">
        <f t="shared" si="5"/>
        <v>38986</v>
      </c>
      <c r="B95">
        <v>2006</v>
      </c>
      <c r="C95">
        <v>9</v>
      </c>
      <c r="D95">
        <v>26</v>
      </c>
      <c r="E95">
        <v>20060926</v>
      </c>
      <c r="F95">
        <v>750</v>
      </c>
      <c r="G95" s="3">
        <v>548</v>
      </c>
      <c r="H95" s="3">
        <v>93691</v>
      </c>
      <c r="I95" s="3">
        <v>93691</v>
      </c>
      <c r="J95" s="3">
        <v>97902</v>
      </c>
      <c r="L95" t="s">
        <v>71</v>
      </c>
      <c r="M95" t="s">
        <v>72</v>
      </c>
      <c r="N95" t="s">
        <v>73</v>
      </c>
      <c r="O95" t="s">
        <v>78</v>
      </c>
      <c r="P95" t="s">
        <v>79</v>
      </c>
      <c r="Q95" t="s">
        <v>74</v>
      </c>
      <c r="R95" t="s">
        <v>80</v>
      </c>
      <c r="S95" t="s">
        <v>81</v>
      </c>
      <c r="T95" t="s">
        <v>75</v>
      </c>
      <c r="W95" s="7">
        <f t="shared" si="7"/>
        <v>39845</v>
      </c>
      <c r="X95">
        <v>2</v>
      </c>
      <c r="Y95">
        <v>2009</v>
      </c>
      <c r="Z95">
        <v>1</v>
      </c>
      <c r="AA95">
        <v>71552</v>
      </c>
      <c r="AB95">
        <v>52664</v>
      </c>
      <c r="AC95">
        <v>95033</v>
      </c>
      <c r="AD95">
        <v>10836</v>
      </c>
      <c r="AE95">
        <v>1976</v>
      </c>
      <c r="AF95" s="7">
        <f t="shared" si="8"/>
        <v>39845</v>
      </c>
      <c r="AG95">
        <v>2</v>
      </c>
      <c r="AH95">
        <v>2009</v>
      </c>
      <c r="AI95">
        <v>1</v>
      </c>
      <c r="AJ95">
        <v>71552</v>
      </c>
      <c r="AK95">
        <v>1975</v>
      </c>
      <c r="AL95" s="7">
        <f t="shared" si="9"/>
        <v>39845</v>
      </c>
      <c r="AM95">
        <v>2</v>
      </c>
      <c r="AN95">
        <v>2009</v>
      </c>
      <c r="AO95">
        <v>1</v>
      </c>
      <c r="AP95">
        <v>69815</v>
      </c>
      <c r="AQ95">
        <v>1632</v>
      </c>
    </row>
    <row r="96" spans="1:58" x14ac:dyDescent="0.25">
      <c r="A96" s="7">
        <f t="shared" si="5"/>
        <v>39042</v>
      </c>
      <c r="B96">
        <v>2006</v>
      </c>
      <c r="C96">
        <v>11</v>
      </c>
      <c r="D96">
        <v>21</v>
      </c>
      <c r="E96">
        <v>20061121</v>
      </c>
      <c r="F96">
        <v>820</v>
      </c>
      <c r="G96" s="3">
        <v>476</v>
      </c>
      <c r="H96" s="3">
        <v>96345</v>
      </c>
      <c r="I96" s="3">
        <v>96345</v>
      </c>
      <c r="J96" s="3">
        <v>98682</v>
      </c>
      <c r="L96" t="s">
        <v>76</v>
      </c>
      <c r="M96">
        <v>702</v>
      </c>
      <c r="N96">
        <v>8</v>
      </c>
      <c r="O96">
        <v>188</v>
      </c>
      <c r="P96">
        <v>263</v>
      </c>
      <c r="Q96">
        <v>394</v>
      </c>
      <c r="R96">
        <v>754</v>
      </c>
      <c r="S96">
        <v>1805</v>
      </c>
      <c r="T96">
        <v>5240</v>
      </c>
      <c r="W96" s="7">
        <f t="shared" si="7"/>
        <v>39904</v>
      </c>
      <c r="X96">
        <v>4</v>
      </c>
      <c r="Y96">
        <v>2009</v>
      </c>
      <c r="Z96">
        <v>2</v>
      </c>
      <c r="AA96">
        <v>115042</v>
      </c>
      <c r="AB96">
        <v>90664</v>
      </c>
      <c r="AC96">
        <v>143958</v>
      </c>
      <c r="AD96">
        <v>13617</v>
      </c>
      <c r="AE96">
        <v>3114</v>
      </c>
      <c r="AF96" s="7">
        <f t="shared" si="8"/>
        <v>39904</v>
      </c>
      <c r="AG96">
        <v>4</v>
      </c>
      <c r="AH96">
        <v>2009</v>
      </c>
      <c r="AI96">
        <v>2</v>
      </c>
      <c r="AJ96">
        <v>115042</v>
      </c>
      <c r="AK96">
        <v>3113</v>
      </c>
      <c r="AL96" s="7">
        <f t="shared" si="9"/>
        <v>39904</v>
      </c>
      <c r="AM96">
        <v>4</v>
      </c>
      <c r="AN96">
        <v>2009</v>
      </c>
      <c r="AO96">
        <v>2</v>
      </c>
      <c r="AP96">
        <v>111374</v>
      </c>
      <c r="AQ96">
        <v>3233</v>
      </c>
    </row>
    <row r="97" spans="1:43" x14ac:dyDescent="0.25">
      <c r="A97" s="7">
        <f t="shared" si="5"/>
        <v>39183</v>
      </c>
      <c r="B97">
        <v>2007</v>
      </c>
      <c r="C97">
        <v>4</v>
      </c>
      <c r="D97">
        <v>11</v>
      </c>
      <c r="E97">
        <v>20070411</v>
      </c>
      <c r="F97">
        <v>825</v>
      </c>
      <c r="G97" s="3">
        <v>1000</v>
      </c>
      <c r="H97" s="3">
        <v>139660</v>
      </c>
      <c r="I97" s="3">
        <v>139660</v>
      </c>
      <c r="J97" s="3">
        <v>134810</v>
      </c>
      <c r="L97" t="s">
        <v>37</v>
      </c>
      <c r="M97">
        <v>842</v>
      </c>
      <c r="N97">
        <v>8</v>
      </c>
      <c r="O97">
        <v>211</v>
      </c>
      <c r="P97">
        <v>290</v>
      </c>
      <c r="Q97">
        <v>434</v>
      </c>
      <c r="R97">
        <v>851</v>
      </c>
      <c r="S97">
        <v>2001</v>
      </c>
      <c r="T97">
        <v>5460</v>
      </c>
      <c r="W97" s="7">
        <f t="shared" si="7"/>
        <v>39965</v>
      </c>
      <c r="X97">
        <v>6</v>
      </c>
      <c r="Y97">
        <v>2009</v>
      </c>
      <c r="Z97">
        <v>1</v>
      </c>
      <c r="AA97">
        <v>150776</v>
      </c>
      <c r="AB97">
        <v>110838</v>
      </c>
      <c r="AC97">
        <v>200470</v>
      </c>
      <c r="AD97">
        <v>22924</v>
      </c>
      <c r="AE97">
        <v>4632</v>
      </c>
      <c r="AF97" s="7">
        <f t="shared" si="8"/>
        <v>39965</v>
      </c>
      <c r="AG97">
        <v>6</v>
      </c>
      <c r="AH97">
        <v>2009</v>
      </c>
      <c r="AI97">
        <v>1</v>
      </c>
      <c r="AJ97">
        <v>150776</v>
      </c>
      <c r="AK97">
        <v>4631</v>
      </c>
      <c r="AL97" s="7">
        <f t="shared" si="9"/>
        <v>39965</v>
      </c>
      <c r="AM97">
        <v>6</v>
      </c>
      <c r="AN97">
        <v>2009</v>
      </c>
      <c r="AO97">
        <v>1</v>
      </c>
      <c r="AP97">
        <v>150538</v>
      </c>
      <c r="AQ97">
        <v>5455</v>
      </c>
    </row>
    <row r="98" spans="1:43" x14ac:dyDescent="0.25">
      <c r="A98" s="7">
        <f t="shared" si="5"/>
        <v>39281</v>
      </c>
      <c r="B98">
        <v>2007</v>
      </c>
      <c r="C98">
        <v>7</v>
      </c>
      <c r="D98">
        <v>18</v>
      </c>
      <c r="E98">
        <v>20070718</v>
      </c>
      <c r="F98">
        <v>820</v>
      </c>
      <c r="G98" s="3">
        <v>404</v>
      </c>
      <c r="H98" s="3">
        <v>65009</v>
      </c>
      <c r="I98" s="3">
        <v>65009</v>
      </c>
      <c r="J98" s="3">
        <v>66927</v>
      </c>
      <c r="W98" s="7">
        <f t="shared" si="7"/>
        <v>40148</v>
      </c>
      <c r="X98">
        <v>12</v>
      </c>
      <c r="Y98">
        <v>2009</v>
      </c>
      <c r="Z98">
        <v>1</v>
      </c>
      <c r="AA98">
        <v>64169</v>
      </c>
      <c r="AB98">
        <v>47182</v>
      </c>
      <c r="AC98">
        <v>85303</v>
      </c>
      <c r="AD98">
        <v>9750</v>
      </c>
      <c r="AE98">
        <v>1939</v>
      </c>
      <c r="AF98" s="7">
        <f t="shared" si="8"/>
        <v>40148</v>
      </c>
      <c r="AG98">
        <v>12</v>
      </c>
      <c r="AH98">
        <v>2009</v>
      </c>
      <c r="AI98">
        <v>1</v>
      </c>
      <c r="AJ98">
        <v>64169</v>
      </c>
      <c r="AK98">
        <v>1939</v>
      </c>
      <c r="AL98" s="7">
        <f t="shared" si="9"/>
        <v>40148</v>
      </c>
      <c r="AM98">
        <v>12</v>
      </c>
      <c r="AN98">
        <v>2009</v>
      </c>
      <c r="AO98">
        <v>1</v>
      </c>
      <c r="AP98">
        <v>65168</v>
      </c>
      <c r="AQ98">
        <v>1937</v>
      </c>
    </row>
    <row r="99" spans="1:43" x14ac:dyDescent="0.25">
      <c r="A99" s="7">
        <f t="shared" si="5"/>
        <v>39736</v>
      </c>
      <c r="B99">
        <v>2008</v>
      </c>
      <c r="C99">
        <v>10</v>
      </c>
      <c r="D99">
        <v>15</v>
      </c>
      <c r="E99">
        <v>20081015</v>
      </c>
      <c r="F99">
        <v>1136</v>
      </c>
      <c r="G99" s="3">
        <v>347</v>
      </c>
      <c r="H99" s="3">
        <v>70566</v>
      </c>
      <c r="I99" s="3">
        <v>70566</v>
      </c>
      <c r="J99" s="3">
        <v>73649</v>
      </c>
      <c r="L99" t="s">
        <v>82</v>
      </c>
      <c r="W99" s="7">
        <f t="shared" si="7"/>
        <v>40299</v>
      </c>
      <c r="X99">
        <v>5</v>
      </c>
      <c r="Y99">
        <v>2010</v>
      </c>
      <c r="Z99">
        <v>1</v>
      </c>
      <c r="AA99">
        <v>174678</v>
      </c>
      <c r="AB99">
        <v>128402</v>
      </c>
      <c r="AC99">
        <v>232260</v>
      </c>
      <c r="AD99">
        <v>26562</v>
      </c>
      <c r="AE99">
        <v>5389</v>
      </c>
      <c r="AF99" s="7">
        <f t="shared" si="8"/>
        <v>40299</v>
      </c>
      <c r="AG99">
        <v>5</v>
      </c>
      <c r="AH99">
        <v>2010</v>
      </c>
      <c r="AI99">
        <v>1</v>
      </c>
      <c r="AJ99">
        <v>174678</v>
      </c>
      <c r="AK99">
        <v>5389</v>
      </c>
      <c r="AL99" s="7">
        <f t="shared" si="9"/>
        <v>40299</v>
      </c>
      <c r="AM99">
        <v>5</v>
      </c>
      <c r="AN99">
        <v>2010</v>
      </c>
      <c r="AO99">
        <v>1</v>
      </c>
      <c r="AP99">
        <v>169674</v>
      </c>
      <c r="AQ99">
        <v>6637</v>
      </c>
    </row>
    <row r="100" spans="1:43" x14ac:dyDescent="0.25">
      <c r="A100" s="7">
        <f t="shared" si="5"/>
        <v>39791</v>
      </c>
      <c r="B100">
        <v>2008</v>
      </c>
      <c r="C100">
        <v>12</v>
      </c>
      <c r="D100">
        <v>9</v>
      </c>
      <c r="E100">
        <v>20081209</v>
      </c>
      <c r="F100">
        <v>845</v>
      </c>
      <c r="G100" s="3">
        <v>320</v>
      </c>
      <c r="H100" s="3">
        <v>73531</v>
      </c>
      <c r="I100" s="3">
        <v>73531</v>
      </c>
      <c r="J100" s="3">
        <v>74625</v>
      </c>
      <c r="L100" t="s">
        <v>83</v>
      </c>
      <c r="W100" s="7">
        <f t="shared" si="7"/>
        <v>40360</v>
      </c>
      <c r="X100">
        <v>7</v>
      </c>
      <c r="Y100">
        <v>2010</v>
      </c>
      <c r="Z100">
        <v>1</v>
      </c>
      <c r="AA100">
        <v>63928</v>
      </c>
      <c r="AB100">
        <v>46948</v>
      </c>
      <c r="AC100">
        <v>85071</v>
      </c>
      <c r="AD100">
        <v>9750</v>
      </c>
      <c r="AE100">
        <v>2111</v>
      </c>
      <c r="AF100" s="7">
        <f t="shared" si="8"/>
        <v>40360</v>
      </c>
      <c r="AG100">
        <v>7</v>
      </c>
      <c r="AH100">
        <v>2010</v>
      </c>
      <c r="AI100">
        <v>1</v>
      </c>
      <c r="AJ100">
        <v>63928</v>
      </c>
      <c r="AK100">
        <v>2111</v>
      </c>
      <c r="AL100" s="7">
        <f t="shared" si="9"/>
        <v>40360</v>
      </c>
      <c r="AM100">
        <v>7</v>
      </c>
      <c r="AN100">
        <v>2010</v>
      </c>
      <c r="AO100">
        <v>1</v>
      </c>
      <c r="AP100">
        <v>66169</v>
      </c>
      <c r="AQ100">
        <v>2835</v>
      </c>
    </row>
    <row r="101" spans="1:43" x14ac:dyDescent="0.25">
      <c r="A101" s="7">
        <f t="shared" si="5"/>
        <v>39868</v>
      </c>
      <c r="B101">
        <v>2009</v>
      </c>
      <c r="C101">
        <v>2</v>
      </c>
      <c r="D101">
        <v>24</v>
      </c>
      <c r="E101">
        <v>20090224</v>
      </c>
      <c r="F101">
        <v>830</v>
      </c>
      <c r="G101" s="3">
        <v>336</v>
      </c>
      <c r="H101" s="3">
        <v>71552</v>
      </c>
      <c r="I101" s="3">
        <v>71552</v>
      </c>
      <c r="J101" s="3">
        <v>69815</v>
      </c>
      <c r="W101" s="7">
        <f t="shared" si="7"/>
        <v>40848</v>
      </c>
      <c r="X101">
        <v>11</v>
      </c>
      <c r="Y101">
        <v>2011</v>
      </c>
      <c r="Z101">
        <v>1</v>
      </c>
      <c r="AA101">
        <v>78353</v>
      </c>
      <c r="AB101">
        <v>57586</v>
      </c>
      <c r="AC101">
        <v>104197</v>
      </c>
      <c r="AD101">
        <v>11921</v>
      </c>
      <c r="AE101">
        <v>2447</v>
      </c>
      <c r="AF101" s="7">
        <f t="shared" si="8"/>
        <v>40848</v>
      </c>
      <c r="AG101">
        <v>11</v>
      </c>
      <c r="AH101">
        <v>2011</v>
      </c>
      <c r="AI101">
        <v>1</v>
      </c>
      <c r="AJ101">
        <v>78353</v>
      </c>
      <c r="AK101">
        <v>2447</v>
      </c>
      <c r="AL101" s="7">
        <f t="shared" si="9"/>
        <v>40848</v>
      </c>
      <c r="AM101">
        <v>11</v>
      </c>
      <c r="AN101">
        <v>2011</v>
      </c>
      <c r="AO101">
        <v>1</v>
      </c>
      <c r="AP101">
        <v>80367</v>
      </c>
      <c r="AQ101">
        <v>2915</v>
      </c>
    </row>
    <row r="102" spans="1:43" x14ac:dyDescent="0.25">
      <c r="A102" s="7">
        <f t="shared" si="5"/>
        <v>39911</v>
      </c>
      <c r="B102">
        <v>2009</v>
      </c>
      <c r="C102">
        <v>4</v>
      </c>
      <c r="D102">
        <v>8</v>
      </c>
      <c r="E102">
        <v>20090408</v>
      </c>
      <c r="F102">
        <v>900</v>
      </c>
      <c r="G102" s="3">
        <v>335</v>
      </c>
      <c r="H102" s="3">
        <v>63897</v>
      </c>
      <c r="I102" s="3">
        <v>63897</v>
      </c>
      <c r="J102" s="3">
        <v>62369</v>
      </c>
      <c r="L102" t="s">
        <v>84</v>
      </c>
      <c r="O102" s="3">
        <v>5460</v>
      </c>
    </row>
    <row r="103" spans="1:43" x14ac:dyDescent="0.25">
      <c r="A103" s="7">
        <f t="shared" si="5"/>
        <v>39932</v>
      </c>
      <c r="B103">
        <v>2009</v>
      </c>
      <c r="C103">
        <v>4</v>
      </c>
      <c r="D103">
        <v>29</v>
      </c>
      <c r="E103">
        <v>20090429</v>
      </c>
      <c r="F103">
        <v>944</v>
      </c>
      <c r="G103" s="3">
        <v>1370</v>
      </c>
      <c r="H103" s="3">
        <v>166190</v>
      </c>
      <c r="I103" s="3">
        <v>166190</v>
      </c>
      <c r="J103" s="3">
        <v>160380</v>
      </c>
      <c r="L103" t="s">
        <v>85</v>
      </c>
      <c r="O103" s="3">
        <v>5240</v>
      </c>
    </row>
    <row r="104" spans="1:43" x14ac:dyDescent="0.25">
      <c r="A104" s="7">
        <f t="shared" si="5"/>
        <v>39989</v>
      </c>
      <c r="B104">
        <v>2009</v>
      </c>
      <c r="C104">
        <v>6</v>
      </c>
      <c r="D104">
        <v>25</v>
      </c>
      <c r="E104">
        <v>20090625</v>
      </c>
      <c r="F104">
        <v>1525</v>
      </c>
      <c r="G104" s="3">
        <v>1330</v>
      </c>
      <c r="H104" s="3">
        <v>150780</v>
      </c>
      <c r="I104" s="3">
        <v>150780</v>
      </c>
      <c r="J104" s="3">
        <v>150540</v>
      </c>
    </row>
    <row r="105" spans="1:43" x14ac:dyDescent="0.25">
      <c r="A105" s="7">
        <f t="shared" si="5"/>
        <v>40155</v>
      </c>
      <c r="B105">
        <v>2009</v>
      </c>
      <c r="C105">
        <v>12</v>
      </c>
      <c r="D105">
        <v>8</v>
      </c>
      <c r="E105">
        <v>20091208</v>
      </c>
      <c r="F105">
        <v>1346</v>
      </c>
      <c r="G105" s="3">
        <v>267</v>
      </c>
      <c r="H105" s="3">
        <v>64169</v>
      </c>
      <c r="I105" s="3">
        <v>64169</v>
      </c>
      <c r="J105" s="3">
        <v>65168</v>
      </c>
    </row>
    <row r="106" spans="1:43" x14ac:dyDescent="0.25">
      <c r="A106" s="7">
        <f t="shared" si="5"/>
        <v>40316</v>
      </c>
      <c r="B106">
        <v>2010</v>
      </c>
      <c r="C106">
        <v>5</v>
      </c>
      <c r="D106">
        <v>18</v>
      </c>
      <c r="E106">
        <v>20100518</v>
      </c>
      <c r="F106">
        <v>1330</v>
      </c>
      <c r="G106" s="3">
        <v>1560</v>
      </c>
      <c r="H106" s="3">
        <v>174680</v>
      </c>
      <c r="I106" s="3">
        <v>174680</v>
      </c>
      <c r="J106" s="3">
        <v>169670</v>
      </c>
    </row>
    <row r="107" spans="1:43" x14ac:dyDescent="0.25">
      <c r="A107" s="7">
        <f t="shared" si="5"/>
        <v>40387</v>
      </c>
      <c r="B107">
        <v>2010</v>
      </c>
      <c r="C107">
        <v>7</v>
      </c>
      <c r="D107">
        <v>28</v>
      </c>
      <c r="E107">
        <v>20100728</v>
      </c>
      <c r="F107">
        <v>924</v>
      </c>
      <c r="G107" s="3">
        <v>389</v>
      </c>
      <c r="H107" s="3">
        <v>63928</v>
      </c>
      <c r="I107" s="3">
        <v>63928</v>
      </c>
      <c r="J107" s="3">
        <v>66169</v>
      </c>
    </row>
    <row r="108" spans="1:43" x14ac:dyDescent="0.25">
      <c r="A108" s="7">
        <f t="shared" si="5"/>
        <v>40868</v>
      </c>
      <c r="B108">
        <v>2011</v>
      </c>
      <c r="C108">
        <v>11</v>
      </c>
      <c r="D108">
        <v>21</v>
      </c>
      <c r="E108">
        <v>20111121</v>
      </c>
      <c r="F108">
        <v>1637</v>
      </c>
      <c r="G108" s="3">
        <v>359</v>
      </c>
      <c r="H108" s="3">
        <v>78353</v>
      </c>
      <c r="I108" s="3">
        <v>78353</v>
      </c>
      <c r="J108" s="3">
        <v>80367</v>
      </c>
    </row>
  </sheetData>
  <mergeCells count="10">
    <mergeCell ref="L59:M59"/>
    <mergeCell ref="L71:P71"/>
    <mergeCell ref="L89:M89"/>
    <mergeCell ref="AS1:BA1"/>
    <mergeCell ref="X1:AQ1"/>
    <mergeCell ref="X2:AE2"/>
    <mergeCell ref="AG2:AK2"/>
    <mergeCell ref="AM2:AQ2"/>
    <mergeCell ref="AS2:BA2"/>
    <mergeCell ref="L44:M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E448-8DFF-41A1-B519-81C030D2400F}">
  <dimension ref="A1:BF108"/>
  <sheetViews>
    <sheetView topLeftCell="Q64" workbookViewId="0">
      <selection activeCell="AE33" sqref="AE33:AE101"/>
    </sheetView>
  </sheetViews>
  <sheetFormatPr defaultRowHeight="15" x14ac:dyDescent="0.25"/>
  <cols>
    <col min="23" max="23" width="9.7109375" bestFit="1" customWidth="1"/>
  </cols>
  <sheetData>
    <row r="1" spans="1:58" ht="18.75" x14ac:dyDescent="0.3">
      <c r="E1" s="19" t="s">
        <v>103</v>
      </c>
      <c r="F1" s="19"/>
      <c r="G1" s="19"/>
      <c r="H1" s="19"/>
      <c r="I1" s="19"/>
      <c r="J1" s="19"/>
      <c r="W1" s="1" t="s">
        <v>86</v>
      </c>
      <c r="X1" s="18" t="s">
        <v>97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S1" s="20" t="s">
        <v>100</v>
      </c>
      <c r="AT1" s="20"/>
      <c r="AU1" s="20"/>
      <c r="AV1" s="20"/>
      <c r="AW1" s="20"/>
      <c r="AX1" s="20"/>
      <c r="AY1" s="20"/>
      <c r="AZ1" s="20"/>
      <c r="BA1" s="20"/>
      <c r="BC1" t="s">
        <v>112</v>
      </c>
    </row>
    <row r="2" spans="1:58" x14ac:dyDescent="0.25"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X2" s="19" t="s">
        <v>96</v>
      </c>
      <c r="Y2" s="19"/>
      <c r="Z2" s="19"/>
      <c r="AA2" s="19"/>
      <c r="AB2" s="19"/>
      <c r="AC2" s="19"/>
      <c r="AD2" s="19"/>
      <c r="AE2" s="19"/>
      <c r="AG2" s="19" t="s">
        <v>98</v>
      </c>
      <c r="AH2" s="19"/>
      <c r="AI2" s="19"/>
      <c r="AJ2" s="19"/>
      <c r="AK2" s="19"/>
      <c r="AM2" s="19" t="s">
        <v>99</v>
      </c>
      <c r="AN2" s="19"/>
      <c r="AO2" s="19"/>
      <c r="AP2" s="19"/>
      <c r="AQ2" s="19"/>
      <c r="AS2" s="19" t="s">
        <v>101</v>
      </c>
      <c r="AT2" s="19"/>
      <c r="AU2" s="19"/>
      <c r="AV2" s="19"/>
      <c r="AW2" s="19"/>
      <c r="AX2" s="19"/>
      <c r="AY2" s="19"/>
      <c r="AZ2" s="19"/>
      <c r="BA2" s="19"/>
    </row>
    <row r="3" spans="1:58" x14ac:dyDescent="0.25">
      <c r="A3" s="7">
        <f t="shared" ref="A3:A66" si="0">DATE(B3,C3,D3)</f>
        <v>31853</v>
      </c>
      <c r="B3">
        <v>1987</v>
      </c>
      <c r="C3">
        <v>3</v>
      </c>
      <c r="D3">
        <v>17</v>
      </c>
      <c r="E3">
        <v>19870317</v>
      </c>
      <c r="F3">
        <v>1200</v>
      </c>
      <c r="G3" s="3">
        <v>826</v>
      </c>
      <c r="H3" s="3">
        <v>24908</v>
      </c>
      <c r="I3" s="3">
        <v>24909</v>
      </c>
      <c r="J3" s="3">
        <v>25778</v>
      </c>
      <c r="AA3" t="s">
        <v>72</v>
      </c>
      <c r="AB3" s="5">
        <v>0.95</v>
      </c>
      <c r="AC3" t="s">
        <v>87</v>
      </c>
      <c r="AD3" t="s">
        <v>95</v>
      </c>
      <c r="AE3" t="s">
        <v>89</v>
      </c>
      <c r="AJ3" t="s">
        <v>72</v>
      </c>
      <c r="AK3" t="s">
        <v>89</v>
      </c>
      <c r="AP3" t="s">
        <v>72</v>
      </c>
      <c r="AQ3" t="s">
        <v>89</v>
      </c>
      <c r="AU3" t="s">
        <v>43</v>
      </c>
      <c r="AW3" t="s">
        <v>44</v>
      </c>
      <c r="AX3" t="s">
        <v>45</v>
      </c>
      <c r="AY3" t="s">
        <v>46</v>
      </c>
      <c r="AZ3" t="s">
        <v>47</v>
      </c>
      <c r="BC3" s="7">
        <v>32216</v>
      </c>
      <c r="BD3">
        <v>296</v>
      </c>
      <c r="BE3">
        <v>14</v>
      </c>
      <c r="BF3">
        <f t="shared" ref="BF3:BF50" si="1">((BD3*BE3*28.3168)/(1000*1000))*86400</f>
        <v>10138.592378879999</v>
      </c>
    </row>
    <row r="4" spans="1:58" x14ac:dyDescent="0.25">
      <c r="A4" s="7">
        <f t="shared" si="0"/>
        <v>31877</v>
      </c>
      <c r="B4">
        <v>1987</v>
      </c>
      <c r="C4">
        <v>4</v>
      </c>
      <c r="D4">
        <v>10</v>
      </c>
      <c r="E4">
        <v>19870410</v>
      </c>
      <c r="F4">
        <v>1730</v>
      </c>
      <c r="G4" s="3">
        <v>1440</v>
      </c>
      <c r="H4" s="3">
        <v>38055</v>
      </c>
      <c r="I4" s="3">
        <v>38057</v>
      </c>
      <c r="J4" s="3">
        <v>41330</v>
      </c>
      <c r="L4" t="s">
        <v>10</v>
      </c>
      <c r="Z4" t="s">
        <v>90</v>
      </c>
      <c r="AA4" t="s">
        <v>77</v>
      </c>
      <c r="AB4" t="s">
        <v>91</v>
      </c>
      <c r="AC4" t="s">
        <v>92</v>
      </c>
      <c r="AD4" t="s">
        <v>93</v>
      </c>
      <c r="AE4" t="s">
        <v>88</v>
      </c>
      <c r="AI4" t="s">
        <v>90</v>
      </c>
      <c r="AJ4" t="s">
        <v>77</v>
      </c>
      <c r="AK4" t="s">
        <v>88</v>
      </c>
      <c r="AO4" t="s">
        <v>90</v>
      </c>
      <c r="AP4" t="s">
        <v>77</v>
      </c>
      <c r="AQ4" t="s">
        <v>88</v>
      </c>
      <c r="AT4" t="s">
        <v>48</v>
      </c>
      <c r="AU4" t="s">
        <v>49</v>
      </c>
      <c r="AV4" t="s">
        <v>50</v>
      </c>
      <c r="AW4" t="s">
        <v>49</v>
      </c>
      <c r="AX4" t="s">
        <v>49</v>
      </c>
      <c r="AY4" t="s">
        <v>49</v>
      </c>
      <c r="AZ4" t="s">
        <v>49</v>
      </c>
      <c r="BA4" t="s">
        <v>51</v>
      </c>
      <c r="BC4" s="7">
        <v>32286</v>
      </c>
      <c r="BD4">
        <v>1110</v>
      </c>
      <c r="BE4">
        <v>8</v>
      </c>
      <c r="BF4">
        <f t="shared" si="1"/>
        <v>21725.555097600001</v>
      </c>
    </row>
    <row r="5" spans="1:58" x14ac:dyDescent="0.25">
      <c r="A5" s="7">
        <f t="shared" si="0"/>
        <v>31915</v>
      </c>
      <c r="B5">
        <v>1987</v>
      </c>
      <c r="C5">
        <v>5</v>
      </c>
      <c r="D5">
        <v>18</v>
      </c>
      <c r="E5">
        <v>19870518</v>
      </c>
      <c r="F5">
        <v>1605</v>
      </c>
      <c r="G5" s="3">
        <v>5240</v>
      </c>
      <c r="H5" s="3">
        <v>98920</v>
      </c>
      <c r="I5" s="3">
        <v>98921</v>
      </c>
      <c r="J5" s="3">
        <v>124450</v>
      </c>
      <c r="L5" t="s">
        <v>11</v>
      </c>
      <c r="M5" t="s">
        <v>12</v>
      </c>
      <c r="N5" t="s">
        <v>13</v>
      </c>
      <c r="X5" t="s">
        <v>37</v>
      </c>
      <c r="Y5" t="s">
        <v>94</v>
      </c>
      <c r="Z5">
        <v>106</v>
      </c>
      <c r="AA5">
        <v>11435</v>
      </c>
      <c r="AB5">
        <v>5991</v>
      </c>
      <c r="AC5">
        <v>19876</v>
      </c>
      <c r="AD5">
        <v>3582</v>
      </c>
      <c r="AE5">
        <v>3380</v>
      </c>
      <c r="AG5" t="s">
        <v>37</v>
      </c>
      <c r="AH5" t="s">
        <v>94</v>
      </c>
      <c r="AI5">
        <v>106</v>
      </c>
      <c r="AJ5">
        <v>11435</v>
      </c>
      <c r="AK5">
        <v>3379</v>
      </c>
      <c r="AM5" t="s">
        <v>37</v>
      </c>
      <c r="AN5" t="s">
        <v>94</v>
      </c>
      <c r="AO5">
        <v>106</v>
      </c>
      <c r="AP5">
        <v>12573</v>
      </c>
      <c r="AQ5">
        <v>8841</v>
      </c>
      <c r="AS5" t="s">
        <v>6</v>
      </c>
      <c r="AT5">
        <v>93</v>
      </c>
      <c r="AU5">
        <v>2326</v>
      </c>
      <c r="AV5">
        <v>5840</v>
      </c>
      <c r="AW5">
        <v>13667</v>
      </c>
      <c r="AX5">
        <v>27917</v>
      </c>
      <c r="AY5">
        <v>39594</v>
      </c>
      <c r="AZ5">
        <v>98842</v>
      </c>
      <c r="BA5">
        <v>98920</v>
      </c>
      <c r="BC5" s="7">
        <v>32380</v>
      </c>
      <c r="BD5">
        <v>624</v>
      </c>
      <c r="BE5">
        <v>0</v>
      </c>
      <c r="BF5">
        <f t="shared" si="1"/>
        <v>0</v>
      </c>
    </row>
    <row r="6" spans="1:58" x14ac:dyDescent="0.25">
      <c r="A6" s="7">
        <f t="shared" si="0"/>
        <v>31945</v>
      </c>
      <c r="B6">
        <v>1987</v>
      </c>
      <c r="C6">
        <v>6</v>
      </c>
      <c r="D6">
        <v>17</v>
      </c>
      <c r="E6">
        <v>19870617</v>
      </c>
      <c r="F6">
        <v>1915</v>
      </c>
      <c r="G6" s="3">
        <v>5220</v>
      </c>
      <c r="H6" s="3">
        <v>97802</v>
      </c>
      <c r="I6" s="3">
        <v>97803</v>
      </c>
      <c r="J6" s="3">
        <v>122970</v>
      </c>
      <c r="L6">
        <v>1</v>
      </c>
      <c r="M6">
        <v>2.93</v>
      </c>
      <c r="N6">
        <v>-54.323999999999998</v>
      </c>
      <c r="W6" s="7">
        <f t="shared" ref="W6:W69" si="2">DATE(Y6,X6,1)</f>
        <v>31837</v>
      </c>
      <c r="X6">
        <v>3</v>
      </c>
      <c r="Y6">
        <v>1987</v>
      </c>
      <c r="Z6">
        <v>1</v>
      </c>
      <c r="AA6">
        <v>24908</v>
      </c>
      <c r="AB6">
        <v>6313</v>
      </c>
      <c r="AC6">
        <v>68032</v>
      </c>
      <c r="AD6">
        <v>16608</v>
      </c>
      <c r="AE6">
        <v>6144</v>
      </c>
      <c r="AF6" s="7">
        <f t="shared" ref="AF6:AF69" si="3">DATE(AH6,AG6,1)</f>
        <v>31837</v>
      </c>
      <c r="AG6">
        <v>3</v>
      </c>
      <c r="AH6">
        <v>1987</v>
      </c>
      <c r="AI6">
        <v>1</v>
      </c>
      <c r="AJ6">
        <v>24909</v>
      </c>
      <c r="AK6">
        <v>6138</v>
      </c>
      <c r="AL6" s="7">
        <f t="shared" ref="AL6:AL69" si="4">DATE(AN6,AM6,1)</f>
        <v>31837</v>
      </c>
      <c r="AM6">
        <v>3</v>
      </c>
      <c r="AN6">
        <v>1987</v>
      </c>
      <c r="AO6">
        <v>1</v>
      </c>
      <c r="AP6">
        <v>25778</v>
      </c>
      <c r="AQ6">
        <v>12465</v>
      </c>
      <c r="AS6" t="s">
        <v>7</v>
      </c>
      <c r="AT6">
        <v>93</v>
      </c>
      <c r="AU6">
        <v>2327</v>
      </c>
      <c r="AV6">
        <v>5841</v>
      </c>
      <c r="AW6">
        <v>13667</v>
      </c>
      <c r="AX6">
        <v>27918</v>
      </c>
      <c r="AY6">
        <v>39596</v>
      </c>
      <c r="AZ6">
        <v>98843</v>
      </c>
      <c r="BA6">
        <v>98921</v>
      </c>
      <c r="BC6" s="7">
        <v>32462</v>
      </c>
      <c r="BD6">
        <v>399</v>
      </c>
      <c r="BE6">
        <v>14</v>
      </c>
      <c r="BF6">
        <f t="shared" si="1"/>
        <v>13666.548510720002</v>
      </c>
    </row>
    <row r="7" spans="1:58" x14ac:dyDescent="0.25">
      <c r="A7" s="7">
        <f t="shared" si="0"/>
        <v>31980</v>
      </c>
      <c r="B7">
        <v>1987</v>
      </c>
      <c r="C7">
        <v>7</v>
      </c>
      <c r="D7">
        <v>22</v>
      </c>
      <c r="E7">
        <v>19870722</v>
      </c>
      <c r="F7">
        <v>2200</v>
      </c>
      <c r="G7" s="3">
        <v>1420</v>
      </c>
      <c r="H7" s="3">
        <v>36555</v>
      </c>
      <c r="I7" s="3">
        <v>36556</v>
      </c>
      <c r="J7" s="3">
        <v>39643</v>
      </c>
      <c r="L7">
        <v>2</v>
      </c>
      <c r="M7">
        <v>2.9860000000000002</v>
      </c>
      <c r="N7">
        <v>-56.122</v>
      </c>
      <c r="W7" s="7">
        <f t="shared" si="2"/>
        <v>31868</v>
      </c>
      <c r="X7">
        <v>4</v>
      </c>
      <c r="Y7">
        <v>1987</v>
      </c>
      <c r="Z7">
        <v>1</v>
      </c>
      <c r="AA7">
        <v>38055</v>
      </c>
      <c r="AB7">
        <v>9008</v>
      </c>
      <c r="AC7">
        <v>107697</v>
      </c>
      <c r="AD7">
        <v>26714</v>
      </c>
      <c r="AE7">
        <v>12565</v>
      </c>
      <c r="AF7" s="7">
        <f t="shared" si="3"/>
        <v>31868</v>
      </c>
      <c r="AG7">
        <v>4</v>
      </c>
      <c r="AH7">
        <v>1987</v>
      </c>
      <c r="AI7">
        <v>1</v>
      </c>
      <c r="AJ7">
        <v>38057</v>
      </c>
      <c r="AK7">
        <v>12560</v>
      </c>
      <c r="AL7" s="7">
        <f t="shared" si="4"/>
        <v>31868</v>
      </c>
      <c r="AM7">
        <v>4</v>
      </c>
      <c r="AN7">
        <v>1987</v>
      </c>
      <c r="AO7">
        <v>1</v>
      </c>
      <c r="AP7">
        <v>41330</v>
      </c>
      <c r="AQ7">
        <v>31093</v>
      </c>
      <c r="AS7" t="s">
        <v>8</v>
      </c>
      <c r="AT7">
        <v>95</v>
      </c>
      <c r="AU7">
        <v>2339</v>
      </c>
      <c r="AV7">
        <v>5809</v>
      </c>
      <c r="AW7">
        <v>13726</v>
      </c>
      <c r="AX7">
        <v>30304</v>
      </c>
      <c r="AY7">
        <v>45304</v>
      </c>
      <c r="AZ7">
        <v>124348</v>
      </c>
      <c r="BA7">
        <v>124451</v>
      </c>
      <c r="BC7" s="7">
        <v>32562</v>
      </c>
      <c r="BD7">
        <v>305</v>
      </c>
      <c r="BE7">
        <v>7</v>
      </c>
      <c r="BF7">
        <f t="shared" si="1"/>
        <v>5223.4301952000005</v>
      </c>
    </row>
    <row r="8" spans="1:58" x14ac:dyDescent="0.25">
      <c r="A8" s="7">
        <f t="shared" si="0"/>
        <v>31987</v>
      </c>
      <c r="B8">
        <v>1987</v>
      </c>
      <c r="C8">
        <v>7</v>
      </c>
      <c r="D8">
        <v>29</v>
      </c>
      <c r="E8">
        <v>19870729</v>
      </c>
      <c r="F8">
        <v>2200</v>
      </c>
      <c r="G8" s="3">
        <v>916</v>
      </c>
      <c r="H8" s="3">
        <v>25986</v>
      </c>
      <c r="I8" s="3">
        <v>25987</v>
      </c>
      <c r="J8" s="3">
        <v>27115</v>
      </c>
      <c r="L8" s="1">
        <v>3</v>
      </c>
      <c r="M8" s="1">
        <v>1.7969999999999999</v>
      </c>
      <c r="N8" s="1">
        <v>-34.715000000000003</v>
      </c>
      <c r="W8" s="7">
        <f t="shared" si="2"/>
        <v>31898</v>
      </c>
      <c r="X8">
        <v>5</v>
      </c>
      <c r="Y8">
        <v>1987</v>
      </c>
      <c r="Z8">
        <v>1</v>
      </c>
      <c r="AA8">
        <v>98920</v>
      </c>
      <c r="AB8">
        <v>17120</v>
      </c>
      <c r="AC8">
        <v>325161</v>
      </c>
      <c r="AD8">
        <v>86111</v>
      </c>
      <c r="AE8">
        <v>60498</v>
      </c>
      <c r="AF8" s="7">
        <f t="shared" si="3"/>
        <v>31898</v>
      </c>
      <c r="AG8">
        <v>5</v>
      </c>
      <c r="AH8">
        <v>1987</v>
      </c>
      <c r="AI8">
        <v>1</v>
      </c>
      <c r="AJ8">
        <v>98921</v>
      </c>
      <c r="AK8">
        <v>60497</v>
      </c>
      <c r="AL8" s="7">
        <f t="shared" si="4"/>
        <v>31898</v>
      </c>
      <c r="AM8">
        <v>5</v>
      </c>
      <c r="AN8">
        <v>1987</v>
      </c>
      <c r="AO8">
        <v>1</v>
      </c>
      <c r="AP8">
        <v>124451</v>
      </c>
      <c r="AQ8">
        <v>160257</v>
      </c>
      <c r="BC8" s="7">
        <v>32645</v>
      </c>
      <c r="BD8">
        <v>903</v>
      </c>
      <c r="BE8">
        <v>7</v>
      </c>
      <c r="BF8">
        <f t="shared" si="1"/>
        <v>15464.77857792</v>
      </c>
    </row>
    <row r="9" spans="1:58" x14ac:dyDescent="0.25">
      <c r="A9" s="7">
        <f t="shared" si="0"/>
        <v>32007</v>
      </c>
      <c r="B9">
        <v>1987</v>
      </c>
      <c r="C9">
        <v>8</v>
      </c>
      <c r="D9">
        <v>18</v>
      </c>
      <c r="E9">
        <v>19870818</v>
      </c>
      <c r="F9">
        <v>1100</v>
      </c>
      <c r="G9" s="3">
        <v>373</v>
      </c>
      <c r="H9" s="3">
        <v>12669</v>
      </c>
      <c r="I9" s="3">
        <v>12669</v>
      </c>
      <c r="J9" s="3">
        <v>12431</v>
      </c>
      <c r="L9">
        <v>4</v>
      </c>
      <c r="M9">
        <v>3.036</v>
      </c>
      <c r="N9">
        <v>-57.817999999999998</v>
      </c>
      <c r="W9" s="7">
        <f t="shared" si="2"/>
        <v>31929</v>
      </c>
      <c r="X9">
        <v>6</v>
      </c>
      <c r="Y9">
        <v>1987</v>
      </c>
      <c r="Z9">
        <v>1</v>
      </c>
      <c r="AA9">
        <v>97802</v>
      </c>
      <c r="AB9">
        <v>16963</v>
      </c>
      <c r="AC9">
        <v>321177</v>
      </c>
      <c r="AD9">
        <v>85020</v>
      </c>
      <c r="AE9">
        <v>59647</v>
      </c>
      <c r="AF9" s="7">
        <f t="shared" si="3"/>
        <v>31929</v>
      </c>
      <c r="AG9">
        <v>6</v>
      </c>
      <c r="AH9">
        <v>1987</v>
      </c>
      <c r="AI9">
        <v>1</v>
      </c>
      <c r="AJ9">
        <v>97803</v>
      </c>
      <c r="AK9">
        <v>59646</v>
      </c>
      <c r="AL9" s="7">
        <f t="shared" si="4"/>
        <v>31929</v>
      </c>
      <c r="AM9">
        <v>6</v>
      </c>
      <c r="AN9">
        <v>1987</v>
      </c>
      <c r="AO9">
        <v>1</v>
      </c>
      <c r="AP9">
        <v>122974</v>
      </c>
      <c r="AQ9">
        <v>158171</v>
      </c>
      <c r="AS9" t="s">
        <v>102</v>
      </c>
      <c r="BC9" s="7">
        <v>32730</v>
      </c>
      <c r="BD9">
        <v>312</v>
      </c>
      <c r="BE9">
        <v>11</v>
      </c>
      <c r="BF9">
        <f t="shared" si="1"/>
        <v>8396.6334566400001</v>
      </c>
    </row>
    <row r="10" spans="1:58" x14ac:dyDescent="0.25">
      <c r="A10" s="7">
        <f t="shared" si="0"/>
        <v>32014</v>
      </c>
      <c r="B10">
        <v>1987</v>
      </c>
      <c r="C10">
        <v>8</v>
      </c>
      <c r="D10">
        <v>25</v>
      </c>
      <c r="E10">
        <v>19870825</v>
      </c>
      <c r="F10">
        <v>1730</v>
      </c>
      <c r="G10" s="3">
        <v>1640</v>
      </c>
      <c r="H10" s="3">
        <v>40423</v>
      </c>
      <c r="I10" s="3">
        <v>40424</v>
      </c>
      <c r="J10" s="3">
        <v>44449</v>
      </c>
      <c r="L10">
        <v>5</v>
      </c>
      <c r="M10">
        <v>1.851</v>
      </c>
      <c r="N10">
        <v>-36.482999999999997</v>
      </c>
      <c r="W10" s="7">
        <f t="shared" si="2"/>
        <v>31959</v>
      </c>
      <c r="X10">
        <v>7</v>
      </c>
      <c r="Y10">
        <v>1987</v>
      </c>
      <c r="Z10">
        <v>2</v>
      </c>
      <c r="AA10">
        <v>31271</v>
      </c>
      <c r="AB10">
        <v>10340</v>
      </c>
      <c r="AC10">
        <v>73600</v>
      </c>
      <c r="AD10">
        <v>16690</v>
      </c>
      <c r="AE10">
        <v>9251</v>
      </c>
      <c r="AF10" s="7">
        <f t="shared" si="3"/>
        <v>31959</v>
      </c>
      <c r="AG10">
        <v>7</v>
      </c>
      <c r="AH10">
        <v>1987</v>
      </c>
      <c r="AI10">
        <v>2</v>
      </c>
      <c r="AJ10">
        <v>31272</v>
      </c>
      <c r="AK10">
        <v>9246</v>
      </c>
      <c r="AL10" s="7">
        <f t="shared" si="4"/>
        <v>31959</v>
      </c>
      <c r="AM10">
        <v>7</v>
      </c>
      <c r="AN10">
        <v>1987</v>
      </c>
      <c r="AO10">
        <v>2</v>
      </c>
      <c r="AP10">
        <v>33379</v>
      </c>
      <c r="AQ10">
        <v>22007</v>
      </c>
      <c r="AU10" t="s">
        <v>43</v>
      </c>
      <c r="AW10" t="s">
        <v>44</v>
      </c>
      <c r="AX10" t="s">
        <v>45</v>
      </c>
      <c r="AY10" t="s">
        <v>46</v>
      </c>
      <c r="AZ10" t="s">
        <v>47</v>
      </c>
      <c r="BC10" s="7">
        <v>32843</v>
      </c>
      <c r="BD10">
        <v>254</v>
      </c>
      <c r="BE10">
        <v>12</v>
      </c>
      <c r="BF10">
        <f t="shared" si="1"/>
        <v>7457.1499929600004</v>
      </c>
    </row>
    <row r="11" spans="1:58" x14ac:dyDescent="0.25">
      <c r="A11" s="7">
        <f t="shared" si="0"/>
        <v>32081</v>
      </c>
      <c r="B11">
        <v>1987</v>
      </c>
      <c r="C11">
        <v>10</v>
      </c>
      <c r="D11">
        <v>31</v>
      </c>
      <c r="E11">
        <v>19871031</v>
      </c>
      <c r="F11">
        <v>2300</v>
      </c>
      <c r="G11" s="3">
        <v>451</v>
      </c>
      <c r="H11" s="3">
        <v>14446</v>
      </c>
      <c r="I11" s="3">
        <v>14446</v>
      </c>
      <c r="J11" s="3">
        <v>14331</v>
      </c>
      <c r="L11" s="2">
        <v>6</v>
      </c>
      <c r="M11" s="2">
        <v>3.0960000000000001</v>
      </c>
      <c r="N11">
        <v>-59.679000000000002</v>
      </c>
      <c r="W11" s="7">
        <f t="shared" si="2"/>
        <v>31990</v>
      </c>
      <c r="X11">
        <v>8</v>
      </c>
      <c r="Y11">
        <v>1987</v>
      </c>
      <c r="Z11">
        <v>2</v>
      </c>
      <c r="AA11">
        <v>26546</v>
      </c>
      <c r="AB11">
        <v>8067</v>
      </c>
      <c r="AC11">
        <v>65628</v>
      </c>
      <c r="AD11">
        <v>15273</v>
      </c>
      <c r="AE11">
        <v>7817</v>
      </c>
      <c r="AF11" s="7">
        <f t="shared" si="3"/>
        <v>31990</v>
      </c>
      <c r="AG11">
        <v>8</v>
      </c>
      <c r="AH11">
        <v>1987</v>
      </c>
      <c r="AI11">
        <v>2</v>
      </c>
      <c r="AJ11">
        <v>26547</v>
      </c>
      <c r="AK11">
        <v>7813</v>
      </c>
      <c r="AL11" s="7">
        <f t="shared" si="4"/>
        <v>31990</v>
      </c>
      <c r="AM11">
        <v>8</v>
      </c>
      <c r="AN11">
        <v>1987</v>
      </c>
      <c r="AO11">
        <v>2</v>
      </c>
      <c r="AP11">
        <v>28440</v>
      </c>
      <c r="AQ11">
        <v>18241</v>
      </c>
      <c r="AT11" t="s">
        <v>48</v>
      </c>
      <c r="AU11" t="s">
        <v>49</v>
      </c>
      <c r="AV11" t="s">
        <v>50</v>
      </c>
      <c r="AW11" t="s">
        <v>49</v>
      </c>
      <c r="AX11" t="s">
        <v>49</v>
      </c>
      <c r="AY11" t="s">
        <v>49</v>
      </c>
      <c r="AZ11" t="s">
        <v>49</v>
      </c>
      <c r="BA11" t="s">
        <v>51</v>
      </c>
      <c r="BC11" s="7">
        <v>32938</v>
      </c>
      <c r="BD11">
        <v>200</v>
      </c>
      <c r="BE11">
        <v>36</v>
      </c>
      <c r="BF11">
        <f t="shared" si="1"/>
        <v>17615.314944000002</v>
      </c>
    </row>
    <row r="12" spans="1:58" x14ac:dyDescent="0.25">
      <c r="A12" s="7">
        <f t="shared" si="0"/>
        <v>32099</v>
      </c>
      <c r="B12">
        <v>1987</v>
      </c>
      <c r="C12">
        <v>11</v>
      </c>
      <c r="D12">
        <v>18</v>
      </c>
      <c r="E12">
        <v>19871118</v>
      </c>
      <c r="F12">
        <v>904</v>
      </c>
      <c r="G12" s="3">
        <v>430</v>
      </c>
      <c r="H12" s="3">
        <v>13835</v>
      </c>
      <c r="I12" s="3">
        <v>13835</v>
      </c>
      <c r="J12" s="3">
        <v>13686</v>
      </c>
      <c r="L12">
        <v>7</v>
      </c>
      <c r="M12">
        <v>1.8680000000000001</v>
      </c>
      <c r="N12">
        <v>-37.579000000000001</v>
      </c>
      <c r="W12" s="7">
        <f t="shared" si="2"/>
        <v>32051</v>
      </c>
      <c r="X12">
        <v>10</v>
      </c>
      <c r="Y12">
        <v>1987</v>
      </c>
      <c r="Z12">
        <v>1</v>
      </c>
      <c r="AA12">
        <v>14446</v>
      </c>
      <c r="AB12">
        <v>3814</v>
      </c>
      <c r="AC12">
        <v>38607</v>
      </c>
      <c r="AD12">
        <v>9331</v>
      </c>
      <c r="AE12">
        <v>2642</v>
      </c>
      <c r="AF12" s="7">
        <f t="shared" si="3"/>
        <v>32051</v>
      </c>
      <c r="AG12">
        <v>10</v>
      </c>
      <c r="AH12">
        <v>1987</v>
      </c>
      <c r="AI12">
        <v>1</v>
      </c>
      <c r="AJ12">
        <v>14446</v>
      </c>
      <c r="AK12">
        <v>2637</v>
      </c>
      <c r="AL12" s="7">
        <f t="shared" si="4"/>
        <v>32051</v>
      </c>
      <c r="AM12">
        <v>10</v>
      </c>
      <c r="AN12">
        <v>1987</v>
      </c>
      <c r="AO12">
        <v>1</v>
      </c>
      <c r="AP12">
        <v>14331</v>
      </c>
      <c r="AQ12">
        <v>3010</v>
      </c>
      <c r="AS12" t="s">
        <v>6</v>
      </c>
      <c r="AT12">
        <v>0.92</v>
      </c>
      <c r="AU12">
        <v>2.66</v>
      </c>
      <c r="AV12">
        <v>5.0999999999999996</v>
      </c>
      <c r="AW12">
        <v>9.41</v>
      </c>
      <c r="AX12">
        <v>12.02</v>
      </c>
      <c r="AY12">
        <v>12.94</v>
      </c>
      <c r="AZ12">
        <v>13.87</v>
      </c>
      <c r="BA12">
        <v>13.88</v>
      </c>
      <c r="BC12" s="7">
        <v>33016</v>
      </c>
      <c r="BD12">
        <v>1890</v>
      </c>
      <c r="BE12">
        <v>0</v>
      </c>
      <c r="BF12">
        <f t="shared" si="1"/>
        <v>0</v>
      </c>
    </row>
    <row r="13" spans="1:58" x14ac:dyDescent="0.25">
      <c r="A13" s="7">
        <f t="shared" si="0"/>
        <v>32201</v>
      </c>
      <c r="B13">
        <v>1988</v>
      </c>
      <c r="C13">
        <v>2</v>
      </c>
      <c r="D13">
        <v>28</v>
      </c>
      <c r="E13">
        <v>19880228</v>
      </c>
      <c r="F13">
        <v>2200</v>
      </c>
      <c r="G13" s="3">
        <v>451</v>
      </c>
      <c r="H13" s="3">
        <v>13958</v>
      </c>
      <c r="I13" s="3">
        <v>13958</v>
      </c>
      <c r="J13" s="3">
        <v>13847</v>
      </c>
      <c r="L13">
        <v>8</v>
      </c>
      <c r="M13">
        <v>1.9279999999999999</v>
      </c>
      <c r="N13">
        <v>-39.456000000000003</v>
      </c>
      <c r="W13" s="7">
        <f t="shared" si="2"/>
        <v>32082</v>
      </c>
      <c r="X13">
        <v>11</v>
      </c>
      <c r="Y13">
        <v>1987</v>
      </c>
      <c r="Z13">
        <v>1</v>
      </c>
      <c r="AA13">
        <v>13835</v>
      </c>
      <c r="AB13">
        <v>3659</v>
      </c>
      <c r="AC13">
        <v>36941</v>
      </c>
      <c r="AD13">
        <v>8925</v>
      </c>
      <c r="AE13">
        <v>2490</v>
      </c>
      <c r="AF13" s="7">
        <f t="shared" si="3"/>
        <v>32082</v>
      </c>
      <c r="AG13">
        <v>11</v>
      </c>
      <c r="AH13">
        <v>1987</v>
      </c>
      <c r="AI13">
        <v>1</v>
      </c>
      <c r="AJ13">
        <v>13835</v>
      </c>
      <c r="AK13">
        <v>2485</v>
      </c>
      <c r="AL13" s="7">
        <f t="shared" si="4"/>
        <v>32082</v>
      </c>
      <c r="AM13">
        <v>11</v>
      </c>
      <c r="AN13">
        <v>1987</v>
      </c>
      <c r="AO13">
        <v>1</v>
      </c>
      <c r="AP13">
        <v>13686</v>
      </c>
      <c r="AQ13">
        <v>2705</v>
      </c>
      <c r="AS13" t="s">
        <v>7</v>
      </c>
      <c r="AT13">
        <v>0.92</v>
      </c>
      <c r="AU13">
        <v>2.66</v>
      </c>
      <c r="AV13">
        <v>5.0999999999999996</v>
      </c>
      <c r="AW13">
        <v>9.41</v>
      </c>
      <c r="AX13">
        <v>12.02</v>
      </c>
      <c r="AY13">
        <v>12.94</v>
      </c>
      <c r="AZ13">
        <v>13.87</v>
      </c>
      <c r="BA13">
        <v>13.88</v>
      </c>
      <c r="BC13" s="7">
        <v>33095</v>
      </c>
      <c r="BD13">
        <v>69</v>
      </c>
      <c r="BE13">
        <v>0</v>
      </c>
      <c r="BF13">
        <f t="shared" si="1"/>
        <v>0</v>
      </c>
    </row>
    <row r="14" spans="1:58" x14ac:dyDescent="0.25">
      <c r="A14" s="7">
        <f t="shared" si="0"/>
        <v>32203</v>
      </c>
      <c r="B14">
        <v>1988</v>
      </c>
      <c r="C14">
        <v>3</v>
      </c>
      <c r="D14">
        <v>1</v>
      </c>
      <c r="E14">
        <v>19880301</v>
      </c>
      <c r="F14">
        <v>1730</v>
      </c>
      <c r="G14" s="3">
        <v>573</v>
      </c>
      <c r="H14" s="3">
        <v>16886</v>
      </c>
      <c r="I14" s="3">
        <v>16887</v>
      </c>
      <c r="J14" s="3">
        <v>17011</v>
      </c>
      <c r="L14">
        <v>9</v>
      </c>
      <c r="M14">
        <v>1.897</v>
      </c>
      <c r="N14">
        <v>-39.688000000000002</v>
      </c>
      <c r="W14" s="7">
        <f t="shared" si="2"/>
        <v>32174</v>
      </c>
      <c r="X14">
        <v>2</v>
      </c>
      <c r="Y14">
        <v>1988</v>
      </c>
      <c r="Z14">
        <v>1</v>
      </c>
      <c r="AA14">
        <v>13958</v>
      </c>
      <c r="AB14">
        <v>3692</v>
      </c>
      <c r="AC14">
        <v>37265</v>
      </c>
      <c r="AD14">
        <v>9002</v>
      </c>
      <c r="AE14">
        <v>2506</v>
      </c>
      <c r="AF14" s="7">
        <f t="shared" si="3"/>
        <v>32174</v>
      </c>
      <c r="AG14">
        <v>2</v>
      </c>
      <c r="AH14">
        <v>1988</v>
      </c>
      <c r="AI14">
        <v>1</v>
      </c>
      <c r="AJ14">
        <v>13958</v>
      </c>
      <c r="AK14">
        <v>2501</v>
      </c>
      <c r="AL14" s="7">
        <f t="shared" si="4"/>
        <v>32174</v>
      </c>
      <c r="AM14">
        <v>2</v>
      </c>
      <c r="AN14">
        <v>1988</v>
      </c>
      <c r="AO14">
        <v>1</v>
      </c>
      <c r="AP14">
        <v>13847</v>
      </c>
      <c r="AQ14">
        <v>2877</v>
      </c>
      <c r="AS14" t="s">
        <v>8</v>
      </c>
      <c r="AT14">
        <v>1</v>
      </c>
      <c r="AU14">
        <v>3</v>
      </c>
      <c r="AV14">
        <v>5</v>
      </c>
      <c r="AW14">
        <v>10</v>
      </c>
      <c r="AX14">
        <v>12</v>
      </c>
      <c r="AY14">
        <v>13</v>
      </c>
      <c r="AZ14">
        <v>14</v>
      </c>
      <c r="BA14">
        <v>14</v>
      </c>
      <c r="BC14" s="7">
        <v>33205</v>
      </c>
      <c r="BD14">
        <v>430</v>
      </c>
      <c r="BE14">
        <v>12</v>
      </c>
      <c r="BF14">
        <f t="shared" si="1"/>
        <v>12624.309043199999</v>
      </c>
    </row>
    <row r="15" spans="1:58" x14ac:dyDescent="0.25">
      <c r="A15" s="7">
        <f t="shared" si="0"/>
        <v>32216</v>
      </c>
      <c r="B15">
        <v>1988</v>
      </c>
      <c r="C15">
        <v>3</v>
      </c>
      <c r="D15">
        <v>14</v>
      </c>
      <c r="E15">
        <v>19880314</v>
      </c>
      <c r="F15">
        <v>1500</v>
      </c>
      <c r="G15" s="3">
        <v>296</v>
      </c>
      <c r="H15" s="3">
        <v>9893.2999999999993</v>
      </c>
      <c r="I15" s="3">
        <v>9893.7999999999993</v>
      </c>
      <c r="J15" s="3">
        <v>9591.9</v>
      </c>
      <c r="W15" s="7">
        <f t="shared" si="2"/>
        <v>32203</v>
      </c>
      <c r="X15">
        <v>3</v>
      </c>
      <c r="Y15">
        <v>1988</v>
      </c>
      <c r="Z15">
        <v>2</v>
      </c>
      <c r="AA15">
        <v>13390</v>
      </c>
      <c r="AB15">
        <v>4874</v>
      </c>
      <c r="AC15">
        <v>29731</v>
      </c>
      <c r="AD15">
        <v>6520</v>
      </c>
      <c r="AE15">
        <v>2401</v>
      </c>
      <c r="AF15" s="7">
        <f t="shared" si="3"/>
        <v>32203</v>
      </c>
      <c r="AG15">
        <v>3</v>
      </c>
      <c r="AH15">
        <v>1988</v>
      </c>
      <c r="AI15">
        <v>2</v>
      </c>
      <c r="AJ15">
        <v>13390</v>
      </c>
      <c r="AK15">
        <v>2396</v>
      </c>
      <c r="AL15" s="7">
        <f t="shared" si="4"/>
        <v>32203</v>
      </c>
      <c r="AM15">
        <v>3</v>
      </c>
      <c r="AN15">
        <v>1988</v>
      </c>
      <c r="AO15">
        <v>2</v>
      </c>
      <c r="AP15">
        <v>13302</v>
      </c>
      <c r="AQ15">
        <v>2732</v>
      </c>
      <c r="BC15" s="7">
        <v>33275</v>
      </c>
      <c r="BD15">
        <v>243</v>
      </c>
      <c r="BE15">
        <v>4</v>
      </c>
      <c r="BF15">
        <f t="shared" si="1"/>
        <v>2378.0675174399998</v>
      </c>
    </row>
    <row r="16" spans="1:58" x14ac:dyDescent="0.25">
      <c r="A16" s="7">
        <f t="shared" si="0"/>
        <v>32279</v>
      </c>
      <c r="B16">
        <v>1988</v>
      </c>
      <c r="C16">
        <v>5</v>
      </c>
      <c r="D16">
        <v>16</v>
      </c>
      <c r="E16">
        <v>19880516</v>
      </c>
      <c r="F16">
        <v>1500</v>
      </c>
      <c r="G16" s="3">
        <v>2430</v>
      </c>
      <c r="H16" s="3">
        <v>50485</v>
      </c>
      <c r="I16" s="3">
        <v>50486</v>
      </c>
      <c r="J16" s="3">
        <v>57819</v>
      </c>
      <c r="W16" s="7">
        <f t="shared" si="2"/>
        <v>32264</v>
      </c>
      <c r="X16">
        <v>5</v>
      </c>
      <c r="Y16">
        <v>1988</v>
      </c>
      <c r="Z16">
        <v>2</v>
      </c>
      <c r="AA16">
        <v>39094</v>
      </c>
      <c r="AB16">
        <v>11622</v>
      </c>
      <c r="AC16">
        <v>97865</v>
      </c>
      <c r="AD16">
        <v>22920</v>
      </c>
      <c r="AE16">
        <v>14393</v>
      </c>
      <c r="AF16" s="7">
        <f t="shared" si="3"/>
        <v>32264</v>
      </c>
      <c r="AG16">
        <v>5</v>
      </c>
      <c r="AH16">
        <v>1988</v>
      </c>
      <c r="AI16">
        <v>2</v>
      </c>
      <c r="AJ16">
        <v>39095</v>
      </c>
      <c r="AK16">
        <v>14389</v>
      </c>
      <c r="AL16" s="7">
        <f t="shared" si="4"/>
        <v>32264</v>
      </c>
      <c r="AM16">
        <v>5</v>
      </c>
      <c r="AN16">
        <v>1988</v>
      </c>
      <c r="AO16">
        <v>2</v>
      </c>
      <c r="AP16">
        <v>43595</v>
      </c>
      <c r="AQ16">
        <v>37669</v>
      </c>
      <c r="BC16" s="7">
        <v>33365</v>
      </c>
      <c r="BD16">
        <v>638</v>
      </c>
      <c r="BE16">
        <v>4</v>
      </c>
      <c r="BF16">
        <f t="shared" si="1"/>
        <v>6243.6505190400003</v>
      </c>
    </row>
    <row r="17" spans="1:58" x14ac:dyDescent="0.25">
      <c r="A17" s="7">
        <f t="shared" si="0"/>
        <v>32286</v>
      </c>
      <c r="B17">
        <v>1988</v>
      </c>
      <c r="C17">
        <v>5</v>
      </c>
      <c r="D17">
        <v>23</v>
      </c>
      <c r="E17">
        <v>19880523</v>
      </c>
      <c r="F17">
        <v>1530</v>
      </c>
      <c r="G17" s="3">
        <v>1110</v>
      </c>
      <c r="H17" s="3">
        <v>27703</v>
      </c>
      <c r="I17" s="3">
        <v>27704</v>
      </c>
      <c r="J17" s="3">
        <v>29371</v>
      </c>
      <c r="L17" t="s">
        <v>14</v>
      </c>
      <c r="W17" s="7">
        <f t="shared" si="2"/>
        <v>32356</v>
      </c>
      <c r="X17">
        <v>8</v>
      </c>
      <c r="Y17">
        <v>1988</v>
      </c>
      <c r="Z17">
        <v>1</v>
      </c>
      <c r="AA17">
        <v>17177</v>
      </c>
      <c r="AB17">
        <v>4489</v>
      </c>
      <c r="AC17">
        <v>46157</v>
      </c>
      <c r="AD17">
        <v>11184</v>
      </c>
      <c r="AE17">
        <v>3444</v>
      </c>
      <c r="AF17" s="7">
        <f t="shared" si="3"/>
        <v>32356</v>
      </c>
      <c r="AG17">
        <v>8</v>
      </c>
      <c r="AH17">
        <v>1988</v>
      </c>
      <c r="AI17">
        <v>1</v>
      </c>
      <c r="AJ17">
        <v>17177</v>
      </c>
      <c r="AK17">
        <v>3439</v>
      </c>
      <c r="AL17" s="7">
        <f t="shared" si="4"/>
        <v>32356</v>
      </c>
      <c r="AM17">
        <v>8</v>
      </c>
      <c r="AN17">
        <v>1988</v>
      </c>
      <c r="AO17">
        <v>1</v>
      </c>
      <c r="AP17">
        <v>17406</v>
      </c>
      <c r="AQ17">
        <v>5977</v>
      </c>
      <c r="BC17" s="7">
        <v>33487</v>
      </c>
      <c r="BD17">
        <v>292</v>
      </c>
      <c r="BE17">
        <v>0</v>
      </c>
      <c r="BF17">
        <f t="shared" si="1"/>
        <v>0</v>
      </c>
    </row>
    <row r="18" spans="1:58" x14ac:dyDescent="0.25">
      <c r="A18" s="7">
        <f t="shared" si="0"/>
        <v>32380</v>
      </c>
      <c r="B18">
        <v>1988</v>
      </c>
      <c r="C18">
        <v>8</v>
      </c>
      <c r="D18">
        <v>25</v>
      </c>
      <c r="E18">
        <v>19880825</v>
      </c>
      <c r="F18">
        <v>1000</v>
      </c>
      <c r="G18" s="3">
        <v>624</v>
      </c>
      <c r="H18" s="3">
        <v>17177</v>
      </c>
      <c r="I18" s="3">
        <v>17177</v>
      </c>
      <c r="J18" s="3">
        <v>17406</v>
      </c>
      <c r="M18" t="s">
        <v>15</v>
      </c>
      <c r="N18" t="s">
        <v>16</v>
      </c>
      <c r="O18" t="s">
        <v>17</v>
      </c>
      <c r="W18" s="7">
        <f t="shared" si="2"/>
        <v>32448</v>
      </c>
      <c r="X18">
        <v>11</v>
      </c>
      <c r="Y18">
        <v>1988</v>
      </c>
      <c r="Z18">
        <v>1</v>
      </c>
      <c r="AA18">
        <v>11741</v>
      </c>
      <c r="AB18">
        <v>3126</v>
      </c>
      <c r="AC18">
        <v>31233</v>
      </c>
      <c r="AD18">
        <v>7532</v>
      </c>
      <c r="AE18">
        <v>1959</v>
      </c>
      <c r="AF18" s="7">
        <f t="shared" si="3"/>
        <v>32448</v>
      </c>
      <c r="AG18">
        <v>11</v>
      </c>
      <c r="AH18">
        <v>1988</v>
      </c>
      <c r="AI18">
        <v>1</v>
      </c>
      <c r="AJ18">
        <v>11741</v>
      </c>
      <c r="AK18">
        <v>1955</v>
      </c>
      <c r="AL18" s="7">
        <f t="shared" si="4"/>
        <v>32448</v>
      </c>
      <c r="AM18">
        <v>11</v>
      </c>
      <c r="AN18">
        <v>1988</v>
      </c>
      <c r="AO18">
        <v>1</v>
      </c>
      <c r="AP18">
        <v>11564</v>
      </c>
      <c r="AQ18">
        <v>2043</v>
      </c>
      <c r="BC18" s="7">
        <v>33618</v>
      </c>
      <c r="BD18">
        <v>255</v>
      </c>
      <c r="BE18">
        <v>5</v>
      </c>
      <c r="BF18">
        <f t="shared" si="1"/>
        <v>3119.3786879999998</v>
      </c>
    </row>
    <row r="19" spans="1:58" x14ac:dyDescent="0.25">
      <c r="A19" s="7">
        <f t="shared" si="0"/>
        <v>32462</v>
      </c>
      <c r="B19">
        <v>1988</v>
      </c>
      <c r="C19">
        <v>11</v>
      </c>
      <c r="D19">
        <v>15</v>
      </c>
      <c r="E19">
        <v>19881115</v>
      </c>
      <c r="F19">
        <v>930</v>
      </c>
      <c r="G19" s="3">
        <v>399</v>
      </c>
      <c r="H19" s="3">
        <v>11741</v>
      </c>
      <c r="I19" s="3">
        <v>11741</v>
      </c>
      <c r="J19" s="3">
        <v>11564</v>
      </c>
      <c r="L19" t="s">
        <v>6</v>
      </c>
      <c r="M19">
        <v>8.1326000000000001</v>
      </c>
      <c r="N19">
        <v>0.81010000000000004</v>
      </c>
      <c r="O19">
        <v>-0.10639999999999999</v>
      </c>
      <c r="W19" s="7">
        <f t="shared" si="2"/>
        <v>32540</v>
      </c>
      <c r="X19">
        <v>2</v>
      </c>
      <c r="Y19">
        <v>1989</v>
      </c>
      <c r="Z19">
        <v>1</v>
      </c>
      <c r="AA19">
        <v>9180</v>
      </c>
      <c r="AB19">
        <v>2451</v>
      </c>
      <c r="AC19">
        <v>24389</v>
      </c>
      <c r="AD19">
        <v>5878</v>
      </c>
      <c r="AE19">
        <v>1488</v>
      </c>
      <c r="AF19" s="7">
        <f t="shared" si="3"/>
        <v>32540</v>
      </c>
      <c r="AG19">
        <v>2</v>
      </c>
      <c r="AH19">
        <v>1989</v>
      </c>
      <c r="AI19">
        <v>1</v>
      </c>
      <c r="AJ19">
        <v>9181</v>
      </c>
      <c r="AK19">
        <v>1484</v>
      </c>
      <c r="AL19" s="7">
        <f t="shared" si="4"/>
        <v>32540</v>
      </c>
      <c r="AM19">
        <v>2</v>
      </c>
      <c r="AN19">
        <v>1989</v>
      </c>
      <c r="AO19">
        <v>1</v>
      </c>
      <c r="AP19">
        <v>8915</v>
      </c>
      <c r="AQ19">
        <v>1988</v>
      </c>
      <c r="BC19" s="7">
        <v>33681</v>
      </c>
      <c r="BD19">
        <v>501</v>
      </c>
      <c r="BE19">
        <v>0</v>
      </c>
      <c r="BF19">
        <f t="shared" si="1"/>
        <v>0</v>
      </c>
    </row>
    <row r="20" spans="1:58" x14ac:dyDescent="0.25">
      <c r="A20" s="7">
        <f t="shared" si="0"/>
        <v>32562</v>
      </c>
      <c r="B20">
        <v>1989</v>
      </c>
      <c r="C20">
        <v>2</v>
      </c>
      <c r="D20">
        <v>23</v>
      </c>
      <c r="E20">
        <v>19890223</v>
      </c>
      <c r="F20">
        <v>830</v>
      </c>
      <c r="G20" s="3">
        <v>305</v>
      </c>
      <c r="H20" s="3">
        <v>9180.2000000000007</v>
      </c>
      <c r="I20" s="3">
        <v>9180.7000000000007</v>
      </c>
      <c r="J20" s="3">
        <v>8915.1</v>
      </c>
      <c r="L20" t="s">
        <v>7</v>
      </c>
      <c r="M20">
        <v>8.1326000000000001</v>
      </c>
      <c r="N20">
        <v>0.81010000000000004</v>
      </c>
      <c r="O20">
        <v>-0.10639999999999999</v>
      </c>
      <c r="W20" s="7">
        <f t="shared" si="2"/>
        <v>32629</v>
      </c>
      <c r="X20">
        <v>5</v>
      </c>
      <c r="Y20">
        <v>1989</v>
      </c>
      <c r="Z20">
        <v>1</v>
      </c>
      <c r="AA20">
        <v>21289</v>
      </c>
      <c r="AB20">
        <v>5423</v>
      </c>
      <c r="AC20">
        <v>57991</v>
      </c>
      <c r="AD20">
        <v>14139</v>
      </c>
      <c r="AE20">
        <v>5098</v>
      </c>
      <c r="AF20" s="7">
        <f t="shared" si="3"/>
        <v>32629</v>
      </c>
      <c r="AG20">
        <v>5</v>
      </c>
      <c r="AH20">
        <v>1989</v>
      </c>
      <c r="AI20">
        <v>1</v>
      </c>
      <c r="AJ20">
        <v>21290</v>
      </c>
      <c r="AK20">
        <v>5092</v>
      </c>
      <c r="AL20" s="7">
        <f t="shared" si="4"/>
        <v>32629</v>
      </c>
      <c r="AM20">
        <v>5</v>
      </c>
      <c r="AN20">
        <v>1989</v>
      </c>
      <c r="AO20">
        <v>1</v>
      </c>
      <c r="AP20">
        <v>22182</v>
      </c>
      <c r="AQ20">
        <v>11706</v>
      </c>
      <c r="BC20" s="7">
        <v>33729</v>
      </c>
      <c r="BD20">
        <v>1800</v>
      </c>
      <c r="BE20">
        <v>0</v>
      </c>
      <c r="BF20">
        <f t="shared" si="1"/>
        <v>0</v>
      </c>
    </row>
    <row r="21" spans="1:58" x14ac:dyDescent="0.25">
      <c r="A21" s="7">
        <f t="shared" si="0"/>
        <v>32645</v>
      </c>
      <c r="B21">
        <v>1989</v>
      </c>
      <c r="C21">
        <v>5</v>
      </c>
      <c r="D21">
        <v>17</v>
      </c>
      <c r="E21">
        <v>19890517</v>
      </c>
      <c r="F21">
        <v>1600</v>
      </c>
      <c r="G21" s="3">
        <v>903</v>
      </c>
      <c r="H21" s="3">
        <v>21289</v>
      </c>
      <c r="I21" s="3">
        <v>21290</v>
      </c>
      <c r="J21" s="3">
        <v>22182</v>
      </c>
      <c r="L21" t="s">
        <v>8</v>
      </c>
      <c r="M21">
        <v>8.2516999999999996</v>
      </c>
      <c r="N21">
        <v>0.86180000000000001</v>
      </c>
      <c r="O21">
        <v>-0.1047</v>
      </c>
      <c r="W21" s="7">
        <f t="shared" si="2"/>
        <v>32721</v>
      </c>
      <c r="X21">
        <v>8</v>
      </c>
      <c r="Y21">
        <v>1989</v>
      </c>
      <c r="Z21">
        <v>1</v>
      </c>
      <c r="AA21">
        <v>8909</v>
      </c>
      <c r="AB21">
        <v>2384</v>
      </c>
      <c r="AC21">
        <v>23640</v>
      </c>
      <c r="AD21">
        <v>5694</v>
      </c>
      <c r="AE21">
        <v>1402</v>
      </c>
      <c r="AF21" s="7">
        <f t="shared" si="3"/>
        <v>32721</v>
      </c>
      <c r="AG21">
        <v>8</v>
      </c>
      <c r="AH21">
        <v>1989</v>
      </c>
      <c r="AI21">
        <v>1</v>
      </c>
      <c r="AJ21">
        <v>8910</v>
      </c>
      <c r="AK21">
        <v>1398</v>
      </c>
      <c r="AL21" s="7">
        <f t="shared" si="4"/>
        <v>32721</v>
      </c>
      <c r="AM21">
        <v>8</v>
      </c>
      <c r="AN21">
        <v>1989</v>
      </c>
      <c r="AO21">
        <v>1</v>
      </c>
      <c r="AP21">
        <v>8663</v>
      </c>
      <c r="AQ21">
        <v>1802</v>
      </c>
      <c r="BC21" s="7">
        <v>33819</v>
      </c>
      <c r="BD21">
        <v>437</v>
      </c>
      <c r="BE21">
        <v>13</v>
      </c>
      <c r="BF21">
        <f t="shared" si="1"/>
        <v>13898.97280512</v>
      </c>
    </row>
    <row r="22" spans="1:58" x14ac:dyDescent="0.25">
      <c r="A22" s="7">
        <f t="shared" si="0"/>
        <v>32730</v>
      </c>
      <c r="B22">
        <v>1989</v>
      </c>
      <c r="C22">
        <v>8</v>
      </c>
      <c r="D22">
        <v>10</v>
      </c>
      <c r="E22">
        <v>19890810</v>
      </c>
      <c r="F22">
        <v>1426</v>
      </c>
      <c r="G22" s="3">
        <v>312</v>
      </c>
      <c r="H22" s="3">
        <v>8909.1</v>
      </c>
      <c r="I22" s="3">
        <v>8909.6</v>
      </c>
      <c r="J22" s="3">
        <v>8662.7000000000007</v>
      </c>
      <c r="W22" s="7">
        <f t="shared" si="2"/>
        <v>32843</v>
      </c>
      <c r="X22">
        <v>12</v>
      </c>
      <c r="Y22">
        <v>1989</v>
      </c>
      <c r="Z22">
        <v>1</v>
      </c>
      <c r="AA22">
        <v>7293</v>
      </c>
      <c r="AB22">
        <v>1947</v>
      </c>
      <c r="AC22">
        <v>19375</v>
      </c>
      <c r="AD22">
        <v>4670</v>
      </c>
      <c r="AE22">
        <v>1180</v>
      </c>
      <c r="AF22" s="7">
        <f t="shared" si="3"/>
        <v>32843</v>
      </c>
      <c r="AG22">
        <v>12</v>
      </c>
      <c r="AH22">
        <v>1989</v>
      </c>
      <c r="AI22">
        <v>1</v>
      </c>
      <c r="AJ22">
        <v>7293</v>
      </c>
      <c r="AK22">
        <v>1177</v>
      </c>
      <c r="AL22" s="7">
        <f t="shared" si="4"/>
        <v>32843</v>
      </c>
      <c r="AM22">
        <v>12</v>
      </c>
      <c r="AN22">
        <v>1989</v>
      </c>
      <c r="AO22">
        <v>1</v>
      </c>
      <c r="AP22">
        <v>7024</v>
      </c>
      <c r="AQ22">
        <v>2160</v>
      </c>
      <c r="BC22" s="7">
        <v>33927</v>
      </c>
      <c r="BD22">
        <v>311</v>
      </c>
      <c r="BE22">
        <v>10</v>
      </c>
      <c r="BF22">
        <f t="shared" si="1"/>
        <v>7608.837427200001</v>
      </c>
    </row>
    <row r="23" spans="1:58" x14ac:dyDescent="0.25">
      <c r="A23" s="7">
        <f t="shared" si="0"/>
        <v>32843</v>
      </c>
      <c r="B23">
        <v>1989</v>
      </c>
      <c r="C23">
        <v>12</v>
      </c>
      <c r="D23">
        <v>1</v>
      </c>
      <c r="E23">
        <v>19891201</v>
      </c>
      <c r="F23">
        <v>915</v>
      </c>
      <c r="G23" s="3">
        <v>254</v>
      </c>
      <c r="H23" s="3">
        <v>7293</v>
      </c>
      <c r="I23" s="3">
        <v>7293.4</v>
      </c>
      <c r="J23" s="3">
        <v>7024.5</v>
      </c>
      <c r="L23" t="s">
        <v>21</v>
      </c>
      <c r="W23" s="7">
        <f t="shared" si="2"/>
        <v>32933</v>
      </c>
      <c r="X23">
        <v>3</v>
      </c>
      <c r="Y23">
        <v>1990</v>
      </c>
      <c r="Z23">
        <v>1</v>
      </c>
      <c r="AA23">
        <v>5830</v>
      </c>
      <c r="AB23">
        <v>1544</v>
      </c>
      <c r="AC23">
        <v>15559</v>
      </c>
      <c r="AD23">
        <v>3758</v>
      </c>
      <c r="AE23">
        <v>1037</v>
      </c>
      <c r="AF23" s="7">
        <f t="shared" si="3"/>
        <v>32933</v>
      </c>
      <c r="AG23">
        <v>3</v>
      </c>
      <c r="AH23">
        <v>1990</v>
      </c>
      <c r="AI23">
        <v>1</v>
      </c>
      <c r="AJ23">
        <v>5831</v>
      </c>
      <c r="AK23">
        <v>1035</v>
      </c>
      <c r="AL23" s="7">
        <f t="shared" si="4"/>
        <v>32933</v>
      </c>
      <c r="AM23">
        <v>3</v>
      </c>
      <c r="AN23">
        <v>1990</v>
      </c>
      <c r="AO23">
        <v>1</v>
      </c>
      <c r="AP23">
        <v>5563</v>
      </c>
      <c r="AQ23">
        <v>2536</v>
      </c>
      <c r="BC23" s="7">
        <v>34037</v>
      </c>
      <c r="BD23">
        <v>760</v>
      </c>
      <c r="BE23">
        <v>0</v>
      </c>
      <c r="BF23">
        <f t="shared" si="1"/>
        <v>0</v>
      </c>
    </row>
    <row r="24" spans="1:58" x14ac:dyDescent="0.25">
      <c r="A24" s="7">
        <f t="shared" si="0"/>
        <v>32938</v>
      </c>
      <c r="B24">
        <v>1990</v>
      </c>
      <c r="C24">
        <v>3</v>
      </c>
      <c r="D24">
        <v>6</v>
      </c>
      <c r="E24">
        <v>19900306</v>
      </c>
      <c r="F24">
        <v>900</v>
      </c>
      <c r="G24" s="3">
        <v>200</v>
      </c>
      <c r="H24" s="3">
        <v>5830.4</v>
      </c>
      <c r="I24" s="3">
        <v>5830.7</v>
      </c>
      <c r="J24" s="3">
        <v>5563.1</v>
      </c>
      <c r="L24" t="s">
        <v>22</v>
      </c>
      <c r="M24" s="4">
        <v>72.86</v>
      </c>
      <c r="W24" s="7">
        <f t="shared" si="2"/>
        <v>32994</v>
      </c>
      <c r="X24">
        <v>5</v>
      </c>
      <c r="Y24">
        <v>1990</v>
      </c>
      <c r="Z24">
        <v>1</v>
      </c>
      <c r="AA24">
        <v>33816</v>
      </c>
      <c r="AB24">
        <v>7813</v>
      </c>
      <c r="AC24">
        <v>96888</v>
      </c>
      <c r="AD24">
        <v>24165</v>
      </c>
      <c r="AE24">
        <v>12046</v>
      </c>
      <c r="AF24" s="7">
        <f t="shared" si="3"/>
        <v>32994</v>
      </c>
      <c r="AG24">
        <v>5</v>
      </c>
      <c r="AH24">
        <v>1990</v>
      </c>
      <c r="AI24">
        <v>1</v>
      </c>
      <c r="AJ24">
        <v>33817</v>
      </c>
      <c r="AK24">
        <v>12042</v>
      </c>
      <c r="AL24" s="7">
        <f t="shared" si="4"/>
        <v>32994</v>
      </c>
      <c r="AM24">
        <v>5</v>
      </c>
      <c r="AN24">
        <v>1990</v>
      </c>
      <c r="AO24">
        <v>1</v>
      </c>
      <c r="AP24">
        <v>37691</v>
      </c>
      <c r="AQ24">
        <v>33038</v>
      </c>
      <c r="BC24" s="7">
        <v>34094</v>
      </c>
      <c r="BD24">
        <v>2260</v>
      </c>
      <c r="BE24">
        <v>0</v>
      </c>
      <c r="BF24">
        <f t="shared" si="1"/>
        <v>0</v>
      </c>
    </row>
    <row r="25" spans="1:58" x14ac:dyDescent="0.25">
      <c r="A25" s="7">
        <f t="shared" si="0"/>
        <v>33016</v>
      </c>
      <c r="B25">
        <v>1990</v>
      </c>
      <c r="C25">
        <v>5</v>
      </c>
      <c r="D25">
        <v>23</v>
      </c>
      <c r="E25">
        <v>19900523</v>
      </c>
      <c r="F25">
        <v>1250</v>
      </c>
      <c r="G25" s="3">
        <v>1890</v>
      </c>
      <c r="H25" s="3">
        <v>33816</v>
      </c>
      <c r="I25" s="3">
        <v>33817</v>
      </c>
      <c r="J25" s="3">
        <v>37691</v>
      </c>
      <c r="L25" t="s">
        <v>23</v>
      </c>
      <c r="M25" s="3">
        <v>0.32479999999999998</v>
      </c>
      <c r="W25" s="7">
        <f t="shared" si="2"/>
        <v>33055</v>
      </c>
      <c r="X25">
        <v>7</v>
      </c>
      <c r="Y25">
        <v>1990</v>
      </c>
      <c r="Z25">
        <v>1</v>
      </c>
      <c r="AA25">
        <v>15005</v>
      </c>
      <c r="AB25">
        <v>3941</v>
      </c>
      <c r="AC25">
        <v>40215</v>
      </c>
      <c r="AD25">
        <v>9732</v>
      </c>
      <c r="AE25">
        <v>2884</v>
      </c>
      <c r="AF25" s="7">
        <f t="shared" si="3"/>
        <v>33055</v>
      </c>
      <c r="AG25">
        <v>7</v>
      </c>
      <c r="AH25">
        <v>1990</v>
      </c>
      <c r="AI25">
        <v>1</v>
      </c>
      <c r="AJ25">
        <v>15005</v>
      </c>
      <c r="AK25">
        <v>2879</v>
      </c>
      <c r="AL25" s="7">
        <f t="shared" si="4"/>
        <v>33055</v>
      </c>
      <c r="AM25">
        <v>7</v>
      </c>
      <c r="AN25">
        <v>1990</v>
      </c>
      <c r="AO25">
        <v>1</v>
      </c>
      <c r="AP25">
        <v>15290</v>
      </c>
      <c r="AQ25">
        <v>5809</v>
      </c>
      <c r="BC25" s="7">
        <v>34213</v>
      </c>
      <c r="BD25">
        <v>1810</v>
      </c>
      <c r="BE25">
        <v>0</v>
      </c>
      <c r="BF25">
        <f t="shared" si="1"/>
        <v>0</v>
      </c>
    </row>
    <row r="26" spans="1:58" x14ac:dyDescent="0.25">
      <c r="A26" s="7">
        <f t="shared" si="0"/>
        <v>33059</v>
      </c>
      <c r="B26">
        <v>1990</v>
      </c>
      <c r="C26">
        <v>7</v>
      </c>
      <c r="D26">
        <v>5</v>
      </c>
      <c r="E26">
        <v>19900705</v>
      </c>
      <c r="F26">
        <v>1200</v>
      </c>
      <c r="G26" s="3">
        <v>673</v>
      </c>
      <c r="H26" s="3">
        <v>15005</v>
      </c>
      <c r="I26" s="3">
        <v>15005</v>
      </c>
      <c r="J26" s="3">
        <v>15290</v>
      </c>
      <c r="L26" t="s">
        <v>24</v>
      </c>
      <c r="M26" s="3">
        <v>0.1113</v>
      </c>
      <c r="W26" s="7">
        <f t="shared" si="2"/>
        <v>33086</v>
      </c>
      <c r="X26">
        <v>8</v>
      </c>
      <c r="Y26">
        <v>1990</v>
      </c>
      <c r="Z26">
        <v>2</v>
      </c>
      <c r="AA26">
        <v>3298</v>
      </c>
      <c r="AB26">
        <v>1118</v>
      </c>
      <c r="AC26">
        <v>7651</v>
      </c>
      <c r="AD26">
        <v>1721</v>
      </c>
      <c r="AE26">
        <v>821</v>
      </c>
      <c r="AF26" s="7">
        <f t="shared" si="3"/>
        <v>33086</v>
      </c>
      <c r="AG26">
        <v>8</v>
      </c>
      <c r="AH26">
        <v>1990</v>
      </c>
      <c r="AI26">
        <v>2</v>
      </c>
      <c r="AJ26">
        <v>3299</v>
      </c>
      <c r="AK26">
        <v>820</v>
      </c>
      <c r="AL26" s="7">
        <f t="shared" si="4"/>
        <v>33086</v>
      </c>
      <c r="AM26">
        <v>8</v>
      </c>
      <c r="AN26">
        <v>1990</v>
      </c>
      <c r="AO26">
        <v>2</v>
      </c>
      <c r="AP26">
        <v>3104</v>
      </c>
      <c r="AQ26">
        <v>2739</v>
      </c>
      <c r="BC26" s="7">
        <v>34656</v>
      </c>
      <c r="BD26">
        <v>462</v>
      </c>
      <c r="BE26">
        <v>0</v>
      </c>
      <c r="BF26">
        <f t="shared" si="1"/>
        <v>0</v>
      </c>
    </row>
    <row r="27" spans="1:58" x14ac:dyDescent="0.25">
      <c r="A27" s="7">
        <f t="shared" si="0"/>
        <v>33091</v>
      </c>
      <c r="B27">
        <v>1990</v>
      </c>
      <c r="C27">
        <v>8</v>
      </c>
      <c r="D27">
        <v>6</v>
      </c>
      <c r="E27">
        <v>19900806</v>
      </c>
      <c r="F27">
        <v>1500</v>
      </c>
      <c r="G27" s="3">
        <v>147</v>
      </c>
      <c r="H27" s="3">
        <v>4320.3</v>
      </c>
      <c r="I27" s="3">
        <v>4320.5</v>
      </c>
      <c r="J27" s="3">
        <v>4083</v>
      </c>
      <c r="L27" t="s">
        <v>25</v>
      </c>
      <c r="M27" s="3">
        <v>0.99350000000000005</v>
      </c>
      <c r="W27" s="7">
        <f t="shared" si="2"/>
        <v>33147</v>
      </c>
      <c r="X27">
        <v>10</v>
      </c>
      <c r="Y27">
        <v>1990</v>
      </c>
      <c r="Z27">
        <v>1</v>
      </c>
      <c r="AA27">
        <v>12540</v>
      </c>
      <c r="AB27">
        <v>3334</v>
      </c>
      <c r="AC27">
        <v>33391</v>
      </c>
      <c r="AD27">
        <v>8056</v>
      </c>
      <c r="AE27">
        <v>2134</v>
      </c>
      <c r="AF27" s="7">
        <f t="shared" si="3"/>
        <v>33147</v>
      </c>
      <c r="AG27">
        <v>10</v>
      </c>
      <c r="AH27">
        <v>1990</v>
      </c>
      <c r="AI27">
        <v>1</v>
      </c>
      <c r="AJ27">
        <v>12541</v>
      </c>
      <c r="AK27">
        <v>2129</v>
      </c>
      <c r="AL27" s="7">
        <f t="shared" si="4"/>
        <v>33147</v>
      </c>
      <c r="AM27">
        <v>10</v>
      </c>
      <c r="AN27">
        <v>1990</v>
      </c>
      <c r="AO27">
        <v>1</v>
      </c>
      <c r="AP27">
        <v>12614</v>
      </c>
      <c r="AQ27">
        <v>3600</v>
      </c>
      <c r="BC27" s="7">
        <v>34757</v>
      </c>
      <c r="BD27">
        <v>667</v>
      </c>
      <c r="BE27">
        <v>0</v>
      </c>
      <c r="BF27">
        <f t="shared" si="1"/>
        <v>0</v>
      </c>
    </row>
    <row r="28" spans="1:58" x14ac:dyDescent="0.25">
      <c r="A28" s="7">
        <f t="shared" si="0"/>
        <v>33095</v>
      </c>
      <c r="B28">
        <v>1990</v>
      </c>
      <c r="C28">
        <v>8</v>
      </c>
      <c r="D28">
        <v>10</v>
      </c>
      <c r="E28">
        <v>19900810</v>
      </c>
      <c r="F28">
        <v>946</v>
      </c>
      <c r="G28" s="3">
        <v>69</v>
      </c>
      <c r="H28" s="3">
        <v>2276.6999999999998</v>
      </c>
      <c r="I28" s="3">
        <v>2276.6999999999998</v>
      </c>
      <c r="J28" s="3">
        <v>2125.3000000000002</v>
      </c>
      <c r="L28" t="s">
        <v>26</v>
      </c>
      <c r="M28" s="3">
        <v>0.88319999999999999</v>
      </c>
      <c r="W28" s="7">
        <f t="shared" si="2"/>
        <v>33178</v>
      </c>
      <c r="X28">
        <v>11</v>
      </c>
      <c r="Y28">
        <v>1990</v>
      </c>
      <c r="Z28">
        <v>1</v>
      </c>
      <c r="AA28">
        <v>10069</v>
      </c>
      <c r="AB28">
        <v>2703</v>
      </c>
      <c r="AC28">
        <v>26671</v>
      </c>
      <c r="AD28">
        <v>6419</v>
      </c>
      <c r="AE28">
        <v>1517</v>
      </c>
      <c r="AF28" s="7">
        <f t="shared" si="3"/>
        <v>33178</v>
      </c>
      <c r="AG28">
        <v>11</v>
      </c>
      <c r="AH28">
        <v>1990</v>
      </c>
      <c r="AI28">
        <v>1</v>
      </c>
      <c r="AJ28">
        <v>10069</v>
      </c>
      <c r="AK28">
        <v>1513</v>
      </c>
      <c r="AL28" s="7">
        <f t="shared" si="4"/>
        <v>33178</v>
      </c>
      <c r="AM28">
        <v>11</v>
      </c>
      <c r="AN28">
        <v>1990</v>
      </c>
      <c r="AO28">
        <v>1</v>
      </c>
      <c r="AP28">
        <v>9966</v>
      </c>
      <c r="AQ28">
        <v>1756</v>
      </c>
      <c r="BC28" s="7">
        <v>34823</v>
      </c>
      <c r="BD28">
        <v>1030</v>
      </c>
      <c r="BE28">
        <v>0</v>
      </c>
      <c r="BF28">
        <f t="shared" si="1"/>
        <v>0</v>
      </c>
    </row>
    <row r="29" spans="1:58" x14ac:dyDescent="0.25">
      <c r="A29" s="7">
        <f t="shared" si="0"/>
        <v>33161</v>
      </c>
      <c r="B29">
        <v>1990</v>
      </c>
      <c r="C29">
        <v>10</v>
      </c>
      <c r="D29">
        <v>15</v>
      </c>
      <c r="E29">
        <v>19901015</v>
      </c>
      <c r="F29">
        <v>1530</v>
      </c>
      <c r="G29" s="3">
        <v>557</v>
      </c>
      <c r="H29" s="3">
        <v>12540</v>
      </c>
      <c r="I29" s="3">
        <v>12541</v>
      </c>
      <c r="J29" s="3">
        <v>12614</v>
      </c>
      <c r="W29" s="7">
        <f t="shared" si="2"/>
        <v>33208</v>
      </c>
      <c r="X29">
        <v>12</v>
      </c>
      <c r="Y29">
        <v>1990</v>
      </c>
      <c r="Z29">
        <v>1</v>
      </c>
      <c r="AA29">
        <v>8636</v>
      </c>
      <c r="AB29">
        <v>2324</v>
      </c>
      <c r="AC29">
        <v>22843</v>
      </c>
      <c r="AD29">
        <v>5494</v>
      </c>
      <c r="AE29">
        <v>1250</v>
      </c>
      <c r="AF29" s="7">
        <f t="shared" si="3"/>
        <v>33208</v>
      </c>
      <c r="AG29">
        <v>12</v>
      </c>
      <c r="AH29">
        <v>1990</v>
      </c>
      <c r="AI29">
        <v>1</v>
      </c>
      <c r="AJ29">
        <v>8637</v>
      </c>
      <c r="AK29">
        <v>1246</v>
      </c>
      <c r="AL29" s="7">
        <f t="shared" si="4"/>
        <v>33208</v>
      </c>
      <c r="AM29">
        <v>12</v>
      </c>
      <c r="AN29">
        <v>1990</v>
      </c>
      <c r="AO29">
        <v>1</v>
      </c>
      <c r="AP29">
        <v>8461</v>
      </c>
      <c r="AQ29">
        <v>1312</v>
      </c>
      <c r="BC29" s="7">
        <v>34921</v>
      </c>
      <c r="BD29">
        <v>841</v>
      </c>
      <c r="BE29">
        <v>0</v>
      </c>
      <c r="BF29">
        <f t="shared" si="1"/>
        <v>0</v>
      </c>
    </row>
    <row r="30" spans="1:58" x14ac:dyDescent="0.25">
      <c r="A30" s="7">
        <f t="shared" si="0"/>
        <v>33205</v>
      </c>
      <c r="B30">
        <v>1990</v>
      </c>
      <c r="C30">
        <v>11</v>
      </c>
      <c r="D30">
        <v>28</v>
      </c>
      <c r="E30">
        <v>19901128</v>
      </c>
      <c r="F30">
        <v>1306</v>
      </c>
      <c r="G30" s="3">
        <v>430</v>
      </c>
      <c r="H30" s="3">
        <v>10069</v>
      </c>
      <c r="I30" s="3">
        <v>10069</v>
      </c>
      <c r="J30" s="3">
        <v>9966.1</v>
      </c>
      <c r="L30" t="s">
        <v>27</v>
      </c>
      <c r="M30" t="s">
        <v>28</v>
      </c>
      <c r="N30" t="s">
        <v>29</v>
      </c>
      <c r="O30" t="s">
        <v>32</v>
      </c>
      <c r="W30" s="7">
        <f t="shared" si="2"/>
        <v>33270</v>
      </c>
      <c r="X30">
        <v>2</v>
      </c>
      <c r="Y30">
        <v>1991</v>
      </c>
      <c r="Z30">
        <v>2</v>
      </c>
      <c r="AA30">
        <v>6201</v>
      </c>
      <c r="AB30">
        <v>2363</v>
      </c>
      <c r="AC30">
        <v>13379</v>
      </c>
      <c r="AD30">
        <v>2882</v>
      </c>
      <c r="AE30">
        <v>964</v>
      </c>
      <c r="AF30" s="7">
        <f t="shared" si="3"/>
        <v>33270</v>
      </c>
      <c r="AG30">
        <v>2</v>
      </c>
      <c r="AH30">
        <v>1991</v>
      </c>
      <c r="AI30">
        <v>2</v>
      </c>
      <c r="AJ30">
        <v>6201</v>
      </c>
      <c r="AK30">
        <v>961</v>
      </c>
      <c r="AL30" s="7">
        <f t="shared" si="4"/>
        <v>33270</v>
      </c>
      <c r="AM30">
        <v>2</v>
      </c>
      <c r="AN30">
        <v>1991</v>
      </c>
      <c r="AO30">
        <v>2</v>
      </c>
      <c r="AP30">
        <v>5964</v>
      </c>
      <c r="AQ30">
        <v>1917</v>
      </c>
      <c r="BC30" s="7">
        <v>35039</v>
      </c>
      <c r="BD30">
        <v>269</v>
      </c>
      <c r="BE30">
        <v>0</v>
      </c>
      <c r="BF30">
        <f t="shared" si="1"/>
        <v>0</v>
      </c>
    </row>
    <row r="31" spans="1:58" x14ac:dyDescent="0.25">
      <c r="A31" s="7">
        <f t="shared" si="0"/>
        <v>33225</v>
      </c>
      <c r="B31">
        <v>1990</v>
      </c>
      <c r="C31">
        <v>12</v>
      </c>
      <c r="D31">
        <v>18</v>
      </c>
      <c r="E31">
        <v>19901218</v>
      </c>
      <c r="F31">
        <v>1315</v>
      </c>
      <c r="G31" s="3">
        <v>358</v>
      </c>
      <c r="H31" s="3">
        <v>8636.2000000000007</v>
      </c>
      <c r="I31" s="3">
        <v>8636.7000000000007</v>
      </c>
      <c r="J31" s="3">
        <v>8461.4</v>
      </c>
      <c r="L31" t="s">
        <v>15</v>
      </c>
      <c r="M31">
        <v>9.5799999999999996E-2</v>
      </c>
      <c r="N31">
        <v>84.94</v>
      </c>
      <c r="O31" s="3">
        <v>4.0370000000000002E-44</v>
      </c>
      <c r="W31" s="7">
        <f t="shared" si="2"/>
        <v>33359</v>
      </c>
      <c r="X31">
        <v>5</v>
      </c>
      <c r="Y31">
        <v>1991</v>
      </c>
      <c r="Z31">
        <v>1</v>
      </c>
      <c r="AA31">
        <v>13172</v>
      </c>
      <c r="AB31">
        <v>3484</v>
      </c>
      <c r="AC31">
        <v>35165</v>
      </c>
      <c r="AD31">
        <v>8495</v>
      </c>
      <c r="AE31">
        <v>2362</v>
      </c>
      <c r="AF31" s="7">
        <f t="shared" si="3"/>
        <v>33359</v>
      </c>
      <c r="AG31">
        <v>5</v>
      </c>
      <c r="AH31">
        <v>1991</v>
      </c>
      <c r="AI31">
        <v>1</v>
      </c>
      <c r="AJ31">
        <v>13172</v>
      </c>
      <c r="AK31">
        <v>2358</v>
      </c>
      <c r="AL31" s="7">
        <f t="shared" si="4"/>
        <v>33359</v>
      </c>
      <c r="AM31">
        <v>5</v>
      </c>
      <c r="AN31">
        <v>1991</v>
      </c>
      <c r="AO31">
        <v>1</v>
      </c>
      <c r="AP31">
        <v>13375</v>
      </c>
      <c r="AQ31">
        <v>4721</v>
      </c>
      <c r="BC31" s="7">
        <v>35080</v>
      </c>
      <c r="BD31">
        <v>261</v>
      </c>
      <c r="BE31">
        <v>0</v>
      </c>
      <c r="BF31">
        <f t="shared" si="1"/>
        <v>0</v>
      </c>
    </row>
    <row r="32" spans="1:58" x14ac:dyDescent="0.25">
      <c r="A32" s="7">
        <f t="shared" si="0"/>
        <v>33273</v>
      </c>
      <c r="B32">
        <v>1991</v>
      </c>
      <c r="C32">
        <v>2</v>
      </c>
      <c r="D32">
        <v>4</v>
      </c>
      <c r="E32">
        <v>19910204</v>
      </c>
      <c r="F32">
        <v>1400</v>
      </c>
      <c r="G32" s="3">
        <v>242</v>
      </c>
      <c r="H32" s="3">
        <v>6191.7</v>
      </c>
      <c r="I32" s="3">
        <v>6192</v>
      </c>
      <c r="J32" s="3">
        <v>5955</v>
      </c>
      <c r="L32" t="s">
        <v>16</v>
      </c>
      <c r="M32">
        <v>0.1716</v>
      </c>
      <c r="N32" s="3">
        <v>4.72</v>
      </c>
      <c r="O32" s="3">
        <v>1.6249999999999999E-5</v>
      </c>
      <c r="W32" s="7">
        <f t="shared" si="2"/>
        <v>33482</v>
      </c>
      <c r="X32">
        <v>9</v>
      </c>
      <c r="Y32">
        <v>1991</v>
      </c>
      <c r="Z32">
        <v>1</v>
      </c>
      <c r="AA32">
        <v>6787</v>
      </c>
      <c r="AB32">
        <v>1830</v>
      </c>
      <c r="AC32">
        <v>17937</v>
      </c>
      <c r="AD32">
        <v>4312</v>
      </c>
      <c r="AE32">
        <v>959</v>
      </c>
      <c r="AF32" s="7">
        <f t="shared" si="3"/>
        <v>33482</v>
      </c>
      <c r="AG32">
        <v>9</v>
      </c>
      <c r="AH32">
        <v>1991</v>
      </c>
      <c r="AI32">
        <v>1</v>
      </c>
      <c r="AJ32">
        <v>6787</v>
      </c>
      <c r="AK32">
        <v>955</v>
      </c>
      <c r="AL32" s="7">
        <f t="shared" si="4"/>
        <v>33482</v>
      </c>
      <c r="AM32">
        <v>9</v>
      </c>
      <c r="AN32">
        <v>1991</v>
      </c>
      <c r="AO32">
        <v>1</v>
      </c>
      <c r="AP32">
        <v>6585</v>
      </c>
      <c r="AQ32">
        <v>1397</v>
      </c>
      <c r="BC32" s="7">
        <v>35156</v>
      </c>
      <c r="BD32">
        <v>220</v>
      </c>
      <c r="BE32">
        <v>11</v>
      </c>
      <c r="BF32">
        <f t="shared" si="1"/>
        <v>5920.7030784000008</v>
      </c>
    </row>
    <row r="33" spans="1:58" x14ac:dyDescent="0.25">
      <c r="A33" s="7">
        <f t="shared" si="0"/>
        <v>33275</v>
      </c>
      <c r="B33">
        <v>1991</v>
      </c>
      <c r="C33">
        <v>2</v>
      </c>
      <c r="D33">
        <v>6</v>
      </c>
      <c r="E33">
        <v>19910206</v>
      </c>
      <c r="F33">
        <v>935</v>
      </c>
      <c r="G33" s="3">
        <v>243</v>
      </c>
      <c r="H33" s="3">
        <v>6209.4</v>
      </c>
      <c r="I33" s="3">
        <v>6209.8</v>
      </c>
      <c r="J33" s="3">
        <v>5973.1</v>
      </c>
      <c r="L33" t="s">
        <v>17</v>
      </c>
      <c r="M33">
        <v>1.2200000000000001E-2</v>
      </c>
      <c r="N33" s="3">
        <v>-8.69</v>
      </c>
      <c r="O33" s="3">
        <v>5.8340000000000002E-11</v>
      </c>
      <c r="W33" s="9">
        <f t="shared" si="2"/>
        <v>33604</v>
      </c>
      <c r="X33" s="1">
        <v>1</v>
      </c>
      <c r="Y33" s="1">
        <v>1992</v>
      </c>
      <c r="Z33" s="1">
        <v>1</v>
      </c>
      <c r="AA33" s="1">
        <v>5850</v>
      </c>
      <c r="AB33" s="1">
        <v>1574</v>
      </c>
      <c r="AC33">
        <v>15476</v>
      </c>
      <c r="AD33">
        <v>3722</v>
      </c>
      <c r="AE33">
        <v>850</v>
      </c>
      <c r="AF33" s="7">
        <f t="shared" si="3"/>
        <v>33604</v>
      </c>
      <c r="AG33">
        <v>1</v>
      </c>
      <c r="AH33">
        <v>1992</v>
      </c>
      <c r="AI33">
        <v>1</v>
      </c>
      <c r="AJ33">
        <v>5850</v>
      </c>
      <c r="AK33">
        <v>848</v>
      </c>
      <c r="AL33" s="7">
        <f t="shared" si="4"/>
        <v>33604</v>
      </c>
      <c r="AM33">
        <v>1</v>
      </c>
      <c r="AN33">
        <v>1992</v>
      </c>
      <c r="AO33">
        <v>1</v>
      </c>
      <c r="AP33">
        <v>5643</v>
      </c>
      <c r="AQ33">
        <v>1585</v>
      </c>
      <c r="BC33" s="7">
        <v>35312</v>
      </c>
      <c r="BD33">
        <v>72</v>
      </c>
      <c r="BE33">
        <v>5</v>
      </c>
      <c r="BF33">
        <f t="shared" si="1"/>
        <v>880.76574720000008</v>
      </c>
    </row>
    <row r="34" spans="1:58" x14ac:dyDescent="0.25">
      <c r="A34" s="7">
        <f t="shared" si="0"/>
        <v>33365</v>
      </c>
      <c r="B34">
        <v>1991</v>
      </c>
      <c r="C34">
        <v>5</v>
      </c>
      <c r="D34">
        <v>7</v>
      </c>
      <c r="E34">
        <v>19910507</v>
      </c>
      <c r="F34">
        <v>1000</v>
      </c>
      <c r="G34" s="3">
        <v>638</v>
      </c>
      <c r="H34" s="3">
        <v>13172</v>
      </c>
      <c r="I34" s="3">
        <v>13172</v>
      </c>
      <c r="J34" s="3">
        <v>13375</v>
      </c>
      <c r="W34" s="7">
        <f t="shared" si="2"/>
        <v>33664</v>
      </c>
      <c r="X34">
        <v>3</v>
      </c>
      <c r="Y34">
        <v>1992</v>
      </c>
      <c r="Z34">
        <v>1</v>
      </c>
      <c r="AA34">
        <v>9921</v>
      </c>
      <c r="AB34">
        <v>2665</v>
      </c>
      <c r="AC34">
        <v>26272</v>
      </c>
      <c r="AD34">
        <v>6322</v>
      </c>
      <c r="AE34">
        <v>1482</v>
      </c>
      <c r="AF34" s="7">
        <f t="shared" si="3"/>
        <v>33664</v>
      </c>
      <c r="AG34">
        <v>3</v>
      </c>
      <c r="AH34">
        <v>1992</v>
      </c>
      <c r="AI34">
        <v>1</v>
      </c>
      <c r="AJ34">
        <v>9922</v>
      </c>
      <c r="AK34">
        <v>1478</v>
      </c>
      <c r="AL34" s="7">
        <f t="shared" si="4"/>
        <v>33664</v>
      </c>
      <c r="AM34">
        <v>3</v>
      </c>
      <c r="AN34">
        <v>1992</v>
      </c>
      <c r="AO34">
        <v>1</v>
      </c>
      <c r="AP34">
        <v>9918</v>
      </c>
      <c r="AQ34">
        <v>2311</v>
      </c>
      <c r="BC34" s="7">
        <v>35366</v>
      </c>
      <c r="BD34">
        <v>609</v>
      </c>
      <c r="BE34">
        <v>0</v>
      </c>
      <c r="BF34">
        <f t="shared" si="1"/>
        <v>0</v>
      </c>
    </row>
    <row r="35" spans="1:58" x14ac:dyDescent="0.25">
      <c r="A35" s="7">
        <f t="shared" si="0"/>
        <v>33487</v>
      </c>
      <c r="B35">
        <v>1991</v>
      </c>
      <c r="C35">
        <v>9</v>
      </c>
      <c r="D35">
        <v>6</v>
      </c>
      <c r="E35">
        <v>19910906</v>
      </c>
      <c r="F35">
        <v>830</v>
      </c>
      <c r="G35" s="3">
        <v>292</v>
      </c>
      <c r="H35" s="3">
        <v>6787.1</v>
      </c>
      <c r="I35" s="3">
        <v>6787.5</v>
      </c>
      <c r="J35" s="3">
        <v>6584.8</v>
      </c>
      <c r="L35" t="s">
        <v>33</v>
      </c>
      <c r="W35" s="7">
        <f t="shared" si="2"/>
        <v>33725</v>
      </c>
      <c r="X35">
        <v>5</v>
      </c>
      <c r="Y35">
        <v>1992</v>
      </c>
      <c r="Z35">
        <v>1</v>
      </c>
      <c r="AA35">
        <v>26554</v>
      </c>
      <c r="AB35">
        <v>6260</v>
      </c>
      <c r="AC35">
        <v>75310</v>
      </c>
      <c r="AD35">
        <v>18698</v>
      </c>
      <c r="AE35">
        <v>8889</v>
      </c>
      <c r="AF35" s="7">
        <f t="shared" si="3"/>
        <v>33725</v>
      </c>
      <c r="AG35">
        <v>5</v>
      </c>
      <c r="AH35">
        <v>1992</v>
      </c>
      <c r="AI35">
        <v>1</v>
      </c>
      <c r="AJ35">
        <v>26555</v>
      </c>
      <c r="AK35">
        <v>8886</v>
      </c>
      <c r="AL35" s="7">
        <f t="shared" si="4"/>
        <v>33725</v>
      </c>
      <c r="AM35">
        <v>5</v>
      </c>
      <c r="AN35">
        <v>1992</v>
      </c>
      <c r="AO35">
        <v>1</v>
      </c>
      <c r="AP35">
        <v>29457</v>
      </c>
      <c r="AQ35">
        <v>25224</v>
      </c>
      <c r="BC35" s="7">
        <v>35773</v>
      </c>
      <c r="BD35">
        <v>403</v>
      </c>
      <c r="BE35">
        <v>7</v>
      </c>
      <c r="BF35">
        <f t="shared" si="1"/>
        <v>6901.7782579200002</v>
      </c>
    </row>
    <row r="36" spans="1:58" x14ac:dyDescent="0.25">
      <c r="A36" s="7">
        <f t="shared" si="0"/>
        <v>33618</v>
      </c>
      <c r="B36">
        <v>1992</v>
      </c>
      <c r="C36">
        <v>1</v>
      </c>
      <c r="D36">
        <v>15</v>
      </c>
      <c r="E36">
        <v>19920115</v>
      </c>
      <c r="F36">
        <v>1400</v>
      </c>
      <c r="G36" s="3">
        <v>255</v>
      </c>
      <c r="H36" s="3">
        <v>5850.1</v>
      </c>
      <c r="I36" s="3">
        <v>5850.5</v>
      </c>
      <c r="J36" s="3">
        <v>5642.6</v>
      </c>
      <c r="M36" t="s">
        <v>16</v>
      </c>
      <c r="W36" s="7">
        <f t="shared" si="2"/>
        <v>33817</v>
      </c>
      <c r="X36">
        <v>8</v>
      </c>
      <c r="Y36">
        <v>1992</v>
      </c>
      <c r="Z36">
        <v>2</v>
      </c>
      <c r="AA36">
        <v>11078</v>
      </c>
      <c r="AB36">
        <v>4092</v>
      </c>
      <c r="AC36">
        <v>24378</v>
      </c>
      <c r="AD36">
        <v>5316</v>
      </c>
      <c r="AE36">
        <v>1867</v>
      </c>
      <c r="AF36" s="7">
        <f t="shared" si="3"/>
        <v>33817</v>
      </c>
      <c r="AG36">
        <v>8</v>
      </c>
      <c r="AH36">
        <v>1992</v>
      </c>
      <c r="AI36">
        <v>2</v>
      </c>
      <c r="AJ36">
        <v>11079</v>
      </c>
      <c r="AK36">
        <v>1863</v>
      </c>
      <c r="AL36" s="7">
        <f t="shared" si="4"/>
        <v>33817</v>
      </c>
      <c r="AM36">
        <v>8</v>
      </c>
      <c r="AN36">
        <v>1992</v>
      </c>
      <c r="AO36">
        <v>2</v>
      </c>
      <c r="AP36">
        <v>11261</v>
      </c>
      <c r="AQ36">
        <v>3885</v>
      </c>
      <c r="BC36" s="7">
        <v>35920</v>
      </c>
      <c r="BD36">
        <v>2420</v>
      </c>
      <c r="BE36">
        <v>0</v>
      </c>
      <c r="BF36">
        <f t="shared" si="1"/>
        <v>0</v>
      </c>
    </row>
    <row r="37" spans="1:58" x14ac:dyDescent="0.25">
      <c r="A37" s="7">
        <f t="shared" si="0"/>
        <v>33681</v>
      </c>
      <c r="B37">
        <v>1992</v>
      </c>
      <c r="C37">
        <v>3</v>
      </c>
      <c r="D37">
        <v>18</v>
      </c>
      <c r="E37">
        <v>19920318</v>
      </c>
      <c r="F37">
        <v>1200</v>
      </c>
      <c r="G37" s="3">
        <v>501</v>
      </c>
      <c r="H37" s="3">
        <v>9921.5</v>
      </c>
      <c r="I37" s="3">
        <v>9922</v>
      </c>
      <c r="J37" s="3">
        <v>9918.2000000000007</v>
      </c>
      <c r="L37" t="s">
        <v>17</v>
      </c>
      <c r="M37">
        <v>0</v>
      </c>
      <c r="W37" s="7">
        <f t="shared" si="2"/>
        <v>33909</v>
      </c>
      <c r="X37">
        <v>11</v>
      </c>
      <c r="Y37">
        <v>1992</v>
      </c>
      <c r="Z37">
        <v>1</v>
      </c>
      <c r="AA37">
        <v>6293</v>
      </c>
      <c r="AB37">
        <v>1704</v>
      </c>
      <c r="AC37">
        <v>16590</v>
      </c>
      <c r="AD37">
        <v>3984</v>
      </c>
      <c r="AE37">
        <v>821</v>
      </c>
      <c r="AF37" s="7">
        <f t="shared" si="3"/>
        <v>33909</v>
      </c>
      <c r="AG37">
        <v>11</v>
      </c>
      <c r="AH37">
        <v>1992</v>
      </c>
      <c r="AI37">
        <v>1</v>
      </c>
      <c r="AJ37">
        <v>6293</v>
      </c>
      <c r="AK37">
        <v>818</v>
      </c>
      <c r="AL37" s="7">
        <f t="shared" si="4"/>
        <v>33909</v>
      </c>
      <c r="AM37">
        <v>11</v>
      </c>
      <c r="AN37">
        <v>1992</v>
      </c>
      <c r="AO37">
        <v>1</v>
      </c>
      <c r="AP37">
        <v>6129</v>
      </c>
      <c r="AQ37">
        <v>1045</v>
      </c>
      <c r="BC37" s="7">
        <v>36018</v>
      </c>
      <c r="BD37">
        <v>296</v>
      </c>
      <c r="BE37">
        <v>2</v>
      </c>
      <c r="BF37">
        <f t="shared" si="1"/>
        <v>1448.3703398400003</v>
      </c>
    </row>
    <row r="38" spans="1:58" x14ac:dyDescent="0.25">
      <c r="A38" s="7">
        <f t="shared" si="0"/>
        <v>33729</v>
      </c>
      <c r="B38">
        <v>1992</v>
      </c>
      <c r="C38">
        <v>5</v>
      </c>
      <c r="D38">
        <v>5</v>
      </c>
      <c r="E38">
        <v>19920505</v>
      </c>
      <c r="F38">
        <v>800</v>
      </c>
      <c r="G38" s="3">
        <v>1800</v>
      </c>
      <c r="H38" s="3">
        <v>26554</v>
      </c>
      <c r="I38" s="3">
        <v>26555</v>
      </c>
      <c r="J38" s="3">
        <v>29457</v>
      </c>
      <c r="M38" s="3">
        <v>0.13189999999999999</v>
      </c>
      <c r="W38" s="7">
        <f t="shared" si="2"/>
        <v>34029</v>
      </c>
      <c r="X38">
        <v>3</v>
      </c>
      <c r="Y38">
        <v>1993</v>
      </c>
      <c r="Z38">
        <v>1</v>
      </c>
      <c r="AA38">
        <v>12463</v>
      </c>
      <c r="AB38">
        <v>3281</v>
      </c>
      <c r="AC38">
        <v>33356</v>
      </c>
      <c r="AD38">
        <v>8067</v>
      </c>
      <c r="AE38">
        <v>2340</v>
      </c>
      <c r="AF38" s="7">
        <f t="shared" si="3"/>
        <v>34029</v>
      </c>
      <c r="AG38">
        <v>3</v>
      </c>
      <c r="AH38">
        <v>1993</v>
      </c>
      <c r="AI38">
        <v>1</v>
      </c>
      <c r="AJ38">
        <v>12463</v>
      </c>
      <c r="AK38">
        <v>2336</v>
      </c>
      <c r="AL38" s="7">
        <f t="shared" si="4"/>
        <v>34029</v>
      </c>
      <c r="AM38">
        <v>3</v>
      </c>
      <c r="AN38">
        <v>1993</v>
      </c>
      <c r="AO38">
        <v>1</v>
      </c>
      <c r="AP38">
        <v>12827</v>
      </c>
      <c r="AQ38">
        <v>5699</v>
      </c>
      <c r="BC38" s="7">
        <v>36230</v>
      </c>
      <c r="BD38">
        <v>242</v>
      </c>
      <c r="BE38">
        <v>0</v>
      </c>
      <c r="BF38">
        <f t="shared" si="1"/>
        <v>0</v>
      </c>
    </row>
    <row r="39" spans="1:58" x14ac:dyDescent="0.25">
      <c r="A39" s="7">
        <f t="shared" si="0"/>
        <v>33819</v>
      </c>
      <c r="B39">
        <v>1992</v>
      </c>
      <c r="C39">
        <v>8</v>
      </c>
      <c r="D39">
        <v>3</v>
      </c>
      <c r="E39">
        <v>19920803</v>
      </c>
      <c r="F39">
        <v>1600</v>
      </c>
      <c r="G39" s="3">
        <v>437</v>
      </c>
      <c r="H39" s="3">
        <v>8545.6</v>
      </c>
      <c r="I39" s="3">
        <v>8546.1</v>
      </c>
      <c r="J39" s="3">
        <v>8474.2999999999993</v>
      </c>
      <c r="W39" s="7">
        <f t="shared" si="2"/>
        <v>34090</v>
      </c>
      <c r="X39">
        <v>5</v>
      </c>
      <c r="Y39">
        <v>1993</v>
      </c>
      <c r="Z39">
        <v>1</v>
      </c>
      <c r="AA39">
        <v>28417</v>
      </c>
      <c r="AB39">
        <v>6450</v>
      </c>
      <c r="AC39">
        <v>82151</v>
      </c>
      <c r="AD39">
        <v>20570</v>
      </c>
      <c r="AE39">
        <v>10642</v>
      </c>
      <c r="AF39" s="7">
        <f t="shared" si="3"/>
        <v>34090</v>
      </c>
      <c r="AG39">
        <v>5</v>
      </c>
      <c r="AH39">
        <v>1993</v>
      </c>
      <c r="AI39">
        <v>1</v>
      </c>
      <c r="AJ39">
        <v>28418</v>
      </c>
      <c r="AK39">
        <v>10639</v>
      </c>
      <c r="AL39" s="7">
        <f t="shared" si="4"/>
        <v>34090</v>
      </c>
      <c r="AM39">
        <v>5</v>
      </c>
      <c r="AN39">
        <v>1993</v>
      </c>
      <c r="AO39">
        <v>1</v>
      </c>
      <c r="AP39">
        <v>32281</v>
      </c>
      <c r="AQ39">
        <v>30852</v>
      </c>
      <c r="BC39" s="7">
        <v>36313</v>
      </c>
      <c r="BD39">
        <v>3810</v>
      </c>
      <c r="BE39">
        <v>0</v>
      </c>
      <c r="BF39">
        <f t="shared" si="1"/>
        <v>0</v>
      </c>
    </row>
    <row r="40" spans="1:58" x14ac:dyDescent="0.25">
      <c r="A40" s="7">
        <f t="shared" si="0"/>
        <v>33840</v>
      </c>
      <c r="B40">
        <v>1992</v>
      </c>
      <c r="C40">
        <v>8</v>
      </c>
      <c r="D40">
        <v>24</v>
      </c>
      <c r="E40">
        <v>19920824</v>
      </c>
      <c r="F40">
        <v>1700</v>
      </c>
      <c r="G40" s="3">
        <v>791</v>
      </c>
      <c r="H40" s="3">
        <v>13611</v>
      </c>
      <c r="I40" s="3">
        <v>13612</v>
      </c>
      <c r="J40" s="3">
        <v>14047</v>
      </c>
      <c r="W40" s="7">
        <f t="shared" si="2"/>
        <v>34213</v>
      </c>
      <c r="X40">
        <v>9</v>
      </c>
      <c r="Y40">
        <v>1993</v>
      </c>
      <c r="Z40">
        <v>1</v>
      </c>
      <c r="AA40">
        <v>23202</v>
      </c>
      <c r="AB40">
        <v>5499</v>
      </c>
      <c r="AC40">
        <v>65618</v>
      </c>
      <c r="AD40">
        <v>16272</v>
      </c>
      <c r="AE40">
        <v>7628</v>
      </c>
      <c r="AF40" s="7">
        <f t="shared" si="3"/>
        <v>34213</v>
      </c>
      <c r="AG40">
        <v>9</v>
      </c>
      <c r="AH40">
        <v>1993</v>
      </c>
      <c r="AI40">
        <v>1</v>
      </c>
      <c r="AJ40">
        <v>23203</v>
      </c>
      <c r="AK40">
        <v>7625</v>
      </c>
      <c r="AL40" s="7">
        <f t="shared" si="4"/>
        <v>34213</v>
      </c>
      <c r="AM40">
        <v>9</v>
      </c>
      <c r="AN40">
        <v>1993</v>
      </c>
      <c r="AO40">
        <v>1</v>
      </c>
      <c r="AP40">
        <v>25763</v>
      </c>
      <c r="AQ40">
        <v>22160</v>
      </c>
      <c r="BC40" s="7">
        <v>36361</v>
      </c>
      <c r="BD40">
        <v>3100</v>
      </c>
      <c r="BE40">
        <v>0</v>
      </c>
      <c r="BF40">
        <f t="shared" si="1"/>
        <v>0</v>
      </c>
    </row>
    <row r="41" spans="1:58" x14ac:dyDescent="0.25">
      <c r="A41" s="7">
        <f t="shared" si="0"/>
        <v>33927</v>
      </c>
      <c r="B41">
        <v>1992</v>
      </c>
      <c r="C41">
        <v>11</v>
      </c>
      <c r="D41">
        <v>19</v>
      </c>
      <c r="E41">
        <v>19921119</v>
      </c>
      <c r="F41">
        <v>1000</v>
      </c>
      <c r="G41" s="3">
        <v>311</v>
      </c>
      <c r="H41" s="3">
        <v>6293</v>
      </c>
      <c r="I41" s="3">
        <v>6293.4</v>
      </c>
      <c r="J41" s="3">
        <v>6129.1</v>
      </c>
      <c r="W41" s="7">
        <f t="shared" si="2"/>
        <v>34639</v>
      </c>
      <c r="X41">
        <v>11</v>
      </c>
      <c r="Y41">
        <v>1994</v>
      </c>
      <c r="Z41">
        <v>1</v>
      </c>
      <c r="AA41">
        <v>7016</v>
      </c>
      <c r="AB41">
        <v>1904</v>
      </c>
      <c r="AC41">
        <v>18474</v>
      </c>
      <c r="AD41">
        <v>4434</v>
      </c>
      <c r="AE41">
        <v>879</v>
      </c>
      <c r="AF41" s="7">
        <f t="shared" si="3"/>
        <v>34639</v>
      </c>
      <c r="AG41">
        <v>11</v>
      </c>
      <c r="AH41">
        <v>1994</v>
      </c>
      <c r="AI41">
        <v>1</v>
      </c>
      <c r="AJ41">
        <v>7016</v>
      </c>
      <c r="AK41">
        <v>875</v>
      </c>
      <c r="AL41" s="7">
        <f t="shared" si="4"/>
        <v>34639</v>
      </c>
      <c r="AM41">
        <v>11</v>
      </c>
      <c r="AN41">
        <v>1994</v>
      </c>
      <c r="AO41">
        <v>1</v>
      </c>
      <c r="AP41">
        <v>6994</v>
      </c>
      <c r="AQ41">
        <v>1349</v>
      </c>
      <c r="BC41" s="7">
        <v>36377</v>
      </c>
      <c r="BD41">
        <v>2610</v>
      </c>
      <c r="BE41">
        <v>0</v>
      </c>
      <c r="BF41">
        <f t="shared" si="1"/>
        <v>0</v>
      </c>
    </row>
    <row r="42" spans="1:58" x14ac:dyDescent="0.25">
      <c r="A42" s="7">
        <f t="shared" si="0"/>
        <v>34037</v>
      </c>
      <c r="B42">
        <v>1993</v>
      </c>
      <c r="C42">
        <v>3</v>
      </c>
      <c r="D42">
        <v>9</v>
      </c>
      <c r="E42">
        <v>19930309</v>
      </c>
      <c r="F42">
        <v>1300</v>
      </c>
      <c r="G42" s="3">
        <v>760</v>
      </c>
      <c r="H42" s="3">
        <v>12463</v>
      </c>
      <c r="I42" s="3">
        <v>12463</v>
      </c>
      <c r="J42" s="3">
        <v>12827</v>
      </c>
      <c r="L42" s="20" t="s">
        <v>34</v>
      </c>
      <c r="M42" s="20"/>
      <c r="N42">
        <v>0.32479999999999998</v>
      </c>
      <c r="W42" s="7">
        <f t="shared" si="2"/>
        <v>34700</v>
      </c>
      <c r="X42">
        <v>1</v>
      </c>
      <c r="Y42">
        <v>1995</v>
      </c>
      <c r="Z42">
        <v>1</v>
      </c>
      <c r="AA42">
        <v>5357</v>
      </c>
      <c r="AB42">
        <v>1459</v>
      </c>
      <c r="AC42">
        <v>14080</v>
      </c>
      <c r="AD42">
        <v>3376</v>
      </c>
      <c r="AE42">
        <v>620</v>
      </c>
      <c r="AF42" s="7">
        <f t="shared" si="3"/>
        <v>34700</v>
      </c>
      <c r="AG42">
        <v>1</v>
      </c>
      <c r="AH42">
        <v>1995</v>
      </c>
      <c r="AI42">
        <v>1</v>
      </c>
      <c r="AJ42">
        <v>5358</v>
      </c>
      <c r="AK42">
        <v>617</v>
      </c>
      <c r="AL42" s="7">
        <f t="shared" si="4"/>
        <v>34700</v>
      </c>
      <c r="AM42">
        <v>1</v>
      </c>
      <c r="AN42">
        <v>1995</v>
      </c>
      <c r="AO42">
        <v>1</v>
      </c>
      <c r="AP42">
        <v>5249</v>
      </c>
      <c r="AQ42">
        <v>649</v>
      </c>
      <c r="BC42" s="7">
        <v>36500</v>
      </c>
      <c r="BD42">
        <v>347</v>
      </c>
      <c r="BE42">
        <v>0</v>
      </c>
      <c r="BF42">
        <f t="shared" si="1"/>
        <v>0</v>
      </c>
    </row>
    <row r="43" spans="1:58" x14ac:dyDescent="0.25">
      <c r="A43" s="7">
        <f t="shared" si="0"/>
        <v>34094</v>
      </c>
      <c r="B43">
        <v>1993</v>
      </c>
      <c r="C43">
        <v>5</v>
      </c>
      <c r="D43">
        <v>5</v>
      </c>
      <c r="E43">
        <v>19930505</v>
      </c>
      <c r="F43">
        <v>900</v>
      </c>
      <c r="G43" s="3">
        <v>2260</v>
      </c>
      <c r="H43" s="3">
        <v>28417</v>
      </c>
      <c r="I43" s="3">
        <v>28418</v>
      </c>
      <c r="J43" s="3">
        <v>32281</v>
      </c>
      <c r="W43" s="7">
        <f t="shared" si="2"/>
        <v>34731</v>
      </c>
      <c r="X43">
        <v>2</v>
      </c>
      <c r="Y43">
        <v>1995</v>
      </c>
      <c r="Z43">
        <v>1</v>
      </c>
      <c r="AA43">
        <v>9130</v>
      </c>
      <c r="AB43">
        <v>2440</v>
      </c>
      <c r="AC43">
        <v>24240</v>
      </c>
      <c r="AD43">
        <v>5840</v>
      </c>
      <c r="AE43">
        <v>1457</v>
      </c>
      <c r="AF43" s="7">
        <f t="shared" si="3"/>
        <v>34731</v>
      </c>
      <c r="AG43">
        <v>2</v>
      </c>
      <c r="AH43">
        <v>1995</v>
      </c>
      <c r="AI43">
        <v>1</v>
      </c>
      <c r="AJ43">
        <v>9130</v>
      </c>
      <c r="AK43">
        <v>1454</v>
      </c>
      <c r="AL43" s="7">
        <f t="shared" si="4"/>
        <v>34731</v>
      </c>
      <c r="AM43">
        <v>2</v>
      </c>
      <c r="AN43">
        <v>1995</v>
      </c>
      <c r="AO43">
        <v>1</v>
      </c>
      <c r="AP43">
        <v>9322</v>
      </c>
      <c r="AQ43">
        <v>3548</v>
      </c>
      <c r="BC43" s="7">
        <v>36545</v>
      </c>
      <c r="BD43">
        <v>275</v>
      </c>
      <c r="BE43">
        <v>1</v>
      </c>
      <c r="BF43">
        <f t="shared" si="1"/>
        <v>672.80716799999993</v>
      </c>
    </row>
    <row r="44" spans="1:58" x14ac:dyDescent="0.25">
      <c r="A44" s="7">
        <f t="shared" si="0"/>
        <v>34213</v>
      </c>
      <c r="B44">
        <v>1993</v>
      </c>
      <c r="C44">
        <v>9</v>
      </c>
      <c r="D44">
        <v>1</v>
      </c>
      <c r="E44">
        <v>19930901</v>
      </c>
      <c r="F44">
        <v>1045</v>
      </c>
      <c r="G44" s="3">
        <v>1810</v>
      </c>
      <c r="H44" s="3">
        <v>23202</v>
      </c>
      <c r="I44" s="3">
        <v>23203</v>
      </c>
      <c r="J44" s="3">
        <v>25763</v>
      </c>
      <c r="L44" t="s">
        <v>35</v>
      </c>
      <c r="M44" t="s">
        <v>36</v>
      </c>
      <c r="N44" t="s">
        <v>37</v>
      </c>
      <c r="O44" t="s">
        <v>38</v>
      </c>
      <c r="W44" s="7">
        <f t="shared" si="2"/>
        <v>34790</v>
      </c>
      <c r="X44">
        <v>4</v>
      </c>
      <c r="Y44">
        <v>1995</v>
      </c>
      <c r="Z44">
        <v>1</v>
      </c>
      <c r="AA44">
        <v>10122</v>
      </c>
      <c r="AB44">
        <v>2679</v>
      </c>
      <c r="AC44">
        <v>27015</v>
      </c>
      <c r="AD44">
        <v>6525</v>
      </c>
      <c r="AE44">
        <v>1804</v>
      </c>
      <c r="AF44" s="7">
        <f t="shared" si="3"/>
        <v>34790</v>
      </c>
      <c r="AG44">
        <v>4</v>
      </c>
      <c r="AH44">
        <v>1995</v>
      </c>
      <c r="AI44">
        <v>1</v>
      </c>
      <c r="AJ44">
        <v>10123</v>
      </c>
      <c r="AK44">
        <v>1800</v>
      </c>
      <c r="AL44" s="7">
        <f t="shared" si="4"/>
        <v>34790</v>
      </c>
      <c r="AM44">
        <v>4</v>
      </c>
      <c r="AN44">
        <v>1995</v>
      </c>
      <c r="AO44">
        <v>1</v>
      </c>
      <c r="AP44">
        <v>10446</v>
      </c>
      <c r="AQ44">
        <v>4759</v>
      </c>
      <c r="BC44" s="7">
        <v>36620</v>
      </c>
      <c r="BD44">
        <v>623</v>
      </c>
      <c r="BE44">
        <v>0</v>
      </c>
      <c r="BF44">
        <f t="shared" si="1"/>
        <v>0</v>
      </c>
    </row>
    <row r="45" spans="1:58" x14ac:dyDescent="0.25">
      <c r="A45" s="7">
        <f t="shared" si="0"/>
        <v>34656</v>
      </c>
      <c r="B45">
        <v>1994</v>
      </c>
      <c r="C45">
        <v>11</v>
      </c>
      <c r="D45">
        <v>18</v>
      </c>
      <c r="E45">
        <v>19941118</v>
      </c>
      <c r="F45">
        <v>925</v>
      </c>
      <c r="G45" s="3">
        <v>462</v>
      </c>
      <c r="H45" s="3">
        <v>7016</v>
      </c>
      <c r="I45" s="3">
        <v>7016.4</v>
      </c>
      <c r="J45" s="3">
        <v>6993.5</v>
      </c>
      <c r="L45" t="s">
        <v>20</v>
      </c>
      <c r="W45" s="7">
        <f t="shared" si="2"/>
        <v>34820</v>
      </c>
      <c r="X45">
        <v>5</v>
      </c>
      <c r="Y45">
        <v>1995</v>
      </c>
      <c r="Z45">
        <v>1</v>
      </c>
      <c r="AA45">
        <v>12601</v>
      </c>
      <c r="AB45">
        <v>3250</v>
      </c>
      <c r="AC45">
        <v>34101</v>
      </c>
      <c r="AD45">
        <v>8290</v>
      </c>
      <c r="AE45">
        <v>2791</v>
      </c>
      <c r="AF45" s="7">
        <f t="shared" si="3"/>
        <v>34820</v>
      </c>
      <c r="AG45">
        <v>5</v>
      </c>
      <c r="AH45">
        <v>1995</v>
      </c>
      <c r="AI45">
        <v>1</v>
      </c>
      <c r="AJ45">
        <v>12601</v>
      </c>
      <c r="AK45">
        <v>2787</v>
      </c>
      <c r="AL45" s="7">
        <f t="shared" si="4"/>
        <v>34820</v>
      </c>
      <c r="AM45">
        <v>5</v>
      </c>
      <c r="AN45">
        <v>1995</v>
      </c>
      <c r="AO45">
        <v>1</v>
      </c>
      <c r="AP45">
        <v>13304</v>
      </c>
      <c r="AQ45">
        <v>7993</v>
      </c>
      <c r="BC45" s="7">
        <v>36727</v>
      </c>
      <c r="BD45">
        <v>157</v>
      </c>
      <c r="BE45">
        <v>0</v>
      </c>
      <c r="BF45">
        <f t="shared" si="1"/>
        <v>0</v>
      </c>
    </row>
    <row r="46" spans="1:58" x14ac:dyDescent="0.25">
      <c r="A46" s="7">
        <f t="shared" si="0"/>
        <v>34708</v>
      </c>
      <c r="B46">
        <v>1995</v>
      </c>
      <c r="C46">
        <v>1</v>
      </c>
      <c r="D46">
        <v>9</v>
      </c>
      <c r="E46">
        <v>19950109</v>
      </c>
      <c r="F46">
        <v>1605</v>
      </c>
      <c r="G46" s="3">
        <v>337</v>
      </c>
      <c r="H46" s="3">
        <v>5357.4</v>
      </c>
      <c r="I46" s="3">
        <v>5357.7</v>
      </c>
      <c r="J46" s="3">
        <v>5249.2</v>
      </c>
      <c r="L46" t="s">
        <v>43</v>
      </c>
      <c r="M46" t="s">
        <v>44</v>
      </c>
      <c r="N46" t="s">
        <v>45</v>
      </c>
      <c r="O46" t="s">
        <v>46</v>
      </c>
      <c r="P46" t="s">
        <v>39</v>
      </c>
      <c r="Q46" t="s">
        <v>40</v>
      </c>
      <c r="R46" t="s">
        <v>41</v>
      </c>
      <c r="S46" t="s">
        <v>42</v>
      </c>
      <c r="W46" s="7">
        <f t="shared" si="2"/>
        <v>34851</v>
      </c>
      <c r="X46">
        <v>6</v>
      </c>
      <c r="Y46">
        <v>1995</v>
      </c>
      <c r="Z46">
        <v>2</v>
      </c>
      <c r="AA46">
        <v>40480</v>
      </c>
      <c r="AB46">
        <v>9615</v>
      </c>
      <c r="AC46">
        <v>114361</v>
      </c>
      <c r="AD46">
        <v>28345</v>
      </c>
      <c r="AE46">
        <v>22070</v>
      </c>
      <c r="AF46" s="7">
        <f t="shared" si="3"/>
        <v>34851</v>
      </c>
      <c r="AG46">
        <v>6</v>
      </c>
      <c r="AH46">
        <v>1995</v>
      </c>
      <c r="AI46">
        <v>2</v>
      </c>
      <c r="AJ46">
        <v>40481</v>
      </c>
      <c r="AK46">
        <v>22069</v>
      </c>
      <c r="AL46" s="7">
        <f t="shared" si="4"/>
        <v>34851</v>
      </c>
      <c r="AM46">
        <v>6</v>
      </c>
      <c r="AN46">
        <v>1995</v>
      </c>
      <c r="AO46">
        <v>2</v>
      </c>
      <c r="AP46">
        <v>50455</v>
      </c>
      <c r="AQ46">
        <v>63615</v>
      </c>
      <c r="BC46" s="7">
        <v>36858</v>
      </c>
      <c r="BD46">
        <v>347</v>
      </c>
      <c r="BE46">
        <v>5</v>
      </c>
      <c r="BF46">
        <f t="shared" si="1"/>
        <v>4244.8015871999996</v>
      </c>
    </row>
    <row r="47" spans="1:58" x14ac:dyDescent="0.25">
      <c r="A47" s="7">
        <f t="shared" si="0"/>
        <v>34757</v>
      </c>
      <c r="B47">
        <v>1995</v>
      </c>
      <c r="C47">
        <v>2</v>
      </c>
      <c r="D47">
        <v>27</v>
      </c>
      <c r="E47">
        <v>19950227</v>
      </c>
      <c r="F47">
        <v>1505</v>
      </c>
      <c r="G47" s="3">
        <v>667</v>
      </c>
      <c r="H47" s="3">
        <v>9129.7000000000007</v>
      </c>
      <c r="I47" s="3">
        <v>9130.2000000000007</v>
      </c>
      <c r="J47" s="3">
        <v>9322.4</v>
      </c>
      <c r="L47" t="s">
        <v>48</v>
      </c>
      <c r="M47" t="s">
        <v>49</v>
      </c>
      <c r="N47" t="s">
        <v>50</v>
      </c>
      <c r="O47" t="s">
        <v>49</v>
      </c>
      <c r="W47" s="7">
        <f t="shared" si="2"/>
        <v>34912</v>
      </c>
      <c r="X47">
        <v>8</v>
      </c>
      <c r="Y47">
        <v>1995</v>
      </c>
      <c r="Z47">
        <v>1</v>
      </c>
      <c r="AA47">
        <v>10453</v>
      </c>
      <c r="AB47">
        <v>2750</v>
      </c>
      <c r="AC47">
        <v>27988</v>
      </c>
      <c r="AD47">
        <v>6770</v>
      </c>
      <c r="AE47">
        <v>1977</v>
      </c>
      <c r="AF47" s="7">
        <f t="shared" si="3"/>
        <v>34912</v>
      </c>
      <c r="AG47">
        <v>8</v>
      </c>
      <c r="AH47">
        <v>1995</v>
      </c>
      <c r="AI47">
        <v>1</v>
      </c>
      <c r="AJ47">
        <v>10453</v>
      </c>
      <c r="AK47">
        <v>1973</v>
      </c>
      <c r="AL47" s="7">
        <f t="shared" si="4"/>
        <v>34912</v>
      </c>
      <c r="AM47">
        <v>8</v>
      </c>
      <c r="AN47">
        <v>1995</v>
      </c>
      <c r="AO47">
        <v>1</v>
      </c>
      <c r="AP47">
        <v>10861</v>
      </c>
      <c r="AQ47">
        <v>5438</v>
      </c>
      <c r="BC47" s="7">
        <v>36971</v>
      </c>
      <c r="BD47">
        <v>471</v>
      </c>
      <c r="BE47">
        <v>0</v>
      </c>
      <c r="BF47">
        <f t="shared" si="1"/>
        <v>0</v>
      </c>
    </row>
    <row r="48" spans="1:58" x14ac:dyDescent="0.25">
      <c r="A48" s="7">
        <f t="shared" si="0"/>
        <v>34796</v>
      </c>
      <c r="B48">
        <v>1995</v>
      </c>
      <c r="C48">
        <v>4</v>
      </c>
      <c r="D48">
        <v>7</v>
      </c>
      <c r="E48">
        <v>19950407</v>
      </c>
      <c r="F48">
        <v>839</v>
      </c>
      <c r="G48" s="3">
        <v>771</v>
      </c>
      <c r="H48" s="3">
        <v>10122</v>
      </c>
      <c r="I48" s="3">
        <v>10123</v>
      </c>
      <c r="J48" s="3">
        <v>10446</v>
      </c>
      <c r="L48" t="s">
        <v>52</v>
      </c>
      <c r="P48" t="s">
        <v>47</v>
      </c>
      <c r="W48" s="7">
        <f t="shared" si="2"/>
        <v>34943</v>
      </c>
      <c r="X48">
        <v>9</v>
      </c>
      <c r="Y48">
        <v>1995</v>
      </c>
      <c r="Z48">
        <v>1</v>
      </c>
      <c r="AA48">
        <v>6313</v>
      </c>
      <c r="AB48">
        <v>1717</v>
      </c>
      <c r="AC48">
        <v>16603</v>
      </c>
      <c r="AD48">
        <v>3983</v>
      </c>
      <c r="AE48">
        <v>753</v>
      </c>
      <c r="AF48" s="7">
        <f t="shared" si="3"/>
        <v>34943</v>
      </c>
      <c r="AG48">
        <v>9</v>
      </c>
      <c r="AH48">
        <v>1995</v>
      </c>
      <c r="AI48">
        <v>1</v>
      </c>
      <c r="AJ48">
        <v>6313</v>
      </c>
      <c r="AK48">
        <v>750</v>
      </c>
      <c r="AL48" s="7">
        <f t="shared" si="4"/>
        <v>34943</v>
      </c>
      <c r="AM48">
        <v>9</v>
      </c>
      <c r="AN48">
        <v>1995</v>
      </c>
      <c r="AO48">
        <v>1</v>
      </c>
      <c r="AP48">
        <v>6288</v>
      </c>
      <c r="AQ48">
        <v>1136</v>
      </c>
      <c r="BC48" s="7">
        <v>37005</v>
      </c>
      <c r="BD48">
        <v>790</v>
      </c>
      <c r="BE48">
        <v>0</v>
      </c>
      <c r="BF48">
        <f t="shared" si="1"/>
        <v>0</v>
      </c>
    </row>
    <row r="49" spans="1:58" x14ac:dyDescent="0.25">
      <c r="A49" s="7">
        <f t="shared" si="0"/>
        <v>34823</v>
      </c>
      <c r="B49">
        <v>1995</v>
      </c>
      <c r="C49">
        <v>5</v>
      </c>
      <c r="D49">
        <v>4</v>
      </c>
      <c r="E49">
        <v>19950504</v>
      </c>
      <c r="F49">
        <v>930</v>
      </c>
      <c r="G49" s="3">
        <v>1030</v>
      </c>
      <c r="H49" s="3">
        <v>12601</v>
      </c>
      <c r="I49" s="3">
        <v>12601</v>
      </c>
      <c r="J49" s="3">
        <v>13304</v>
      </c>
      <c r="L49" t="s">
        <v>37</v>
      </c>
      <c r="M49" s="3">
        <v>898</v>
      </c>
      <c r="N49" s="3">
        <v>1560</v>
      </c>
      <c r="O49" s="3">
        <v>3350</v>
      </c>
      <c r="P49" s="3">
        <v>8230</v>
      </c>
      <c r="Q49" s="3">
        <v>12200</v>
      </c>
      <c r="R49" s="3">
        <v>22300</v>
      </c>
      <c r="S49" s="3">
        <v>27700</v>
      </c>
      <c r="T49" s="3">
        <v>27700</v>
      </c>
      <c r="W49" s="7">
        <f t="shared" si="2"/>
        <v>34973</v>
      </c>
      <c r="X49">
        <v>10</v>
      </c>
      <c r="Y49">
        <v>1995</v>
      </c>
      <c r="Z49">
        <v>1</v>
      </c>
      <c r="AA49">
        <v>6901</v>
      </c>
      <c r="AB49">
        <v>1871</v>
      </c>
      <c r="AC49">
        <v>18182</v>
      </c>
      <c r="AD49">
        <v>4365</v>
      </c>
      <c r="AE49">
        <v>882</v>
      </c>
      <c r="AF49" s="7">
        <f t="shared" si="3"/>
        <v>34973</v>
      </c>
      <c r="AG49">
        <v>10</v>
      </c>
      <c r="AH49">
        <v>1995</v>
      </c>
      <c r="AI49">
        <v>1</v>
      </c>
      <c r="AJ49">
        <v>6902</v>
      </c>
      <c r="AK49">
        <v>878</v>
      </c>
      <c r="AL49" s="7">
        <f t="shared" si="4"/>
        <v>34973</v>
      </c>
      <c r="AM49">
        <v>10</v>
      </c>
      <c r="AN49">
        <v>1995</v>
      </c>
      <c r="AO49">
        <v>1</v>
      </c>
      <c r="AP49">
        <v>6925</v>
      </c>
      <c r="AQ49">
        <v>1664</v>
      </c>
      <c r="BC49" s="7">
        <v>37110</v>
      </c>
      <c r="BD49">
        <v>440</v>
      </c>
      <c r="BE49">
        <v>0</v>
      </c>
      <c r="BF49">
        <f t="shared" si="1"/>
        <v>0</v>
      </c>
    </row>
    <row r="50" spans="1:58" x14ac:dyDescent="0.25">
      <c r="A50" s="7">
        <f t="shared" si="0"/>
        <v>34858</v>
      </c>
      <c r="B50">
        <v>1995</v>
      </c>
      <c r="C50">
        <v>6</v>
      </c>
      <c r="D50">
        <v>8</v>
      </c>
      <c r="E50">
        <v>19950608</v>
      </c>
      <c r="F50">
        <v>1300</v>
      </c>
      <c r="G50" s="3">
        <v>4370</v>
      </c>
      <c r="H50" s="3">
        <v>37293</v>
      </c>
      <c r="I50" s="3">
        <v>37293</v>
      </c>
      <c r="J50" s="3">
        <v>45764</v>
      </c>
      <c r="L50" s="3" t="s">
        <v>39</v>
      </c>
      <c r="M50" s="3">
        <v>570</v>
      </c>
      <c r="N50" s="3">
        <v>1400</v>
      </c>
      <c r="O50" s="3">
        <v>2780</v>
      </c>
      <c r="P50" s="3">
        <v>7570</v>
      </c>
      <c r="Q50" s="3">
        <v>14400</v>
      </c>
      <c r="R50" s="3">
        <v>18200</v>
      </c>
      <c r="S50" s="3">
        <v>21700</v>
      </c>
      <c r="T50" s="3">
        <v>21700</v>
      </c>
      <c r="W50" s="7">
        <f t="shared" si="2"/>
        <v>35034</v>
      </c>
      <c r="X50">
        <v>12</v>
      </c>
      <c r="Y50">
        <v>1995</v>
      </c>
      <c r="Z50">
        <v>1</v>
      </c>
      <c r="AA50">
        <v>4050</v>
      </c>
      <c r="AB50">
        <v>1101</v>
      </c>
      <c r="AC50">
        <v>10657</v>
      </c>
      <c r="AD50">
        <v>2557</v>
      </c>
      <c r="AE50">
        <v>492</v>
      </c>
      <c r="AF50" s="7">
        <f t="shared" si="3"/>
        <v>35034</v>
      </c>
      <c r="AG50">
        <v>12</v>
      </c>
      <c r="AH50">
        <v>1995</v>
      </c>
      <c r="AI50">
        <v>1</v>
      </c>
      <c r="AJ50">
        <v>4051</v>
      </c>
      <c r="AK50">
        <v>490</v>
      </c>
      <c r="AL50" s="7">
        <f t="shared" si="4"/>
        <v>35034</v>
      </c>
      <c r="AM50">
        <v>12</v>
      </c>
      <c r="AN50">
        <v>1995</v>
      </c>
      <c r="AO50">
        <v>1</v>
      </c>
      <c r="AP50">
        <v>3931</v>
      </c>
      <c r="AQ50">
        <v>827</v>
      </c>
      <c r="BC50" s="7">
        <v>37390</v>
      </c>
      <c r="BD50">
        <v>242</v>
      </c>
      <c r="BE50">
        <v>1</v>
      </c>
      <c r="BF50">
        <f t="shared" si="1"/>
        <v>592.07030784000005</v>
      </c>
    </row>
    <row r="51" spans="1:58" x14ac:dyDescent="0.25">
      <c r="A51" s="7">
        <f t="shared" si="0"/>
        <v>34877</v>
      </c>
      <c r="B51">
        <v>1995</v>
      </c>
      <c r="C51">
        <v>6</v>
      </c>
      <c r="D51">
        <v>27</v>
      </c>
      <c r="E51">
        <v>19950627</v>
      </c>
      <c r="F51">
        <v>1100</v>
      </c>
      <c r="G51" s="3">
        <v>5460</v>
      </c>
      <c r="H51" s="3">
        <v>43668</v>
      </c>
      <c r="I51" s="3">
        <v>43669</v>
      </c>
      <c r="J51" s="3">
        <v>55146</v>
      </c>
      <c r="L51" t="s">
        <v>53</v>
      </c>
      <c r="M51">
        <v>1.58</v>
      </c>
      <c r="N51" s="3">
        <v>1.1100000000000001</v>
      </c>
      <c r="O51" s="3">
        <v>1.2</v>
      </c>
      <c r="P51" s="3">
        <v>1.0900000000000001</v>
      </c>
      <c r="Q51" s="3">
        <v>0.85</v>
      </c>
      <c r="R51" s="3">
        <v>1.22</v>
      </c>
      <c r="S51">
        <v>1.28</v>
      </c>
      <c r="T51">
        <v>1.28</v>
      </c>
      <c r="W51" s="7">
        <f t="shared" si="2"/>
        <v>35065</v>
      </c>
      <c r="X51">
        <v>1</v>
      </c>
      <c r="Y51">
        <v>1996</v>
      </c>
      <c r="Z51">
        <v>1</v>
      </c>
      <c r="AA51">
        <v>3905</v>
      </c>
      <c r="AB51">
        <v>1060</v>
      </c>
      <c r="AC51">
        <v>10277</v>
      </c>
      <c r="AD51">
        <v>2466</v>
      </c>
      <c r="AE51">
        <v>482</v>
      </c>
      <c r="AF51" s="7">
        <f t="shared" si="3"/>
        <v>35065</v>
      </c>
      <c r="AG51">
        <v>1</v>
      </c>
      <c r="AH51">
        <v>1996</v>
      </c>
      <c r="AI51">
        <v>1</v>
      </c>
      <c r="AJ51">
        <v>3905</v>
      </c>
      <c r="AK51">
        <v>479</v>
      </c>
      <c r="AL51" s="7">
        <f t="shared" si="4"/>
        <v>35065</v>
      </c>
      <c r="AM51">
        <v>1</v>
      </c>
      <c r="AN51">
        <v>1996</v>
      </c>
      <c r="AO51">
        <v>1</v>
      </c>
      <c r="AP51">
        <v>3785</v>
      </c>
      <c r="AQ51">
        <v>858</v>
      </c>
      <c r="BC51" s="7">
        <v>37966</v>
      </c>
      <c r="BD51">
        <v>233</v>
      </c>
      <c r="BE51">
        <v>1</v>
      </c>
      <c r="BF51">
        <f t="shared" ref="BF51:BF66" si="5">((BD51*BE51*28.3168)/(1000*1000))*86400</f>
        <v>570.0511641600001</v>
      </c>
    </row>
    <row r="52" spans="1:58" x14ac:dyDescent="0.25">
      <c r="A52" s="7">
        <f t="shared" si="0"/>
        <v>34921</v>
      </c>
      <c r="B52">
        <v>1995</v>
      </c>
      <c r="C52">
        <v>8</v>
      </c>
      <c r="D52">
        <v>10</v>
      </c>
      <c r="E52">
        <v>19950810</v>
      </c>
      <c r="F52">
        <v>900</v>
      </c>
      <c r="G52" s="3">
        <v>841</v>
      </c>
      <c r="H52" s="3">
        <v>10453</v>
      </c>
      <c r="I52" s="3">
        <v>10453</v>
      </c>
      <c r="J52" s="3">
        <v>10861</v>
      </c>
      <c r="L52" t="str">
        <f>_xlfn.CONCAT(L53," ", M53, " ", N53, " ", O53, " ", P55, " ", Q55, " ", R55, " ", S55, " ", T55, " ", U55)</f>
        <v>Est/Obs &gt; 1 indicates overestimation; Est/Obs &lt; 1 indicates underestimation</v>
      </c>
      <c r="P52" s="3">
        <v>108000</v>
      </c>
      <c r="Q52" s="3">
        <v>178000</v>
      </c>
      <c r="R52" s="3">
        <v>273000</v>
      </c>
      <c r="S52" s="3">
        <v>436000</v>
      </c>
      <c r="T52" s="3">
        <v>436000</v>
      </c>
      <c r="W52" s="7">
        <f t="shared" si="2"/>
        <v>35156</v>
      </c>
      <c r="X52">
        <v>4</v>
      </c>
      <c r="Y52">
        <v>1996</v>
      </c>
      <c r="Z52">
        <v>1</v>
      </c>
      <c r="AA52">
        <v>3319</v>
      </c>
      <c r="AB52">
        <v>896</v>
      </c>
      <c r="AC52">
        <v>8766</v>
      </c>
      <c r="AD52">
        <v>2107</v>
      </c>
      <c r="AE52">
        <v>461</v>
      </c>
      <c r="AF52" s="7">
        <f t="shared" si="3"/>
        <v>35156</v>
      </c>
      <c r="AG52">
        <v>4</v>
      </c>
      <c r="AH52">
        <v>1996</v>
      </c>
      <c r="AI52">
        <v>1</v>
      </c>
      <c r="AJ52">
        <v>3319</v>
      </c>
      <c r="AK52">
        <v>459</v>
      </c>
      <c r="AL52" s="7">
        <f t="shared" si="4"/>
        <v>35156</v>
      </c>
      <c r="AM52">
        <v>4</v>
      </c>
      <c r="AN52">
        <v>1996</v>
      </c>
      <c r="AO52">
        <v>1</v>
      </c>
      <c r="AP52">
        <v>3197</v>
      </c>
      <c r="AQ52">
        <v>1056</v>
      </c>
      <c r="BC52" s="7">
        <v>38058</v>
      </c>
      <c r="BD52">
        <v>586</v>
      </c>
      <c r="BE52">
        <v>1</v>
      </c>
      <c r="BF52">
        <f t="shared" si="5"/>
        <v>1433.6909107200001</v>
      </c>
    </row>
    <row r="53" spans="1:58" x14ac:dyDescent="0.25">
      <c r="A53" s="7">
        <f t="shared" si="0"/>
        <v>34947</v>
      </c>
      <c r="B53">
        <v>1995</v>
      </c>
      <c r="C53">
        <v>9</v>
      </c>
      <c r="D53">
        <v>5</v>
      </c>
      <c r="E53">
        <v>19950905</v>
      </c>
      <c r="F53">
        <v>1630</v>
      </c>
      <c r="G53" s="3">
        <v>450</v>
      </c>
      <c r="H53" s="3">
        <v>6313.1</v>
      </c>
      <c r="I53" s="3">
        <v>6313.5</v>
      </c>
      <c r="J53" s="3">
        <v>6288.4</v>
      </c>
      <c r="L53" t="s">
        <v>53</v>
      </c>
      <c r="M53" t="s">
        <v>54</v>
      </c>
      <c r="N53">
        <v>1</v>
      </c>
      <c r="O53" t="s">
        <v>55</v>
      </c>
      <c r="P53">
        <v>1.06</v>
      </c>
      <c r="Q53">
        <v>1.1100000000000001</v>
      </c>
      <c r="R53">
        <v>0.89</v>
      </c>
      <c r="S53">
        <v>0.89</v>
      </c>
      <c r="T53">
        <v>0.89</v>
      </c>
      <c r="W53" s="7">
        <f t="shared" si="2"/>
        <v>35309</v>
      </c>
      <c r="X53">
        <v>9</v>
      </c>
      <c r="Y53">
        <v>1996</v>
      </c>
      <c r="Z53">
        <v>1</v>
      </c>
      <c r="AA53">
        <v>1240</v>
      </c>
      <c r="AB53">
        <v>298</v>
      </c>
      <c r="AC53">
        <v>3485</v>
      </c>
      <c r="AD53">
        <v>862</v>
      </c>
      <c r="AE53">
        <v>390</v>
      </c>
      <c r="AF53" s="7">
        <f t="shared" si="3"/>
        <v>35309</v>
      </c>
      <c r="AG53">
        <v>9</v>
      </c>
      <c r="AH53">
        <v>1996</v>
      </c>
      <c r="AI53">
        <v>1</v>
      </c>
      <c r="AJ53">
        <v>1240</v>
      </c>
      <c r="AK53">
        <v>390</v>
      </c>
      <c r="AL53" s="7">
        <f t="shared" si="4"/>
        <v>35309</v>
      </c>
      <c r="AM53">
        <v>9</v>
      </c>
      <c r="AN53">
        <v>1996</v>
      </c>
      <c r="AO53">
        <v>1</v>
      </c>
      <c r="AP53">
        <v>1167</v>
      </c>
      <c r="AQ53">
        <v>1378</v>
      </c>
      <c r="BC53" s="7">
        <v>38435</v>
      </c>
      <c r="BD53">
        <v>737</v>
      </c>
      <c r="BE53">
        <v>2</v>
      </c>
      <c r="BF53">
        <f t="shared" si="5"/>
        <v>3606.2464204799999</v>
      </c>
    </row>
    <row r="54" spans="1:58" x14ac:dyDescent="0.25">
      <c r="A54" s="7">
        <f t="shared" si="0"/>
        <v>34975</v>
      </c>
      <c r="B54">
        <v>1995</v>
      </c>
      <c r="C54">
        <v>10</v>
      </c>
      <c r="D54">
        <v>3</v>
      </c>
      <c r="E54">
        <v>19951003</v>
      </c>
      <c r="F54">
        <v>1600</v>
      </c>
      <c r="G54" s="3">
        <v>508</v>
      </c>
      <c r="H54" s="3">
        <v>6901.1</v>
      </c>
      <c r="I54" s="3">
        <v>6901.5</v>
      </c>
      <c r="J54" s="3">
        <v>6925.2</v>
      </c>
      <c r="W54" s="7">
        <f t="shared" si="2"/>
        <v>35339</v>
      </c>
      <c r="X54">
        <v>10</v>
      </c>
      <c r="Y54">
        <v>1996</v>
      </c>
      <c r="Z54">
        <v>1</v>
      </c>
      <c r="AA54">
        <v>7121</v>
      </c>
      <c r="AB54">
        <v>1919</v>
      </c>
      <c r="AC54">
        <v>18821</v>
      </c>
      <c r="AD54">
        <v>4525</v>
      </c>
      <c r="AE54">
        <v>1008</v>
      </c>
      <c r="AF54" s="7">
        <f t="shared" si="3"/>
        <v>35339</v>
      </c>
      <c r="AG54">
        <v>10</v>
      </c>
      <c r="AH54">
        <v>1996</v>
      </c>
      <c r="AI54">
        <v>1</v>
      </c>
      <c r="AJ54">
        <v>7122</v>
      </c>
      <c r="AK54">
        <v>1005</v>
      </c>
      <c r="AL54" s="7">
        <f t="shared" si="4"/>
        <v>35339</v>
      </c>
      <c r="AM54">
        <v>10</v>
      </c>
      <c r="AN54">
        <v>1996</v>
      </c>
      <c r="AO54">
        <v>1</v>
      </c>
      <c r="AP54">
        <v>7239</v>
      </c>
      <c r="AQ54">
        <v>2441</v>
      </c>
      <c r="BC54" s="7">
        <v>38594</v>
      </c>
      <c r="BD54">
        <v>285</v>
      </c>
      <c r="BE54">
        <v>2</v>
      </c>
      <c r="BF54">
        <f t="shared" si="5"/>
        <v>1394.5457664</v>
      </c>
    </row>
    <row r="55" spans="1:58" x14ac:dyDescent="0.25">
      <c r="A55" s="7">
        <f t="shared" si="0"/>
        <v>35039</v>
      </c>
      <c r="B55">
        <v>1995</v>
      </c>
      <c r="C55">
        <v>12</v>
      </c>
      <c r="D55">
        <v>6</v>
      </c>
      <c r="E55">
        <v>19951206</v>
      </c>
      <c r="F55">
        <v>830</v>
      </c>
      <c r="G55" s="3">
        <v>269</v>
      </c>
      <c r="H55" s="3">
        <v>4050.5</v>
      </c>
      <c r="I55" s="3">
        <v>4050.7</v>
      </c>
      <c r="J55" s="3">
        <v>3931.2</v>
      </c>
      <c r="P55" t="s">
        <v>56</v>
      </c>
      <c r="Q55" t="s">
        <v>53</v>
      </c>
      <c r="R55" t="s">
        <v>57</v>
      </c>
      <c r="S55">
        <v>1</v>
      </c>
      <c r="T55" t="s">
        <v>55</v>
      </c>
      <c r="U55" t="s">
        <v>58</v>
      </c>
      <c r="W55" s="7">
        <f t="shared" si="2"/>
        <v>35462</v>
      </c>
      <c r="X55">
        <v>2</v>
      </c>
      <c r="Y55">
        <v>1997</v>
      </c>
      <c r="Z55">
        <v>1</v>
      </c>
      <c r="AA55">
        <v>4630</v>
      </c>
      <c r="AB55">
        <v>1265</v>
      </c>
      <c r="AC55">
        <v>12147</v>
      </c>
      <c r="AD55">
        <v>2911</v>
      </c>
      <c r="AE55">
        <v>495</v>
      </c>
      <c r="AF55" s="7">
        <f t="shared" si="3"/>
        <v>35462</v>
      </c>
      <c r="AG55">
        <v>2</v>
      </c>
      <c r="AH55">
        <v>1997</v>
      </c>
      <c r="AI55">
        <v>1</v>
      </c>
      <c r="AJ55">
        <v>4630</v>
      </c>
      <c r="AK55">
        <v>492</v>
      </c>
      <c r="AL55" s="7">
        <f t="shared" si="4"/>
        <v>35462</v>
      </c>
      <c r="AM55">
        <v>2</v>
      </c>
      <c r="AN55">
        <v>1997</v>
      </c>
      <c r="AO55">
        <v>1</v>
      </c>
      <c r="AP55">
        <v>4569</v>
      </c>
      <c r="AQ55">
        <v>495</v>
      </c>
      <c r="BC55" s="7">
        <v>38805</v>
      </c>
      <c r="BD55">
        <v>238</v>
      </c>
      <c r="BE55">
        <v>2</v>
      </c>
      <c r="BF55">
        <f t="shared" si="5"/>
        <v>1164.5680435199999</v>
      </c>
    </row>
    <row r="56" spans="1:58" x14ac:dyDescent="0.25">
      <c r="A56" s="7">
        <f t="shared" si="0"/>
        <v>35080</v>
      </c>
      <c r="B56">
        <v>1996</v>
      </c>
      <c r="C56">
        <v>1</v>
      </c>
      <c r="D56">
        <v>16</v>
      </c>
      <c r="E56">
        <v>19960116</v>
      </c>
      <c r="F56">
        <v>1430</v>
      </c>
      <c r="G56" s="3">
        <v>261</v>
      </c>
      <c r="H56" s="3">
        <v>3904.5</v>
      </c>
      <c r="I56" s="3">
        <v>3904.8</v>
      </c>
      <c r="J56" s="3">
        <v>3785.2</v>
      </c>
      <c r="L56" t="s">
        <v>59</v>
      </c>
      <c r="M56" t="s">
        <v>60</v>
      </c>
      <c r="W56" s="7">
        <f t="shared" si="2"/>
        <v>35765</v>
      </c>
      <c r="X56">
        <v>12</v>
      </c>
      <c r="Y56">
        <v>1997</v>
      </c>
      <c r="Z56">
        <v>1</v>
      </c>
      <c r="AA56">
        <v>4546</v>
      </c>
      <c r="AB56">
        <v>1242</v>
      </c>
      <c r="AC56">
        <v>11925</v>
      </c>
      <c r="AD56">
        <v>2857</v>
      </c>
      <c r="AE56">
        <v>484</v>
      </c>
      <c r="AF56" s="7">
        <f t="shared" si="3"/>
        <v>35765</v>
      </c>
      <c r="AG56">
        <v>12</v>
      </c>
      <c r="AH56">
        <v>1997</v>
      </c>
      <c r="AI56">
        <v>1</v>
      </c>
      <c r="AJ56">
        <v>4546</v>
      </c>
      <c r="AK56">
        <v>481</v>
      </c>
      <c r="AL56" s="7">
        <f t="shared" si="4"/>
        <v>35765</v>
      </c>
      <c r="AM56">
        <v>12</v>
      </c>
      <c r="AN56">
        <v>1997</v>
      </c>
      <c r="AO56">
        <v>1</v>
      </c>
      <c r="AP56">
        <v>4513</v>
      </c>
      <c r="AQ56">
        <v>603</v>
      </c>
      <c r="BC56" s="7">
        <v>38925</v>
      </c>
      <c r="BD56">
        <v>311</v>
      </c>
      <c r="BE56">
        <v>2</v>
      </c>
      <c r="BF56">
        <f t="shared" si="5"/>
        <v>1521.7674854400002</v>
      </c>
    </row>
    <row r="57" spans="1:58" x14ac:dyDescent="0.25">
      <c r="A57" s="7">
        <f t="shared" si="0"/>
        <v>35156</v>
      </c>
      <c r="B57">
        <v>1996</v>
      </c>
      <c r="C57">
        <v>4</v>
      </c>
      <c r="D57">
        <v>1</v>
      </c>
      <c r="E57">
        <v>19960401</v>
      </c>
      <c r="F57">
        <v>1415</v>
      </c>
      <c r="G57" s="3">
        <v>220</v>
      </c>
      <c r="H57" s="3">
        <v>3319</v>
      </c>
      <c r="I57" s="3">
        <v>3319.2</v>
      </c>
      <c r="J57" s="3">
        <v>3196.6</v>
      </c>
      <c r="L57" s="20" t="s">
        <v>61</v>
      </c>
      <c r="M57" s="20"/>
      <c r="W57" s="7">
        <f t="shared" si="2"/>
        <v>35827</v>
      </c>
      <c r="X57">
        <v>2</v>
      </c>
      <c r="Y57">
        <v>1998</v>
      </c>
      <c r="Z57">
        <v>1</v>
      </c>
      <c r="AA57">
        <v>3368</v>
      </c>
      <c r="AB57">
        <v>918</v>
      </c>
      <c r="AC57">
        <v>8848</v>
      </c>
      <c r="AD57">
        <v>2121</v>
      </c>
      <c r="AE57">
        <v>381</v>
      </c>
      <c r="AF57" s="7">
        <f t="shared" si="3"/>
        <v>35827</v>
      </c>
      <c r="AG57">
        <v>2</v>
      </c>
      <c r="AH57">
        <v>1998</v>
      </c>
      <c r="AI57">
        <v>1</v>
      </c>
      <c r="AJ57">
        <v>3369</v>
      </c>
      <c r="AK57">
        <v>379</v>
      </c>
      <c r="AL57" s="7">
        <f t="shared" si="4"/>
        <v>35827</v>
      </c>
      <c r="AM57">
        <v>2</v>
      </c>
      <c r="AN57">
        <v>1998</v>
      </c>
      <c r="AO57">
        <v>1</v>
      </c>
      <c r="AP57">
        <v>3288</v>
      </c>
      <c r="AQ57">
        <v>529</v>
      </c>
      <c r="BC57" s="7">
        <v>38986</v>
      </c>
      <c r="BD57">
        <v>548</v>
      </c>
      <c r="BE57">
        <v>1</v>
      </c>
      <c r="BF57">
        <f t="shared" si="5"/>
        <v>1340.7211929600001</v>
      </c>
    </row>
    <row r="58" spans="1:58" x14ac:dyDescent="0.25">
      <c r="A58" s="7">
        <f t="shared" si="0"/>
        <v>35312</v>
      </c>
      <c r="B58">
        <v>1996</v>
      </c>
      <c r="C58">
        <v>9</v>
      </c>
      <c r="D58">
        <v>4</v>
      </c>
      <c r="E58">
        <v>19960904</v>
      </c>
      <c r="F58">
        <v>1315</v>
      </c>
      <c r="G58" s="3">
        <v>72</v>
      </c>
      <c r="H58" s="3">
        <v>1240.3</v>
      </c>
      <c r="I58" s="3">
        <v>1240.4000000000001</v>
      </c>
      <c r="J58" s="3">
        <v>1167.4000000000001</v>
      </c>
      <c r="L58" t="s">
        <v>64</v>
      </c>
      <c r="M58">
        <v>4.2480000000000002</v>
      </c>
      <c r="W58" s="7">
        <f t="shared" si="2"/>
        <v>35916</v>
      </c>
      <c r="X58">
        <v>5</v>
      </c>
      <c r="Y58">
        <v>1998</v>
      </c>
      <c r="Z58">
        <v>1</v>
      </c>
      <c r="AA58">
        <v>17663</v>
      </c>
      <c r="AB58">
        <v>4027</v>
      </c>
      <c r="AC58">
        <v>50949</v>
      </c>
      <c r="AD58">
        <v>12745</v>
      </c>
      <c r="AE58">
        <v>6535</v>
      </c>
      <c r="AF58" s="7">
        <f t="shared" si="3"/>
        <v>35916</v>
      </c>
      <c r="AG58">
        <v>5</v>
      </c>
      <c r="AH58">
        <v>1998</v>
      </c>
      <c r="AI58">
        <v>1</v>
      </c>
      <c r="AJ58">
        <v>17663</v>
      </c>
      <c r="AK58">
        <v>6533</v>
      </c>
      <c r="AL58" s="7">
        <f t="shared" si="4"/>
        <v>35916</v>
      </c>
      <c r="AM58">
        <v>5</v>
      </c>
      <c r="AN58">
        <v>1998</v>
      </c>
      <c r="AO58">
        <v>1</v>
      </c>
      <c r="AP58">
        <v>20281</v>
      </c>
      <c r="AQ58">
        <v>20075</v>
      </c>
      <c r="BC58" s="7">
        <v>39042</v>
      </c>
      <c r="BD58">
        <v>476</v>
      </c>
      <c r="BE58">
        <v>2</v>
      </c>
      <c r="BF58">
        <f t="shared" si="5"/>
        <v>2329.1360870399999</v>
      </c>
    </row>
    <row r="59" spans="1:58" x14ac:dyDescent="0.25">
      <c r="A59" s="7">
        <f t="shared" si="0"/>
        <v>35366</v>
      </c>
      <c r="B59">
        <v>1996</v>
      </c>
      <c r="C59">
        <v>10</v>
      </c>
      <c r="D59">
        <v>28</v>
      </c>
      <c r="E59">
        <v>19961028</v>
      </c>
      <c r="F59">
        <v>1230</v>
      </c>
      <c r="G59" s="3">
        <v>609</v>
      </c>
      <c r="H59" s="3">
        <v>7121.4</v>
      </c>
      <c r="I59" s="3">
        <v>7121.8</v>
      </c>
      <c r="J59" s="3">
        <v>7239.2</v>
      </c>
      <c r="L59" t="s">
        <v>62</v>
      </c>
      <c r="M59">
        <v>1.042</v>
      </c>
      <c r="W59" s="7">
        <f t="shared" si="2"/>
        <v>36008</v>
      </c>
      <c r="X59">
        <v>8</v>
      </c>
      <c r="Y59">
        <v>1998</v>
      </c>
      <c r="Z59">
        <v>1</v>
      </c>
      <c r="AA59">
        <v>3295</v>
      </c>
      <c r="AB59">
        <v>899</v>
      </c>
      <c r="AC59">
        <v>8650</v>
      </c>
      <c r="AD59">
        <v>2073</v>
      </c>
      <c r="AE59">
        <v>364</v>
      </c>
      <c r="AF59" s="7">
        <f t="shared" si="3"/>
        <v>36008</v>
      </c>
      <c r="AG59">
        <v>8</v>
      </c>
      <c r="AH59">
        <v>1998</v>
      </c>
      <c r="AI59">
        <v>1</v>
      </c>
      <c r="AJ59">
        <v>3295</v>
      </c>
      <c r="AK59">
        <v>362</v>
      </c>
      <c r="AL59" s="7">
        <f t="shared" si="4"/>
        <v>36008</v>
      </c>
      <c r="AM59">
        <v>8</v>
      </c>
      <c r="AN59">
        <v>1998</v>
      </c>
      <c r="AO59">
        <v>1</v>
      </c>
      <c r="AP59">
        <v>3224</v>
      </c>
      <c r="AQ59">
        <v>448</v>
      </c>
      <c r="BC59" s="7">
        <v>39183</v>
      </c>
      <c r="BD59">
        <v>1000</v>
      </c>
      <c r="BE59">
        <v>1</v>
      </c>
      <c r="BF59">
        <f t="shared" si="5"/>
        <v>2446.57152</v>
      </c>
    </row>
    <row r="60" spans="1:58" x14ac:dyDescent="0.25">
      <c r="A60" s="7">
        <f t="shared" si="0"/>
        <v>35465</v>
      </c>
      <c r="B60">
        <v>1997</v>
      </c>
      <c r="C60">
        <v>2</v>
      </c>
      <c r="D60">
        <v>4</v>
      </c>
      <c r="E60">
        <v>19970204</v>
      </c>
      <c r="F60">
        <v>1130</v>
      </c>
      <c r="G60" s="3">
        <v>369</v>
      </c>
      <c r="H60" s="3">
        <v>4629.8999999999996</v>
      </c>
      <c r="I60" s="3">
        <v>4630.2</v>
      </c>
      <c r="J60" s="3">
        <v>4569.3</v>
      </c>
      <c r="L60" t="s">
        <v>63</v>
      </c>
      <c r="M60">
        <v>0.65400000000000003</v>
      </c>
      <c r="W60" s="7">
        <f t="shared" si="2"/>
        <v>36220</v>
      </c>
      <c r="X60">
        <v>3</v>
      </c>
      <c r="Y60">
        <v>1999</v>
      </c>
      <c r="Z60">
        <v>1</v>
      </c>
      <c r="AA60">
        <v>2626</v>
      </c>
      <c r="AB60">
        <v>712</v>
      </c>
      <c r="AC60">
        <v>6918</v>
      </c>
      <c r="AD60">
        <v>1661</v>
      </c>
      <c r="AE60">
        <v>334</v>
      </c>
      <c r="AF60" s="7">
        <f t="shared" si="3"/>
        <v>36220</v>
      </c>
      <c r="AG60">
        <v>3</v>
      </c>
      <c r="AH60">
        <v>1999</v>
      </c>
      <c r="AI60">
        <v>1</v>
      </c>
      <c r="AJ60">
        <v>2626</v>
      </c>
      <c r="AK60">
        <v>332</v>
      </c>
      <c r="AL60" s="7">
        <f t="shared" si="4"/>
        <v>36220</v>
      </c>
      <c r="AM60">
        <v>3</v>
      </c>
      <c r="AN60">
        <v>1999</v>
      </c>
      <c r="AO60">
        <v>1</v>
      </c>
      <c r="AP60">
        <v>2551</v>
      </c>
      <c r="AQ60">
        <v>626</v>
      </c>
      <c r="BC60" s="7">
        <v>39281</v>
      </c>
      <c r="BD60">
        <v>404</v>
      </c>
      <c r="BE60">
        <v>2</v>
      </c>
      <c r="BF60">
        <f t="shared" si="5"/>
        <v>1976.8297881599999</v>
      </c>
    </row>
    <row r="61" spans="1:58" x14ac:dyDescent="0.25">
      <c r="A61" s="7">
        <f t="shared" si="0"/>
        <v>35773</v>
      </c>
      <c r="B61">
        <v>1997</v>
      </c>
      <c r="C61">
        <v>12</v>
      </c>
      <c r="D61">
        <v>9</v>
      </c>
      <c r="E61">
        <v>19971209</v>
      </c>
      <c r="F61">
        <v>1215</v>
      </c>
      <c r="G61" s="3">
        <v>403</v>
      </c>
      <c r="H61" s="3">
        <v>4545.7</v>
      </c>
      <c r="I61" s="3">
        <v>4545.8999999999996</v>
      </c>
      <c r="J61" s="3">
        <v>4512.8999999999996</v>
      </c>
      <c r="W61" s="7">
        <f t="shared" si="2"/>
        <v>36312</v>
      </c>
      <c r="X61">
        <v>6</v>
      </c>
      <c r="Y61">
        <v>1999</v>
      </c>
      <c r="Z61">
        <v>1</v>
      </c>
      <c r="AA61">
        <v>22134</v>
      </c>
      <c r="AB61">
        <v>4547</v>
      </c>
      <c r="AC61">
        <v>67204</v>
      </c>
      <c r="AD61">
        <v>17192</v>
      </c>
      <c r="AE61">
        <v>10371</v>
      </c>
      <c r="AF61" s="7">
        <f t="shared" si="3"/>
        <v>36312</v>
      </c>
      <c r="AG61">
        <v>6</v>
      </c>
      <c r="AH61">
        <v>1999</v>
      </c>
      <c r="AI61">
        <v>1</v>
      </c>
      <c r="AJ61">
        <v>22135</v>
      </c>
      <c r="AK61">
        <v>10370</v>
      </c>
      <c r="AL61" s="7">
        <f t="shared" si="4"/>
        <v>36312</v>
      </c>
      <c r="AM61">
        <v>6</v>
      </c>
      <c r="AN61">
        <v>1999</v>
      </c>
      <c r="AO61">
        <v>1</v>
      </c>
      <c r="AP61">
        <v>26790</v>
      </c>
      <c r="AQ61">
        <v>31299</v>
      </c>
      <c r="BC61" s="7">
        <v>39791</v>
      </c>
      <c r="BD61">
        <v>320</v>
      </c>
      <c r="BE61">
        <v>2</v>
      </c>
      <c r="BF61">
        <f t="shared" si="5"/>
        <v>1565.8057727999999</v>
      </c>
    </row>
    <row r="62" spans="1:58" x14ac:dyDescent="0.25">
      <c r="A62" s="7">
        <f t="shared" si="0"/>
        <v>35836</v>
      </c>
      <c r="B62">
        <v>1998</v>
      </c>
      <c r="C62">
        <v>2</v>
      </c>
      <c r="D62">
        <v>10</v>
      </c>
      <c r="E62">
        <v>19980210</v>
      </c>
      <c r="F62">
        <v>1225</v>
      </c>
      <c r="G62" s="3">
        <v>285</v>
      </c>
      <c r="H62" s="3">
        <v>3368.4</v>
      </c>
      <c r="I62" s="3">
        <v>3368.6</v>
      </c>
      <c r="J62" s="3">
        <v>3288</v>
      </c>
      <c r="W62" s="7">
        <f t="shared" si="2"/>
        <v>36342</v>
      </c>
      <c r="X62">
        <v>7</v>
      </c>
      <c r="Y62">
        <v>1999</v>
      </c>
      <c r="Z62">
        <v>1</v>
      </c>
      <c r="AA62">
        <v>18721</v>
      </c>
      <c r="AB62">
        <v>4052</v>
      </c>
      <c r="AC62">
        <v>55417</v>
      </c>
      <c r="AD62">
        <v>14021</v>
      </c>
      <c r="AE62">
        <v>7879</v>
      </c>
      <c r="AF62" s="7">
        <f t="shared" si="3"/>
        <v>36342</v>
      </c>
      <c r="AG62">
        <v>7</v>
      </c>
      <c r="AH62">
        <v>1999</v>
      </c>
      <c r="AI62">
        <v>1</v>
      </c>
      <c r="AJ62">
        <v>18722</v>
      </c>
      <c r="AK62">
        <v>7878</v>
      </c>
      <c r="AL62" s="7">
        <f t="shared" si="4"/>
        <v>36342</v>
      </c>
      <c r="AM62">
        <v>7</v>
      </c>
      <c r="AN62">
        <v>1999</v>
      </c>
      <c r="AO62">
        <v>1</v>
      </c>
      <c r="AP62">
        <v>22122</v>
      </c>
      <c r="AQ62">
        <v>24116</v>
      </c>
      <c r="BC62" s="7">
        <v>39868</v>
      </c>
      <c r="BD62">
        <v>336</v>
      </c>
      <c r="BE62">
        <v>1</v>
      </c>
      <c r="BF62">
        <f t="shared" si="5"/>
        <v>822.04803072000004</v>
      </c>
    </row>
    <row r="63" spans="1:58" x14ac:dyDescent="0.25">
      <c r="A63" s="7">
        <f t="shared" si="0"/>
        <v>35920</v>
      </c>
      <c r="B63">
        <v>1998</v>
      </c>
      <c r="C63">
        <v>5</v>
      </c>
      <c r="D63">
        <v>5</v>
      </c>
      <c r="E63">
        <v>19980505</v>
      </c>
      <c r="F63">
        <v>1220</v>
      </c>
      <c r="G63" s="3">
        <v>2420</v>
      </c>
      <c r="H63" s="3">
        <v>17663</v>
      </c>
      <c r="I63" s="3">
        <v>17663</v>
      </c>
      <c r="J63" s="3">
        <v>20281</v>
      </c>
      <c r="L63" t="s">
        <v>65</v>
      </c>
      <c r="W63" s="7">
        <f t="shared" si="2"/>
        <v>36373</v>
      </c>
      <c r="X63">
        <v>8</v>
      </c>
      <c r="Y63">
        <v>1999</v>
      </c>
      <c r="Z63">
        <v>1</v>
      </c>
      <c r="AA63">
        <v>16378</v>
      </c>
      <c r="AB63">
        <v>3685</v>
      </c>
      <c r="AC63">
        <v>47556</v>
      </c>
      <c r="AD63">
        <v>11931</v>
      </c>
      <c r="AE63">
        <v>6278</v>
      </c>
      <c r="AF63" s="7">
        <f t="shared" si="3"/>
        <v>36373</v>
      </c>
      <c r="AG63">
        <v>8</v>
      </c>
      <c r="AH63">
        <v>1999</v>
      </c>
      <c r="AI63">
        <v>1</v>
      </c>
      <c r="AJ63">
        <v>16378</v>
      </c>
      <c r="AK63">
        <v>6277</v>
      </c>
      <c r="AL63" s="7">
        <f t="shared" si="4"/>
        <v>36373</v>
      </c>
      <c r="AM63">
        <v>8</v>
      </c>
      <c r="AN63">
        <v>1999</v>
      </c>
      <c r="AO63">
        <v>1</v>
      </c>
      <c r="AP63">
        <v>18986</v>
      </c>
      <c r="AQ63">
        <v>19410</v>
      </c>
      <c r="BC63" s="7">
        <v>39932</v>
      </c>
      <c r="BD63">
        <v>1370</v>
      </c>
      <c r="BE63">
        <v>0</v>
      </c>
      <c r="BF63">
        <f t="shared" si="5"/>
        <v>0</v>
      </c>
    </row>
    <row r="64" spans="1:58" x14ac:dyDescent="0.25">
      <c r="A64" s="7">
        <f t="shared" si="0"/>
        <v>36018</v>
      </c>
      <c r="B64">
        <v>1998</v>
      </c>
      <c r="C64">
        <v>8</v>
      </c>
      <c r="D64">
        <v>11</v>
      </c>
      <c r="E64">
        <v>19980811</v>
      </c>
      <c r="F64">
        <v>1200</v>
      </c>
      <c r="G64" s="3">
        <v>296</v>
      </c>
      <c r="H64" s="3">
        <v>3294.8</v>
      </c>
      <c r="I64" s="3">
        <v>3295</v>
      </c>
      <c r="J64" s="3">
        <v>3224.2</v>
      </c>
      <c r="L64" t="s">
        <v>21</v>
      </c>
      <c r="W64" s="7">
        <f t="shared" si="2"/>
        <v>36495</v>
      </c>
      <c r="X64">
        <v>12</v>
      </c>
      <c r="Y64">
        <v>1999</v>
      </c>
      <c r="Z64">
        <v>1</v>
      </c>
      <c r="AA64">
        <v>3258</v>
      </c>
      <c r="AB64">
        <v>891</v>
      </c>
      <c r="AC64">
        <v>8545</v>
      </c>
      <c r="AD64">
        <v>2047</v>
      </c>
      <c r="AE64">
        <v>343</v>
      </c>
      <c r="AF64" s="7">
        <f t="shared" si="3"/>
        <v>36495</v>
      </c>
      <c r="AG64">
        <v>12</v>
      </c>
      <c r="AH64">
        <v>1999</v>
      </c>
      <c r="AI64">
        <v>1</v>
      </c>
      <c r="AJ64">
        <v>3258</v>
      </c>
      <c r="AK64">
        <v>341</v>
      </c>
      <c r="AL64" s="7">
        <f t="shared" si="4"/>
        <v>36495</v>
      </c>
      <c r="AM64">
        <v>12</v>
      </c>
      <c r="AN64">
        <v>1999</v>
      </c>
      <c r="AO64">
        <v>1</v>
      </c>
      <c r="AP64">
        <v>3220</v>
      </c>
      <c r="AQ64">
        <v>307</v>
      </c>
      <c r="BC64" s="7">
        <v>40155</v>
      </c>
      <c r="BD64">
        <v>267</v>
      </c>
      <c r="BE64">
        <v>3</v>
      </c>
      <c r="BF64">
        <f t="shared" si="5"/>
        <v>1959.7037875199999</v>
      </c>
    </row>
    <row r="65" spans="1:58" x14ac:dyDescent="0.25">
      <c r="A65" s="7">
        <f t="shared" si="0"/>
        <v>36230</v>
      </c>
      <c r="B65">
        <v>1999</v>
      </c>
      <c r="C65">
        <v>3</v>
      </c>
      <c r="D65">
        <v>11</v>
      </c>
      <c r="E65">
        <v>19990311</v>
      </c>
      <c r="F65">
        <v>855</v>
      </c>
      <c r="G65" s="3">
        <v>242</v>
      </c>
      <c r="H65" s="3">
        <v>2626.1</v>
      </c>
      <c r="I65" s="3">
        <v>2626.3</v>
      </c>
      <c r="J65" s="3">
        <v>2550.5</v>
      </c>
      <c r="L65" t="s">
        <v>22</v>
      </c>
      <c r="M65" s="3">
        <v>70.989999999999995</v>
      </c>
      <c r="W65" s="7">
        <f t="shared" si="2"/>
        <v>36526</v>
      </c>
      <c r="X65">
        <v>1</v>
      </c>
      <c r="Y65">
        <v>2000</v>
      </c>
      <c r="Z65">
        <v>1</v>
      </c>
      <c r="AA65">
        <v>2660</v>
      </c>
      <c r="AB65">
        <v>724</v>
      </c>
      <c r="AC65">
        <v>6993</v>
      </c>
      <c r="AD65">
        <v>1677</v>
      </c>
      <c r="AE65">
        <v>311</v>
      </c>
      <c r="AF65" s="7">
        <f t="shared" si="3"/>
        <v>36526</v>
      </c>
      <c r="AG65">
        <v>1</v>
      </c>
      <c r="AH65">
        <v>2000</v>
      </c>
      <c r="AI65">
        <v>1</v>
      </c>
      <c r="AJ65">
        <v>2660</v>
      </c>
      <c r="AK65">
        <v>310</v>
      </c>
      <c r="AL65" s="7">
        <f t="shared" si="4"/>
        <v>36526</v>
      </c>
      <c r="AM65">
        <v>1</v>
      </c>
      <c r="AN65">
        <v>2000</v>
      </c>
      <c r="AO65">
        <v>1</v>
      </c>
      <c r="AP65">
        <v>2601</v>
      </c>
      <c r="AQ65">
        <v>432</v>
      </c>
      <c r="BC65" s="7">
        <v>40316</v>
      </c>
      <c r="BD65">
        <v>1560</v>
      </c>
      <c r="BE65">
        <v>1</v>
      </c>
      <c r="BF65">
        <f t="shared" si="5"/>
        <v>3816.6515712</v>
      </c>
    </row>
    <row r="66" spans="1:58" x14ac:dyDescent="0.25">
      <c r="A66" s="7">
        <f t="shared" si="0"/>
        <v>36313</v>
      </c>
      <c r="B66">
        <v>1999</v>
      </c>
      <c r="C66">
        <v>6</v>
      </c>
      <c r="D66">
        <v>2</v>
      </c>
      <c r="E66">
        <v>19990602</v>
      </c>
      <c r="F66">
        <v>1310</v>
      </c>
      <c r="G66" s="3">
        <v>3810</v>
      </c>
      <c r="H66" s="3">
        <v>22134</v>
      </c>
      <c r="I66" s="3">
        <v>22135</v>
      </c>
      <c r="J66" s="3">
        <v>26790</v>
      </c>
      <c r="L66" t="s">
        <v>23</v>
      </c>
      <c r="M66" s="3">
        <v>0.32479999999999998</v>
      </c>
      <c r="W66" s="7">
        <f t="shared" si="2"/>
        <v>36617</v>
      </c>
      <c r="X66">
        <v>4</v>
      </c>
      <c r="Y66">
        <v>2000</v>
      </c>
      <c r="Z66">
        <v>1</v>
      </c>
      <c r="AA66">
        <v>5035</v>
      </c>
      <c r="AB66">
        <v>1359</v>
      </c>
      <c r="AC66">
        <v>13297</v>
      </c>
      <c r="AD66">
        <v>3196</v>
      </c>
      <c r="AE66">
        <v>697</v>
      </c>
      <c r="AF66" s="7">
        <f t="shared" si="3"/>
        <v>36617</v>
      </c>
      <c r="AG66">
        <v>4</v>
      </c>
      <c r="AH66">
        <v>2000</v>
      </c>
      <c r="AI66">
        <v>1</v>
      </c>
      <c r="AJ66">
        <v>5035</v>
      </c>
      <c r="AK66">
        <v>695</v>
      </c>
      <c r="AL66" s="7">
        <f t="shared" si="4"/>
        <v>36617</v>
      </c>
      <c r="AM66">
        <v>4</v>
      </c>
      <c r="AN66">
        <v>2000</v>
      </c>
      <c r="AO66">
        <v>1</v>
      </c>
      <c r="AP66">
        <v>5152</v>
      </c>
      <c r="AQ66">
        <v>1862</v>
      </c>
      <c r="BC66" s="7">
        <v>40387</v>
      </c>
      <c r="BD66">
        <v>389</v>
      </c>
      <c r="BE66">
        <v>1</v>
      </c>
      <c r="BF66">
        <f t="shared" si="5"/>
        <v>951.7163212800001</v>
      </c>
    </row>
    <row r="67" spans="1:58" x14ac:dyDescent="0.25">
      <c r="A67" s="7">
        <f t="shared" ref="A67:A108" si="6">DATE(B67,C67,D67)</f>
        <v>36361</v>
      </c>
      <c r="B67">
        <v>1999</v>
      </c>
      <c r="C67">
        <v>7</v>
      </c>
      <c r="D67">
        <v>20</v>
      </c>
      <c r="E67">
        <v>19990720</v>
      </c>
      <c r="F67">
        <v>915</v>
      </c>
      <c r="G67" s="3">
        <v>3100</v>
      </c>
      <c r="H67" s="3">
        <v>18721</v>
      </c>
      <c r="I67" s="3">
        <v>18722</v>
      </c>
      <c r="J67" s="3">
        <v>22122</v>
      </c>
      <c r="W67" s="7">
        <f t="shared" si="2"/>
        <v>36708</v>
      </c>
      <c r="X67">
        <v>7</v>
      </c>
      <c r="Y67">
        <v>2000</v>
      </c>
      <c r="Z67">
        <v>1</v>
      </c>
      <c r="AA67">
        <v>1587</v>
      </c>
      <c r="AB67">
        <v>418</v>
      </c>
      <c r="AC67">
        <v>4244</v>
      </c>
      <c r="AD67">
        <v>1026</v>
      </c>
      <c r="AE67">
        <v>294</v>
      </c>
      <c r="AF67" s="7">
        <f t="shared" si="3"/>
        <v>36708</v>
      </c>
      <c r="AG67">
        <v>7</v>
      </c>
      <c r="AH67">
        <v>2000</v>
      </c>
      <c r="AI67">
        <v>1</v>
      </c>
      <c r="AJ67">
        <v>1587</v>
      </c>
      <c r="AK67">
        <v>294</v>
      </c>
      <c r="AL67" s="7">
        <f t="shared" si="4"/>
        <v>36708</v>
      </c>
      <c r="AM67">
        <v>7</v>
      </c>
      <c r="AN67">
        <v>2000</v>
      </c>
      <c r="AO67">
        <v>1</v>
      </c>
      <c r="AP67">
        <v>1523</v>
      </c>
      <c r="AQ67">
        <v>799</v>
      </c>
    </row>
    <row r="68" spans="1:58" x14ac:dyDescent="0.25">
      <c r="A68" s="7">
        <f t="shared" si="6"/>
        <v>36377</v>
      </c>
      <c r="B68">
        <v>1999</v>
      </c>
      <c r="C68">
        <v>8</v>
      </c>
      <c r="D68">
        <v>5</v>
      </c>
      <c r="E68">
        <v>19990805</v>
      </c>
      <c r="F68">
        <v>940</v>
      </c>
      <c r="G68" s="3">
        <v>2610</v>
      </c>
      <c r="H68" s="3">
        <v>16378</v>
      </c>
      <c r="I68" s="3">
        <v>16378</v>
      </c>
      <c r="J68" s="3">
        <v>18986</v>
      </c>
      <c r="L68" t="s">
        <v>27</v>
      </c>
      <c r="M68" t="s">
        <v>30</v>
      </c>
      <c r="N68" t="s">
        <v>28</v>
      </c>
      <c r="O68" t="s">
        <v>29</v>
      </c>
      <c r="P68" t="s">
        <v>32</v>
      </c>
      <c r="W68" s="7">
        <f t="shared" si="2"/>
        <v>36831</v>
      </c>
      <c r="X68">
        <v>11</v>
      </c>
      <c r="Y68">
        <v>2000</v>
      </c>
      <c r="Z68">
        <v>1</v>
      </c>
      <c r="AA68">
        <v>2935</v>
      </c>
      <c r="AB68">
        <v>802</v>
      </c>
      <c r="AC68">
        <v>7702</v>
      </c>
      <c r="AD68">
        <v>1845</v>
      </c>
      <c r="AE68">
        <v>315</v>
      </c>
      <c r="AF68" s="7">
        <f t="shared" si="3"/>
        <v>36831</v>
      </c>
      <c r="AG68">
        <v>11</v>
      </c>
      <c r="AH68">
        <v>2000</v>
      </c>
      <c r="AI68">
        <v>1</v>
      </c>
      <c r="AJ68">
        <v>2935</v>
      </c>
      <c r="AK68">
        <v>313</v>
      </c>
      <c r="AL68" s="7">
        <f t="shared" si="4"/>
        <v>36831</v>
      </c>
      <c r="AM68">
        <v>11</v>
      </c>
      <c r="AN68">
        <v>2000</v>
      </c>
      <c r="AO68">
        <v>1</v>
      </c>
      <c r="AP68">
        <v>2906</v>
      </c>
      <c r="AQ68">
        <v>278</v>
      </c>
    </row>
    <row r="69" spans="1:58" x14ac:dyDescent="0.25">
      <c r="A69" s="7">
        <f t="shared" si="6"/>
        <v>36500</v>
      </c>
      <c r="B69">
        <v>1999</v>
      </c>
      <c r="C69">
        <v>12</v>
      </c>
      <c r="D69">
        <v>6</v>
      </c>
      <c r="E69">
        <v>19991206</v>
      </c>
      <c r="F69">
        <v>1400</v>
      </c>
      <c r="G69" s="3">
        <v>347</v>
      </c>
      <c r="H69" s="3">
        <v>3258</v>
      </c>
      <c r="I69" s="3">
        <v>3258.2</v>
      </c>
      <c r="J69" s="3">
        <v>3219.9</v>
      </c>
      <c r="L69" t="s">
        <v>15</v>
      </c>
      <c r="M69">
        <v>1.2613000000000001</v>
      </c>
      <c r="N69">
        <v>9.5799999999999996E-2</v>
      </c>
      <c r="O69">
        <v>13.17</v>
      </c>
      <c r="P69" s="3">
        <v>4.4629999999999997E-16</v>
      </c>
      <c r="W69" s="7">
        <f t="shared" si="2"/>
        <v>36951</v>
      </c>
      <c r="X69">
        <v>3</v>
      </c>
      <c r="Y69">
        <v>2001</v>
      </c>
      <c r="Z69">
        <v>1</v>
      </c>
      <c r="AA69">
        <v>3635</v>
      </c>
      <c r="AB69">
        <v>991</v>
      </c>
      <c r="AC69">
        <v>9551</v>
      </c>
      <c r="AD69">
        <v>2290</v>
      </c>
      <c r="AE69">
        <v>416</v>
      </c>
      <c r="AF69" s="7">
        <f t="shared" si="3"/>
        <v>36951</v>
      </c>
      <c r="AG69">
        <v>3</v>
      </c>
      <c r="AH69">
        <v>2001</v>
      </c>
      <c r="AI69">
        <v>1</v>
      </c>
      <c r="AJ69">
        <v>3636</v>
      </c>
      <c r="AK69">
        <v>414</v>
      </c>
      <c r="AL69" s="7">
        <f t="shared" si="4"/>
        <v>36951</v>
      </c>
      <c r="AM69">
        <v>3</v>
      </c>
      <c r="AN69">
        <v>2001</v>
      </c>
      <c r="AO69">
        <v>1</v>
      </c>
      <c r="AP69">
        <v>3661</v>
      </c>
      <c r="AQ69">
        <v>803</v>
      </c>
    </row>
    <row r="70" spans="1:58" x14ac:dyDescent="0.25">
      <c r="A70" s="7">
        <f t="shared" si="6"/>
        <v>36545</v>
      </c>
      <c r="B70">
        <v>2000</v>
      </c>
      <c r="C70">
        <v>1</v>
      </c>
      <c r="D70">
        <v>20</v>
      </c>
      <c r="E70">
        <v>20000120</v>
      </c>
      <c r="F70">
        <v>815</v>
      </c>
      <c r="G70" s="3">
        <v>275</v>
      </c>
      <c r="H70" s="3">
        <v>2660.3</v>
      </c>
      <c r="I70" s="3">
        <v>2660.4</v>
      </c>
      <c r="J70" s="3">
        <v>2601.5</v>
      </c>
      <c r="L70" t="s">
        <v>16</v>
      </c>
      <c r="M70">
        <v>-0.18990000000000001</v>
      </c>
      <c r="N70">
        <v>0.1716</v>
      </c>
      <c r="O70" s="3">
        <v>-1.1100000000000001</v>
      </c>
      <c r="P70" s="3">
        <v>0.25190000000000001</v>
      </c>
      <c r="W70" s="7">
        <f t="shared" ref="W70:W101" si="7">DATE(Y70,X70,1)</f>
        <v>36982</v>
      </c>
      <c r="X70">
        <v>4</v>
      </c>
      <c r="Y70">
        <v>2001</v>
      </c>
      <c r="Z70">
        <v>1</v>
      </c>
      <c r="AA70">
        <v>5432</v>
      </c>
      <c r="AB70">
        <v>1445</v>
      </c>
      <c r="AC70">
        <v>14461</v>
      </c>
      <c r="AD70">
        <v>3489</v>
      </c>
      <c r="AE70">
        <v>920</v>
      </c>
      <c r="AF70" s="7">
        <f t="shared" ref="AF70:AF101" si="8">DATE(AH70,AG70,1)</f>
        <v>36982</v>
      </c>
      <c r="AG70">
        <v>4</v>
      </c>
      <c r="AH70">
        <v>2001</v>
      </c>
      <c r="AI70">
        <v>1</v>
      </c>
      <c r="AJ70">
        <v>5433</v>
      </c>
      <c r="AK70">
        <v>918</v>
      </c>
      <c r="AL70" s="7">
        <f t="shared" ref="AL70:AL101" si="9">DATE(AN70,AM70,1)</f>
        <v>36982</v>
      </c>
      <c r="AM70">
        <v>4</v>
      </c>
      <c r="AN70">
        <v>2001</v>
      </c>
      <c r="AO70">
        <v>1</v>
      </c>
      <c r="AP70">
        <v>5662</v>
      </c>
      <c r="AQ70">
        <v>2762</v>
      </c>
    </row>
    <row r="71" spans="1:58" x14ac:dyDescent="0.25">
      <c r="A71" s="7">
        <f t="shared" si="6"/>
        <v>36620</v>
      </c>
      <c r="B71">
        <v>2000</v>
      </c>
      <c r="C71">
        <v>4</v>
      </c>
      <c r="D71">
        <v>4</v>
      </c>
      <c r="E71">
        <v>20000404</v>
      </c>
      <c r="F71">
        <v>1520</v>
      </c>
      <c r="G71" s="3">
        <v>623</v>
      </c>
      <c r="H71" s="3">
        <v>5034.8999999999996</v>
      </c>
      <c r="I71" s="3">
        <v>5035.2</v>
      </c>
      <c r="J71" s="3">
        <v>5151.7</v>
      </c>
      <c r="L71" t="s">
        <v>17</v>
      </c>
      <c r="M71">
        <v>-0.10639999999999999</v>
      </c>
      <c r="N71">
        <v>1.2200000000000001E-2</v>
      </c>
      <c r="O71" s="3">
        <v>-8.69</v>
      </c>
      <c r="P71" s="3">
        <v>5.8340000000000002E-11</v>
      </c>
      <c r="W71" s="7">
        <f t="shared" si="7"/>
        <v>37104</v>
      </c>
      <c r="X71">
        <v>8</v>
      </c>
      <c r="Y71">
        <v>2001</v>
      </c>
      <c r="Z71">
        <v>1</v>
      </c>
      <c r="AA71">
        <v>3305</v>
      </c>
      <c r="AB71">
        <v>901</v>
      </c>
      <c r="AC71">
        <v>8678</v>
      </c>
      <c r="AD71">
        <v>2080</v>
      </c>
      <c r="AE71">
        <v>370</v>
      </c>
      <c r="AF71" s="7">
        <f t="shared" si="8"/>
        <v>37104</v>
      </c>
      <c r="AG71">
        <v>8</v>
      </c>
      <c r="AH71">
        <v>2001</v>
      </c>
      <c r="AI71">
        <v>1</v>
      </c>
      <c r="AJ71">
        <v>3305</v>
      </c>
      <c r="AK71">
        <v>368</v>
      </c>
      <c r="AL71" s="7">
        <f t="shared" si="9"/>
        <v>37104</v>
      </c>
      <c r="AM71">
        <v>8</v>
      </c>
      <c r="AN71">
        <v>2001</v>
      </c>
      <c r="AO71">
        <v>1</v>
      </c>
      <c r="AP71">
        <v>3318</v>
      </c>
      <c r="AQ71">
        <v>619</v>
      </c>
    </row>
    <row r="72" spans="1:58" x14ac:dyDescent="0.25">
      <c r="A72" s="7">
        <f t="shared" si="6"/>
        <v>36727</v>
      </c>
      <c r="B72">
        <v>2000</v>
      </c>
      <c r="C72">
        <v>7</v>
      </c>
      <c r="D72">
        <v>20</v>
      </c>
      <c r="E72">
        <v>20000720</v>
      </c>
      <c r="F72">
        <v>1405</v>
      </c>
      <c r="G72" s="3">
        <v>157</v>
      </c>
      <c r="H72" s="3">
        <v>1586.7</v>
      </c>
      <c r="I72" s="3">
        <v>1586.8</v>
      </c>
      <c r="J72" s="3">
        <v>1523.3</v>
      </c>
      <c r="P72" s="3"/>
      <c r="W72" s="7">
        <f t="shared" si="7"/>
        <v>37196</v>
      </c>
      <c r="X72">
        <v>11</v>
      </c>
      <c r="Y72">
        <v>2001</v>
      </c>
      <c r="Z72">
        <v>1</v>
      </c>
      <c r="AA72">
        <v>1761</v>
      </c>
      <c r="AB72">
        <v>473</v>
      </c>
      <c r="AC72">
        <v>4664</v>
      </c>
      <c r="AD72">
        <v>1122</v>
      </c>
      <c r="AE72">
        <v>263</v>
      </c>
      <c r="AF72" s="7">
        <f t="shared" si="8"/>
        <v>37196</v>
      </c>
      <c r="AG72">
        <v>11</v>
      </c>
      <c r="AH72">
        <v>2001</v>
      </c>
      <c r="AI72">
        <v>1</v>
      </c>
      <c r="AJ72">
        <v>1761</v>
      </c>
      <c r="AK72">
        <v>263</v>
      </c>
      <c r="AL72" s="7">
        <f t="shared" si="9"/>
        <v>37196</v>
      </c>
      <c r="AM72">
        <v>11</v>
      </c>
      <c r="AN72">
        <v>2001</v>
      </c>
      <c r="AO72">
        <v>1</v>
      </c>
      <c r="AP72">
        <v>1711</v>
      </c>
      <c r="AQ72">
        <v>536</v>
      </c>
    </row>
    <row r="73" spans="1:58" x14ac:dyDescent="0.25">
      <c r="A73" s="7">
        <f t="shared" si="6"/>
        <v>36858</v>
      </c>
      <c r="B73">
        <v>2000</v>
      </c>
      <c r="C73">
        <v>11</v>
      </c>
      <c r="D73">
        <v>28</v>
      </c>
      <c r="E73">
        <v>20001128</v>
      </c>
      <c r="F73">
        <v>1355</v>
      </c>
      <c r="G73" s="3">
        <v>347</v>
      </c>
      <c r="H73" s="3">
        <v>2935.3</v>
      </c>
      <c r="I73" s="3">
        <v>2935.4</v>
      </c>
      <c r="J73" s="3">
        <v>2906.3</v>
      </c>
      <c r="P73" s="3"/>
      <c r="W73" s="7">
        <f t="shared" si="7"/>
        <v>37316</v>
      </c>
      <c r="X73">
        <v>3</v>
      </c>
      <c r="Y73">
        <v>2002</v>
      </c>
      <c r="Z73">
        <v>1</v>
      </c>
      <c r="AA73">
        <v>1461</v>
      </c>
      <c r="AB73">
        <v>387</v>
      </c>
      <c r="AC73">
        <v>3895</v>
      </c>
      <c r="AD73">
        <v>940</v>
      </c>
      <c r="AE73">
        <v>255</v>
      </c>
      <c r="AF73" s="7">
        <f t="shared" si="8"/>
        <v>37316</v>
      </c>
      <c r="AG73">
        <v>3</v>
      </c>
      <c r="AH73">
        <v>2002</v>
      </c>
      <c r="AI73">
        <v>1</v>
      </c>
      <c r="AJ73">
        <v>1461</v>
      </c>
      <c r="AK73">
        <v>255</v>
      </c>
      <c r="AL73" s="7">
        <f t="shared" si="9"/>
        <v>37316</v>
      </c>
      <c r="AM73">
        <v>3</v>
      </c>
      <c r="AN73">
        <v>2002</v>
      </c>
      <c r="AO73">
        <v>1</v>
      </c>
      <c r="AP73">
        <v>1412</v>
      </c>
      <c r="AQ73">
        <v>609</v>
      </c>
    </row>
    <row r="74" spans="1:58" x14ac:dyDescent="0.25">
      <c r="A74" s="7">
        <f t="shared" si="6"/>
        <v>36971</v>
      </c>
      <c r="B74">
        <v>2001</v>
      </c>
      <c r="C74">
        <v>3</v>
      </c>
      <c r="D74">
        <v>21</v>
      </c>
      <c r="E74">
        <v>20010321</v>
      </c>
      <c r="F74">
        <v>830</v>
      </c>
      <c r="G74" s="3">
        <v>471</v>
      </c>
      <c r="H74" s="3">
        <v>3635.3</v>
      </c>
      <c r="I74" s="3">
        <v>3635.5</v>
      </c>
      <c r="J74" s="3">
        <v>3661.4</v>
      </c>
      <c r="W74" s="7">
        <f t="shared" si="7"/>
        <v>37377</v>
      </c>
      <c r="X74">
        <v>5</v>
      </c>
      <c r="Y74">
        <v>2002</v>
      </c>
      <c r="Z74">
        <v>1</v>
      </c>
      <c r="AA74">
        <v>1915</v>
      </c>
      <c r="AB74">
        <v>518</v>
      </c>
      <c r="AC74">
        <v>5053</v>
      </c>
      <c r="AD74">
        <v>1214</v>
      </c>
      <c r="AE74">
        <v>256</v>
      </c>
      <c r="AF74" s="7">
        <f t="shared" si="8"/>
        <v>37377</v>
      </c>
      <c r="AG74">
        <v>5</v>
      </c>
      <c r="AH74">
        <v>2002</v>
      </c>
      <c r="AI74">
        <v>1</v>
      </c>
      <c r="AJ74">
        <v>1915</v>
      </c>
      <c r="AK74">
        <v>255</v>
      </c>
      <c r="AL74" s="7">
        <f t="shared" si="9"/>
        <v>37377</v>
      </c>
      <c r="AM74">
        <v>5</v>
      </c>
      <c r="AN74">
        <v>2002</v>
      </c>
      <c r="AO74">
        <v>1</v>
      </c>
      <c r="AP74">
        <v>1874</v>
      </c>
      <c r="AQ74">
        <v>390</v>
      </c>
    </row>
    <row r="75" spans="1:58" x14ac:dyDescent="0.25">
      <c r="A75" s="7">
        <f t="shared" si="6"/>
        <v>37005</v>
      </c>
      <c r="B75">
        <v>2001</v>
      </c>
      <c r="C75">
        <v>4</v>
      </c>
      <c r="D75">
        <v>24</v>
      </c>
      <c r="E75">
        <v>20010424</v>
      </c>
      <c r="F75">
        <v>945</v>
      </c>
      <c r="G75" s="3">
        <v>790</v>
      </c>
      <c r="H75" s="3">
        <v>5432.4</v>
      </c>
      <c r="I75" s="3">
        <v>5432.7</v>
      </c>
      <c r="J75" s="3">
        <v>5662.1</v>
      </c>
      <c r="W75" s="7">
        <f t="shared" si="7"/>
        <v>37438</v>
      </c>
      <c r="X75">
        <v>7</v>
      </c>
      <c r="Y75">
        <v>2002</v>
      </c>
      <c r="Z75">
        <v>1</v>
      </c>
      <c r="AA75">
        <v>93.44</v>
      </c>
      <c r="AB75">
        <v>10.49</v>
      </c>
      <c r="AC75">
        <v>366.12</v>
      </c>
      <c r="AD75">
        <v>105.45</v>
      </c>
      <c r="AE75">
        <v>88.14</v>
      </c>
      <c r="AF75" s="7">
        <f t="shared" si="8"/>
        <v>37438</v>
      </c>
      <c r="AG75">
        <v>7</v>
      </c>
      <c r="AH75">
        <v>2002</v>
      </c>
      <c r="AI75">
        <v>1</v>
      </c>
      <c r="AJ75">
        <v>93.44</v>
      </c>
      <c r="AK75">
        <v>88.14</v>
      </c>
      <c r="AL75" s="7">
        <f t="shared" si="9"/>
        <v>37438</v>
      </c>
      <c r="AM75">
        <v>7</v>
      </c>
      <c r="AN75">
        <v>2002</v>
      </c>
      <c r="AO75">
        <v>1</v>
      </c>
      <c r="AP75">
        <v>95.03</v>
      </c>
      <c r="AQ75">
        <v>333.56</v>
      </c>
    </row>
    <row r="76" spans="1:58" x14ac:dyDescent="0.25">
      <c r="A76" s="7">
        <f t="shared" si="6"/>
        <v>37110</v>
      </c>
      <c r="B76">
        <v>2001</v>
      </c>
      <c r="C76">
        <v>8</v>
      </c>
      <c r="D76">
        <v>7</v>
      </c>
      <c r="E76">
        <v>20010807</v>
      </c>
      <c r="F76">
        <v>800</v>
      </c>
      <c r="G76" s="3">
        <v>440</v>
      </c>
      <c r="H76" s="3">
        <v>3304.5</v>
      </c>
      <c r="I76" s="3">
        <v>3304.7</v>
      </c>
      <c r="J76" s="3">
        <v>3317.8</v>
      </c>
      <c r="L76" t="s">
        <v>43</v>
      </c>
      <c r="M76" t="s">
        <v>44</v>
      </c>
      <c r="N76" t="s">
        <v>45</v>
      </c>
      <c r="O76" t="s">
        <v>46</v>
      </c>
      <c r="P76" t="s">
        <v>47</v>
      </c>
      <c r="W76" s="7">
        <f t="shared" si="7"/>
        <v>37622</v>
      </c>
      <c r="X76">
        <v>1</v>
      </c>
      <c r="Y76">
        <v>2003</v>
      </c>
      <c r="Z76">
        <v>1</v>
      </c>
      <c r="AA76">
        <v>1548</v>
      </c>
      <c r="AB76">
        <v>415</v>
      </c>
      <c r="AC76">
        <v>4105</v>
      </c>
      <c r="AD76">
        <v>989</v>
      </c>
      <c r="AE76">
        <v>240</v>
      </c>
      <c r="AF76" s="7">
        <f t="shared" si="8"/>
        <v>37622</v>
      </c>
      <c r="AG76">
        <v>1</v>
      </c>
      <c r="AH76">
        <v>2003</v>
      </c>
      <c r="AI76">
        <v>1</v>
      </c>
      <c r="AJ76">
        <v>1548</v>
      </c>
      <c r="AK76">
        <v>239</v>
      </c>
      <c r="AL76" s="7">
        <f t="shared" si="9"/>
        <v>37622</v>
      </c>
      <c r="AM76">
        <v>1</v>
      </c>
      <c r="AN76">
        <v>2003</v>
      </c>
      <c r="AO76">
        <v>1</v>
      </c>
      <c r="AP76">
        <v>1508</v>
      </c>
      <c r="AQ76">
        <v>461</v>
      </c>
    </row>
    <row r="77" spans="1:58" x14ac:dyDescent="0.25">
      <c r="A77" s="7">
        <f t="shared" si="6"/>
        <v>37210</v>
      </c>
      <c r="B77">
        <v>2001</v>
      </c>
      <c r="C77">
        <v>11</v>
      </c>
      <c r="D77">
        <v>15</v>
      </c>
      <c r="E77">
        <v>20011115</v>
      </c>
      <c r="F77">
        <v>910</v>
      </c>
      <c r="G77" s="3">
        <v>211</v>
      </c>
      <c r="H77" s="3">
        <v>1761.4</v>
      </c>
      <c r="I77" s="3">
        <v>1761.5</v>
      </c>
      <c r="J77" s="3">
        <v>1711.2</v>
      </c>
      <c r="L77" t="s">
        <v>48</v>
      </c>
      <c r="M77" t="s">
        <v>49</v>
      </c>
      <c r="N77" t="s">
        <v>50</v>
      </c>
      <c r="O77" t="s">
        <v>49</v>
      </c>
      <c r="P77" t="s">
        <v>49</v>
      </c>
      <c r="Q77" t="s">
        <v>49</v>
      </c>
      <c r="R77" t="s">
        <v>49</v>
      </c>
      <c r="S77" t="s">
        <v>51</v>
      </c>
      <c r="W77" s="7">
        <f t="shared" si="7"/>
        <v>37681</v>
      </c>
      <c r="X77">
        <v>3</v>
      </c>
      <c r="Y77">
        <v>2003</v>
      </c>
      <c r="Z77">
        <v>1</v>
      </c>
      <c r="AA77">
        <v>2343</v>
      </c>
      <c r="AB77">
        <v>638</v>
      </c>
      <c r="AC77">
        <v>6159</v>
      </c>
      <c r="AD77">
        <v>1477</v>
      </c>
      <c r="AE77">
        <v>273</v>
      </c>
      <c r="AF77" s="7">
        <f t="shared" si="8"/>
        <v>37681</v>
      </c>
      <c r="AG77">
        <v>3</v>
      </c>
      <c r="AH77">
        <v>2003</v>
      </c>
      <c r="AI77">
        <v>1</v>
      </c>
      <c r="AJ77">
        <v>2343</v>
      </c>
      <c r="AK77">
        <v>272</v>
      </c>
      <c r="AL77" s="7">
        <f t="shared" si="9"/>
        <v>37681</v>
      </c>
      <c r="AM77">
        <v>3</v>
      </c>
      <c r="AN77">
        <v>2003</v>
      </c>
      <c r="AO77">
        <v>1</v>
      </c>
      <c r="AP77">
        <v>2334</v>
      </c>
      <c r="AQ77">
        <v>253</v>
      </c>
    </row>
    <row r="78" spans="1:58" x14ac:dyDescent="0.25">
      <c r="A78" s="7">
        <f t="shared" si="6"/>
        <v>37334</v>
      </c>
      <c r="B78">
        <v>2002</v>
      </c>
      <c r="C78">
        <v>3</v>
      </c>
      <c r="D78">
        <v>19</v>
      </c>
      <c r="E78">
        <v>20020319</v>
      </c>
      <c r="F78">
        <v>1440</v>
      </c>
      <c r="G78" s="3">
        <v>176</v>
      </c>
      <c r="H78" s="3">
        <v>1461.1</v>
      </c>
      <c r="I78" s="3">
        <v>1461.1</v>
      </c>
      <c r="J78" s="3">
        <v>1412.3</v>
      </c>
      <c r="L78" t="s">
        <v>68</v>
      </c>
      <c r="W78" s="7">
        <f t="shared" si="7"/>
        <v>37742</v>
      </c>
      <c r="X78">
        <v>5</v>
      </c>
      <c r="Y78">
        <v>2003</v>
      </c>
      <c r="Z78">
        <v>1</v>
      </c>
      <c r="AA78">
        <v>5764</v>
      </c>
      <c r="AB78">
        <v>1482</v>
      </c>
      <c r="AC78">
        <v>15624</v>
      </c>
      <c r="AD78">
        <v>3801</v>
      </c>
      <c r="AE78">
        <v>1302</v>
      </c>
      <c r="AF78" s="7">
        <f t="shared" si="8"/>
        <v>37742</v>
      </c>
      <c r="AG78">
        <v>5</v>
      </c>
      <c r="AH78">
        <v>2003</v>
      </c>
      <c r="AI78">
        <v>1</v>
      </c>
      <c r="AJ78">
        <v>5764</v>
      </c>
      <c r="AK78">
        <v>1301</v>
      </c>
      <c r="AL78" s="7">
        <f t="shared" si="9"/>
        <v>37742</v>
      </c>
      <c r="AM78">
        <v>5</v>
      </c>
      <c r="AN78">
        <v>2003</v>
      </c>
      <c r="AO78">
        <v>1</v>
      </c>
      <c r="AP78">
        <v>6203</v>
      </c>
      <c r="AQ78">
        <v>4153</v>
      </c>
    </row>
    <row r="79" spans="1:58" x14ac:dyDescent="0.25">
      <c r="A79" s="7">
        <f t="shared" si="6"/>
        <v>37390</v>
      </c>
      <c r="B79">
        <v>2002</v>
      </c>
      <c r="C79">
        <v>5</v>
      </c>
      <c r="D79">
        <v>14</v>
      </c>
      <c r="E79">
        <v>20020514</v>
      </c>
      <c r="F79">
        <v>840</v>
      </c>
      <c r="G79" s="3">
        <v>249</v>
      </c>
      <c r="H79" s="3">
        <v>1915.3</v>
      </c>
      <c r="I79" s="3">
        <v>1915.4</v>
      </c>
      <c r="J79" s="3">
        <v>1874.4</v>
      </c>
      <c r="L79" t="s">
        <v>37</v>
      </c>
      <c r="M79" s="3">
        <v>0.91600000000000004</v>
      </c>
      <c r="N79" s="3">
        <v>1.76</v>
      </c>
      <c r="O79" s="3">
        <v>4.25</v>
      </c>
      <c r="P79" s="3">
        <v>9.6199999999999992</v>
      </c>
      <c r="Q79" s="3">
        <v>11.9</v>
      </c>
      <c r="R79" s="3">
        <v>12.5</v>
      </c>
      <c r="S79" s="3">
        <v>13.7</v>
      </c>
      <c r="T79" s="3">
        <v>13.7</v>
      </c>
      <c r="W79" s="7">
        <f t="shared" si="7"/>
        <v>37803</v>
      </c>
      <c r="X79">
        <v>7</v>
      </c>
      <c r="Y79">
        <v>2003</v>
      </c>
      <c r="Z79">
        <v>1</v>
      </c>
      <c r="AA79">
        <v>895</v>
      </c>
      <c r="AB79">
        <v>227</v>
      </c>
      <c r="AC79">
        <v>2444</v>
      </c>
      <c r="AD79">
        <v>596</v>
      </c>
      <c r="AE79">
        <v>219</v>
      </c>
      <c r="AF79" s="7">
        <f t="shared" si="8"/>
        <v>37803</v>
      </c>
      <c r="AG79">
        <v>7</v>
      </c>
      <c r="AH79">
        <v>2003</v>
      </c>
      <c r="AI79">
        <v>1</v>
      </c>
      <c r="AJ79">
        <v>895.37</v>
      </c>
      <c r="AK79">
        <v>219.01</v>
      </c>
      <c r="AL79" s="7">
        <f t="shared" si="9"/>
        <v>37803</v>
      </c>
      <c r="AM79">
        <v>7</v>
      </c>
      <c r="AN79">
        <v>2003</v>
      </c>
      <c r="AO79">
        <v>1</v>
      </c>
      <c r="AP79">
        <v>859.95</v>
      </c>
      <c r="AQ79">
        <v>620.76</v>
      </c>
    </row>
    <row r="80" spans="1:58" x14ac:dyDescent="0.25">
      <c r="A80" s="7">
        <f t="shared" si="6"/>
        <v>37455</v>
      </c>
      <c r="B80">
        <v>2002</v>
      </c>
      <c r="C80">
        <v>7</v>
      </c>
      <c r="D80">
        <v>18</v>
      </c>
      <c r="E80">
        <v>20020718</v>
      </c>
      <c r="F80">
        <v>1750</v>
      </c>
      <c r="G80" s="3">
        <v>8</v>
      </c>
      <c r="H80" s="3">
        <v>93.44</v>
      </c>
      <c r="I80" s="3">
        <v>93.441000000000003</v>
      </c>
      <c r="J80" s="3">
        <v>95.034000000000006</v>
      </c>
      <c r="L80" s="3" t="s">
        <v>39</v>
      </c>
      <c r="M80" s="3">
        <v>1</v>
      </c>
      <c r="N80" s="3">
        <v>1.25</v>
      </c>
      <c r="O80" s="3">
        <v>3.5</v>
      </c>
      <c r="P80" s="3">
        <v>9.5</v>
      </c>
      <c r="Q80" s="3">
        <v>13.3</v>
      </c>
      <c r="R80" s="3">
        <v>17.3</v>
      </c>
      <c r="S80" s="3">
        <v>36</v>
      </c>
      <c r="T80" s="3">
        <v>36</v>
      </c>
      <c r="W80" s="7">
        <f t="shared" si="7"/>
        <v>37956</v>
      </c>
      <c r="X80">
        <v>12</v>
      </c>
      <c r="Y80">
        <v>2003</v>
      </c>
      <c r="Z80">
        <v>1</v>
      </c>
      <c r="AA80">
        <v>1531</v>
      </c>
      <c r="AB80">
        <v>411</v>
      </c>
      <c r="AC80">
        <v>4054</v>
      </c>
      <c r="AD80">
        <v>976</v>
      </c>
      <c r="AE80">
        <v>228</v>
      </c>
      <c r="AF80" s="7">
        <f t="shared" si="8"/>
        <v>37956</v>
      </c>
      <c r="AG80">
        <v>12</v>
      </c>
      <c r="AH80">
        <v>2003</v>
      </c>
      <c r="AI80">
        <v>1</v>
      </c>
      <c r="AJ80">
        <v>1531</v>
      </c>
      <c r="AK80">
        <v>227</v>
      </c>
      <c r="AL80" s="7">
        <f t="shared" si="9"/>
        <v>37956</v>
      </c>
      <c r="AM80">
        <v>12</v>
      </c>
      <c r="AN80">
        <v>2003</v>
      </c>
      <c r="AO80">
        <v>1</v>
      </c>
      <c r="AP80">
        <v>1500</v>
      </c>
      <c r="AQ80">
        <v>360</v>
      </c>
    </row>
    <row r="81" spans="1:43" x14ac:dyDescent="0.25">
      <c r="A81" s="7">
        <f t="shared" si="6"/>
        <v>37650</v>
      </c>
      <c r="B81">
        <v>2003</v>
      </c>
      <c r="C81">
        <v>1</v>
      </c>
      <c r="D81">
        <v>29</v>
      </c>
      <c r="E81">
        <v>20030129</v>
      </c>
      <c r="F81">
        <v>820</v>
      </c>
      <c r="G81" s="3">
        <v>211</v>
      </c>
      <c r="H81" s="3">
        <v>1548.1</v>
      </c>
      <c r="I81" s="3">
        <v>1548.2</v>
      </c>
      <c r="J81" s="3">
        <v>1508.2</v>
      </c>
      <c r="L81" t="s">
        <v>53</v>
      </c>
      <c r="M81">
        <v>0.92</v>
      </c>
      <c r="N81">
        <v>1.4</v>
      </c>
      <c r="O81">
        <v>1.21</v>
      </c>
      <c r="P81">
        <v>1.01</v>
      </c>
      <c r="Q81">
        <v>0.9</v>
      </c>
      <c r="R81">
        <v>0.72</v>
      </c>
      <c r="S81">
        <v>0.38</v>
      </c>
      <c r="T81">
        <v>0.38</v>
      </c>
      <c r="W81" s="7">
        <f t="shared" si="7"/>
        <v>38047</v>
      </c>
      <c r="X81">
        <v>3</v>
      </c>
      <c r="Y81">
        <v>2004</v>
      </c>
      <c r="Z81">
        <v>1</v>
      </c>
      <c r="AA81">
        <v>3150</v>
      </c>
      <c r="AB81">
        <v>849</v>
      </c>
      <c r="AC81">
        <v>8326</v>
      </c>
      <c r="AD81">
        <v>2002</v>
      </c>
      <c r="AE81">
        <v>447</v>
      </c>
      <c r="AF81" s="7">
        <f t="shared" si="8"/>
        <v>38047</v>
      </c>
      <c r="AG81">
        <v>3</v>
      </c>
      <c r="AH81">
        <v>2004</v>
      </c>
      <c r="AI81">
        <v>1</v>
      </c>
      <c r="AJ81">
        <v>3150</v>
      </c>
      <c r="AK81">
        <v>446</v>
      </c>
      <c r="AL81" s="7">
        <f t="shared" si="9"/>
        <v>38047</v>
      </c>
      <c r="AM81">
        <v>3</v>
      </c>
      <c r="AN81">
        <v>2004</v>
      </c>
      <c r="AO81">
        <v>1</v>
      </c>
      <c r="AP81">
        <v>3236</v>
      </c>
      <c r="AQ81">
        <v>1131</v>
      </c>
    </row>
    <row r="82" spans="1:43" x14ac:dyDescent="0.25">
      <c r="A82" s="7">
        <f t="shared" si="6"/>
        <v>37699</v>
      </c>
      <c r="B82">
        <v>2003</v>
      </c>
      <c r="C82">
        <v>3</v>
      </c>
      <c r="D82">
        <v>19</v>
      </c>
      <c r="E82">
        <v>20030319</v>
      </c>
      <c r="F82">
        <v>825</v>
      </c>
      <c r="G82" s="3">
        <v>356</v>
      </c>
      <c r="H82" s="3">
        <v>2343</v>
      </c>
      <c r="I82" s="3">
        <v>2343.1</v>
      </c>
      <c r="J82" s="3">
        <v>2334.1999999999998</v>
      </c>
      <c r="W82" s="7">
        <f t="shared" si="7"/>
        <v>38169</v>
      </c>
      <c r="X82">
        <v>7</v>
      </c>
      <c r="Y82">
        <v>2004</v>
      </c>
      <c r="Z82">
        <v>1</v>
      </c>
      <c r="AA82">
        <v>4204</v>
      </c>
      <c r="AB82">
        <v>1105</v>
      </c>
      <c r="AC82">
        <v>11264</v>
      </c>
      <c r="AD82">
        <v>2725</v>
      </c>
      <c r="AE82">
        <v>802</v>
      </c>
      <c r="AF82" s="7">
        <f t="shared" si="8"/>
        <v>38169</v>
      </c>
      <c r="AG82">
        <v>7</v>
      </c>
      <c r="AH82">
        <v>2004</v>
      </c>
      <c r="AI82">
        <v>1</v>
      </c>
      <c r="AJ82">
        <v>4205</v>
      </c>
      <c r="AK82">
        <v>801</v>
      </c>
      <c r="AL82" s="7">
        <f t="shared" si="9"/>
        <v>38169</v>
      </c>
      <c r="AM82">
        <v>7</v>
      </c>
      <c r="AN82">
        <v>2004</v>
      </c>
      <c r="AO82">
        <v>1</v>
      </c>
      <c r="AP82">
        <v>4446</v>
      </c>
      <c r="AQ82">
        <v>2466</v>
      </c>
    </row>
    <row r="83" spans="1:43" x14ac:dyDescent="0.25">
      <c r="A83" s="7">
        <f t="shared" si="6"/>
        <v>37762</v>
      </c>
      <c r="B83">
        <v>2003</v>
      </c>
      <c r="C83">
        <v>5</v>
      </c>
      <c r="D83">
        <v>21</v>
      </c>
      <c r="E83">
        <v>20030521</v>
      </c>
      <c r="F83">
        <v>940</v>
      </c>
      <c r="G83" s="3">
        <v>1130</v>
      </c>
      <c r="H83" s="3">
        <v>5764</v>
      </c>
      <c r="I83" s="3">
        <v>5764.2</v>
      </c>
      <c r="J83" s="3">
        <v>6203.1</v>
      </c>
      <c r="L83" t="s">
        <v>53</v>
      </c>
      <c r="M83" t="s">
        <v>54</v>
      </c>
      <c r="N83">
        <v>1</v>
      </c>
      <c r="O83" t="s">
        <v>55</v>
      </c>
      <c r="P83" t="s">
        <v>56</v>
      </c>
      <c r="Q83" t="s">
        <v>53</v>
      </c>
      <c r="R83" t="s">
        <v>57</v>
      </c>
      <c r="S83">
        <v>1</v>
      </c>
      <c r="T83" t="s">
        <v>55</v>
      </c>
      <c r="U83" t="s">
        <v>58</v>
      </c>
      <c r="W83" s="7">
        <f t="shared" si="7"/>
        <v>38200</v>
      </c>
      <c r="X83">
        <v>8</v>
      </c>
      <c r="Y83">
        <v>2004</v>
      </c>
      <c r="Z83">
        <v>1</v>
      </c>
      <c r="AA83">
        <v>714</v>
      </c>
      <c r="AB83">
        <v>178</v>
      </c>
      <c r="AC83">
        <v>1970</v>
      </c>
      <c r="AD83">
        <v>483</v>
      </c>
      <c r="AE83">
        <v>194</v>
      </c>
      <c r="AF83" s="7">
        <f t="shared" si="8"/>
        <v>38200</v>
      </c>
      <c r="AG83">
        <v>8</v>
      </c>
      <c r="AH83">
        <v>2004</v>
      </c>
      <c r="AI83">
        <v>1</v>
      </c>
      <c r="AJ83">
        <v>714.05</v>
      </c>
      <c r="AK83">
        <v>194.25</v>
      </c>
      <c r="AL83" s="7">
        <f t="shared" si="9"/>
        <v>38200</v>
      </c>
      <c r="AM83">
        <v>8</v>
      </c>
      <c r="AN83">
        <v>2004</v>
      </c>
      <c r="AO83">
        <v>1</v>
      </c>
      <c r="AP83">
        <v>686.57</v>
      </c>
      <c r="AQ83">
        <v>556.66</v>
      </c>
    </row>
    <row r="84" spans="1:43" x14ac:dyDescent="0.25">
      <c r="A84" s="7">
        <f t="shared" si="6"/>
        <v>37811</v>
      </c>
      <c r="B84">
        <v>2003</v>
      </c>
      <c r="C84">
        <v>7</v>
      </c>
      <c r="D84">
        <v>9</v>
      </c>
      <c r="E84">
        <v>20030709</v>
      </c>
      <c r="F84">
        <v>825</v>
      </c>
      <c r="G84" s="3">
        <v>116</v>
      </c>
      <c r="H84" s="3">
        <v>895.33</v>
      </c>
      <c r="I84" s="3">
        <v>895.37</v>
      </c>
      <c r="J84" s="3">
        <v>859.95</v>
      </c>
      <c r="W84" s="7">
        <f t="shared" si="7"/>
        <v>38353</v>
      </c>
      <c r="X84">
        <v>1</v>
      </c>
      <c r="Y84">
        <v>2005</v>
      </c>
      <c r="Z84">
        <v>1</v>
      </c>
      <c r="AA84">
        <v>2183</v>
      </c>
      <c r="AB84">
        <v>592</v>
      </c>
      <c r="AC84">
        <v>5751</v>
      </c>
      <c r="AD84">
        <v>1381</v>
      </c>
      <c r="AE84">
        <v>280</v>
      </c>
      <c r="AF84" s="7">
        <f t="shared" si="8"/>
        <v>38353</v>
      </c>
      <c r="AG84">
        <v>1</v>
      </c>
      <c r="AH84">
        <v>2005</v>
      </c>
      <c r="AI84">
        <v>1</v>
      </c>
      <c r="AJ84">
        <v>2183</v>
      </c>
      <c r="AK84">
        <v>278</v>
      </c>
      <c r="AL84" s="7">
        <f t="shared" si="9"/>
        <v>38353</v>
      </c>
      <c r="AM84">
        <v>1</v>
      </c>
      <c r="AN84">
        <v>2005</v>
      </c>
      <c r="AO84">
        <v>1</v>
      </c>
      <c r="AP84">
        <v>2202</v>
      </c>
      <c r="AQ84">
        <v>401</v>
      </c>
    </row>
    <row r="85" spans="1:43" x14ac:dyDescent="0.25">
      <c r="A85" s="7">
        <f t="shared" si="6"/>
        <v>37966</v>
      </c>
      <c r="B85">
        <v>2003</v>
      </c>
      <c r="C85">
        <v>12</v>
      </c>
      <c r="D85">
        <v>11</v>
      </c>
      <c r="E85">
        <v>20031211</v>
      </c>
      <c r="F85">
        <v>900</v>
      </c>
      <c r="G85" s="3">
        <v>233</v>
      </c>
      <c r="H85" s="3">
        <v>1531.3</v>
      </c>
      <c r="I85" s="3">
        <v>1531.4</v>
      </c>
      <c r="J85" s="3">
        <v>1500.4</v>
      </c>
      <c r="W85" s="7">
        <f t="shared" si="7"/>
        <v>38412</v>
      </c>
      <c r="X85">
        <v>3</v>
      </c>
      <c r="Y85">
        <v>2005</v>
      </c>
      <c r="Z85">
        <v>1</v>
      </c>
      <c r="AA85">
        <v>3385</v>
      </c>
      <c r="AB85">
        <v>899</v>
      </c>
      <c r="AC85">
        <v>9014</v>
      </c>
      <c r="AD85">
        <v>2175</v>
      </c>
      <c r="AE85">
        <v>579</v>
      </c>
      <c r="AF85" s="7">
        <f t="shared" si="8"/>
        <v>38412</v>
      </c>
      <c r="AG85">
        <v>3</v>
      </c>
      <c r="AH85">
        <v>2005</v>
      </c>
      <c r="AI85">
        <v>1</v>
      </c>
      <c r="AJ85">
        <v>3385</v>
      </c>
      <c r="AK85">
        <v>577</v>
      </c>
      <c r="AL85" s="7">
        <f t="shared" si="9"/>
        <v>38412</v>
      </c>
      <c r="AM85">
        <v>3</v>
      </c>
      <c r="AN85">
        <v>2005</v>
      </c>
      <c r="AO85">
        <v>1</v>
      </c>
      <c r="AP85">
        <v>3539</v>
      </c>
      <c r="AQ85">
        <v>1669</v>
      </c>
    </row>
    <row r="86" spans="1:43" x14ac:dyDescent="0.25">
      <c r="A86" s="7">
        <f t="shared" si="6"/>
        <v>38058</v>
      </c>
      <c r="B86">
        <v>2004</v>
      </c>
      <c r="C86">
        <v>3</v>
      </c>
      <c r="D86">
        <v>12</v>
      </c>
      <c r="E86">
        <v>20040312</v>
      </c>
      <c r="F86">
        <v>810</v>
      </c>
      <c r="G86" s="3">
        <v>586</v>
      </c>
      <c r="H86" s="3">
        <v>3150.1</v>
      </c>
      <c r="I86" s="3">
        <v>3150.3</v>
      </c>
      <c r="J86" s="3">
        <v>3235.7</v>
      </c>
      <c r="L86" t="s">
        <v>59</v>
      </c>
      <c r="M86" t="s">
        <v>60</v>
      </c>
      <c r="W86" s="7">
        <f t="shared" si="7"/>
        <v>38565</v>
      </c>
      <c r="X86">
        <v>8</v>
      </c>
      <c r="Y86">
        <v>2005</v>
      </c>
      <c r="Z86">
        <v>2</v>
      </c>
      <c r="AA86">
        <v>1719</v>
      </c>
      <c r="AB86">
        <v>660</v>
      </c>
      <c r="AC86">
        <v>3692</v>
      </c>
      <c r="AD86">
        <v>793</v>
      </c>
      <c r="AE86">
        <v>231</v>
      </c>
      <c r="AF86" s="7">
        <f t="shared" si="8"/>
        <v>38565</v>
      </c>
      <c r="AG86">
        <v>8</v>
      </c>
      <c r="AH86">
        <v>2005</v>
      </c>
      <c r="AI86">
        <v>2</v>
      </c>
      <c r="AJ86">
        <v>1719</v>
      </c>
      <c r="AK86">
        <v>230</v>
      </c>
      <c r="AL86" s="7">
        <f t="shared" si="9"/>
        <v>38565</v>
      </c>
      <c r="AM86">
        <v>8</v>
      </c>
      <c r="AN86">
        <v>2005</v>
      </c>
      <c r="AO86">
        <v>2</v>
      </c>
      <c r="AP86">
        <v>1719</v>
      </c>
      <c r="AQ86">
        <v>195</v>
      </c>
    </row>
    <row r="87" spans="1:43" x14ac:dyDescent="0.25">
      <c r="A87" s="7">
        <f t="shared" si="6"/>
        <v>38169</v>
      </c>
      <c r="B87">
        <v>2004</v>
      </c>
      <c r="C87">
        <v>7</v>
      </c>
      <c r="D87">
        <v>1</v>
      </c>
      <c r="E87">
        <v>20040701</v>
      </c>
      <c r="F87">
        <v>800</v>
      </c>
      <c r="G87" s="3">
        <v>879</v>
      </c>
      <c r="H87" s="3">
        <v>4204.3</v>
      </c>
      <c r="I87" s="3">
        <v>4204.5</v>
      </c>
      <c r="J87" s="3">
        <v>4445.7</v>
      </c>
      <c r="L87" s="20" t="s">
        <v>61</v>
      </c>
      <c r="M87" s="20"/>
      <c r="W87" s="7">
        <f t="shared" si="7"/>
        <v>38777</v>
      </c>
      <c r="X87">
        <v>3</v>
      </c>
      <c r="Y87">
        <v>2006</v>
      </c>
      <c r="Z87">
        <v>1</v>
      </c>
      <c r="AA87">
        <v>1218</v>
      </c>
      <c r="AB87">
        <v>325</v>
      </c>
      <c r="AC87">
        <v>3236</v>
      </c>
      <c r="AD87">
        <v>780</v>
      </c>
      <c r="AE87">
        <v>198</v>
      </c>
      <c r="AF87" s="7">
        <f t="shared" si="8"/>
        <v>38777</v>
      </c>
      <c r="AG87">
        <v>3</v>
      </c>
      <c r="AH87">
        <v>2006</v>
      </c>
      <c r="AI87">
        <v>1</v>
      </c>
      <c r="AJ87">
        <v>1218</v>
      </c>
      <c r="AK87">
        <v>198</v>
      </c>
      <c r="AL87" s="7">
        <f t="shared" si="9"/>
        <v>38777</v>
      </c>
      <c r="AM87">
        <v>3</v>
      </c>
      <c r="AN87">
        <v>2006</v>
      </c>
      <c r="AO87">
        <v>1</v>
      </c>
      <c r="AP87">
        <v>1201</v>
      </c>
      <c r="AQ87">
        <v>263</v>
      </c>
    </row>
    <row r="88" spans="1:43" x14ac:dyDescent="0.25">
      <c r="A88" s="7">
        <f t="shared" si="6"/>
        <v>38210</v>
      </c>
      <c r="B88">
        <v>2004</v>
      </c>
      <c r="C88">
        <v>8</v>
      </c>
      <c r="D88">
        <v>11</v>
      </c>
      <c r="E88">
        <v>20040811</v>
      </c>
      <c r="F88">
        <v>840</v>
      </c>
      <c r="G88" s="3">
        <v>102</v>
      </c>
      <c r="H88" s="3">
        <v>714.02</v>
      </c>
      <c r="I88" s="3">
        <v>714.05</v>
      </c>
      <c r="J88" s="3">
        <v>686.57</v>
      </c>
      <c r="L88" t="s">
        <v>64</v>
      </c>
      <c r="M88">
        <v>-3.2879999999999998</v>
      </c>
      <c r="W88" s="7">
        <f t="shared" si="7"/>
        <v>38899</v>
      </c>
      <c r="X88">
        <v>7</v>
      </c>
      <c r="Y88">
        <v>2006</v>
      </c>
      <c r="Z88">
        <v>1</v>
      </c>
      <c r="AA88">
        <v>1464</v>
      </c>
      <c r="AB88">
        <v>394</v>
      </c>
      <c r="AC88">
        <v>3873</v>
      </c>
      <c r="AD88">
        <v>932</v>
      </c>
      <c r="AE88">
        <v>213</v>
      </c>
      <c r="AF88" s="7">
        <f t="shared" si="8"/>
        <v>38899</v>
      </c>
      <c r="AG88">
        <v>7</v>
      </c>
      <c r="AH88">
        <v>2006</v>
      </c>
      <c r="AI88">
        <v>1</v>
      </c>
      <c r="AJ88">
        <v>1464</v>
      </c>
      <c r="AK88">
        <v>212</v>
      </c>
      <c r="AL88" s="7">
        <f t="shared" si="9"/>
        <v>38899</v>
      </c>
      <c r="AM88">
        <v>7</v>
      </c>
      <c r="AN88">
        <v>2006</v>
      </c>
      <c r="AO88">
        <v>1</v>
      </c>
      <c r="AP88">
        <v>1462</v>
      </c>
      <c r="AQ88">
        <v>172</v>
      </c>
    </row>
    <row r="89" spans="1:43" x14ac:dyDescent="0.25">
      <c r="A89" s="7">
        <f t="shared" si="6"/>
        <v>38371</v>
      </c>
      <c r="B89">
        <v>2005</v>
      </c>
      <c r="C89">
        <v>1</v>
      </c>
      <c r="D89">
        <v>19</v>
      </c>
      <c r="E89">
        <v>20050119</v>
      </c>
      <c r="F89">
        <v>830</v>
      </c>
      <c r="G89" s="3">
        <v>416</v>
      </c>
      <c r="H89" s="3">
        <v>2182.8000000000002</v>
      </c>
      <c r="I89" s="3">
        <v>2183</v>
      </c>
      <c r="J89" s="3">
        <v>2202</v>
      </c>
      <c r="L89" t="s">
        <v>69</v>
      </c>
      <c r="M89">
        <v>0.96699999999999997</v>
      </c>
      <c r="W89" s="7">
        <f t="shared" si="7"/>
        <v>38961</v>
      </c>
      <c r="X89">
        <v>9</v>
      </c>
      <c r="Y89">
        <v>2006</v>
      </c>
      <c r="Z89">
        <v>1</v>
      </c>
      <c r="AA89">
        <v>2274</v>
      </c>
      <c r="AB89">
        <v>610</v>
      </c>
      <c r="AC89">
        <v>6025</v>
      </c>
      <c r="AD89">
        <v>1450</v>
      </c>
      <c r="AE89">
        <v>346</v>
      </c>
      <c r="AF89" s="7">
        <f t="shared" si="8"/>
        <v>38961</v>
      </c>
      <c r="AG89">
        <v>9</v>
      </c>
      <c r="AH89">
        <v>2006</v>
      </c>
      <c r="AI89">
        <v>1</v>
      </c>
      <c r="AJ89">
        <v>2274</v>
      </c>
      <c r="AK89">
        <v>345</v>
      </c>
      <c r="AL89" s="7">
        <f t="shared" si="9"/>
        <v>38961</v>
      </c>
      <c r="AM89">
        <v>9</v>
      </c>
      <c r="AN89">
        <v>2006</v>
      </c>
      <c r="AO89">
        <v>1</v>
      </c>
      <c r="AP89">
        <v>2341</v>
      </c>
      <c r="AQ89">
        <v>776</v>
      </c>
    </row>
    <row r="90" spans="1:43" x14ac:dyDescent="0.25">
      <c r="A90" s="7">
        <f t="shared" si="6"/>
        <v>38435</v>
      </c>
      <c r="B90">
        <v>2005</v>
      </c>
      <c r="C90">
        <v>3</v>
      </c>
      <c r="D90">
        <v>24</v>
      </c>
      <c r="E90">
        <v>20050324</v>
      </c>
      <c r="F90">
        <v>900</v>
      </c>
      <c r="G90" s="3">
        <v>737</v>
      </c>
      <c r="H90" s="3">
        <v>3384.6</v>
      </c>
      <c r="I90" s="3">
        <v>3384.8</v>
      </c>
      <c r="J90" s="3">
        <v>3539.1</v>
      </c>
      <c r="L90" t="s">
        <v>63</v>
      </c>
      <c r="M90">
        <v>0.497</v>
      </c>
      <c r="W90" s="7">
        <f t="shared" si="7"/>
        <v>39022</v>
      </c>
      <c r="X90">
        <v>11</v>
      </c>
      <c r="Y90">
        <v>2006</v>
      </c>
      <c r="Z90">
        <v>1</v>
      </c>
      <c r="AA90">
        <v>1997</v>
      </c>
      <c r="AB90">
        <v>537</v>
      </c>
      <c r="AC90">
        <v>5284</v>
      </c>
      <c r="AD90">
        <v>1271</v>
      </c>
      <c r="AE90">
        <v>291</v>
      </c>
      <c r="AF90" s="7">
        <f t="shared" si="8"/>
        <v>39022</v>
      </c>
      <c r="AG90">
        <v>11</v>
      </c>
      <c r="AH90">
        <v>2006</v>
      </c>
      <c r="AI90">
        <v>1</v>
      </c>
      <c r="AJ90">
        <v>1998</v>
      </c>
      <c r="AK90">
        <v>290</v>
      </c>
      <c r="AL90" s="7">
        <f t="shared" si="9"/>
        <v>39022</v>
      </c>
      <c r="AM90">
        <v>11</v>
      </c>
      <c r="AN90">
        <v>2006</v>
      </c>
      <c r="AO90">
        <v>1</v>
      </c>
      <c r="AP90">
        <v>2040</v>
      </c>
      <c r="AQ90">
        <v>534</v>
      </c>
    </row>
    <row r="91" spans="1:43" x14ac:dyDescent="0.25">
      <c r="A91" s="7">
        <f t="shared" si="6"/>
        <v>38568</v>
      </c>
      <c r="B91">
        <v>2005</v>
      </c>
      <c r="C91">
        <v>8</v>
      </c>
      <c r="D91">
        <v>4</v>
      </c>
      <c r="E91">
        <v>20050804</v>
      </c>
      <c r="F91">
        <v>840</v>
      </c>
      <c r="G91" s="3">
        <v>385</v>
      </c>
      <c r="H91" s="3">
        <v>1934.8</v>
      </c>
      <c r="I91" s="3">
        <v>1934.9</v>
      </c>
      <c r="J91" s="3">
        <v>1946.6</v>
      </c>
      <c r="W91" s="7">
        <f t="shared" si="7"/>
        <v>39173</v>
      </c>
      <c r="X91">
        <v>4</v>
      </c>
      <c r="Y91">
        <v>2007</v>
      </c>
      <c r="Z91">
        <v>1</v>
      </c>
      <c r="AA91">
        <v>3455</v>
      </c>
      <c r="AB91">
        <v>892</v>
      </c>
      <c r="AC91">
        <v>9345</v>
      </c>
      <c r="AD91">
        <v>2271</v>
      </c>
      <c r="AE91">
        <v>761</v>
      </c>
      <c r="AF91" s="7">
        <f t="shared" si="8"/>
        <v>39173</v>
      </c>
      <c r="AG91">
        <v>4</v>
      </c>
      <c r="AH91">
        <v>2007</v>
      </c>
      <c r="AI91">
        <v>1</v>
      </c>
      <c r="AJ91">
        <v>3455</v>
      </c>
      <c r="AK91">
        <v>760</v>
      </c>
      <c r="AL91" s="7">
        <f t="shared" si="9"/>
        <v>39173</v>
      </c>
      <c r="AM91">
        <v>4</v>
      </c>
      <c r="AN91">
        <v>2007</v>
      </c>
      <c r="AO91">
        <v>1</v>
      </c>
      <c r="AP91">
        <v>3714</v>
      </c>
      <c r="AQ91">
        <v>2337</v>
      </c>
    </row>
    <row r="92" spans="1:43" x14ac:dyDescent="0.25">
      <c r="A92" s="7">
        <f t="shared" si="6"/>
        <v>38594</v>
      </c>
      <c r="B92">
        <v>2005</v>
      </c>
      <c r="C92">
        <v>8</v>
      </c>
      <c r="D92">
        <v>30</v>
      </c>
      <c r="E92">
        <v>20050830</v>
      </c>
      <c r="F92">
        <v>820</v>
      </c>
      <c r="G92" s="3">
        <v>285</v>
      </c>
      <c r="H92" s="3">
        <v>1502.7</v>
      </c>
      <c r="I92" s="3">
        <v>1502.8</v>
      </c>
      <c r="J92" s="3">
        <v>1491</v>
      </c>
      <c r="L92" t="s">
        <v>70</v>
      </c>
      <c r="W92" s="7">
        <f t="shared" si="7"/>
        <v>39264</v>
      </c>
      <c r="X92">
        <v>7</v>
      </c>
      <c r="Y92">
        <v>2007</v>
      </c>
      <c r="Z92">
        <v>1</v>
      </c>
      <c r="AA92">
        <v>1631</v>
      </c>
      <c r="AB92">
        <v>438</v>
      </c>
      <c r="AC92">
        <v>4316</v>
      </c>
      <c r="AD92">
        <v>1039</v>
      </c>
      <c r="AE92">
        <v>241</v>
      </c>
      <c r="AF92" s="7">
        <f t="shared" si="8"/>
        <v>39264</v>
      </c>
      <c r="AG92">
        <v>7</v>
      </c>
      <c r="AH92">
        <v>2007</v>
      </c>
      <c r="AI92">
        <v>1</v>
      </c>
      <c r="AJ92">
        <v>1631</v>
      </c>
      <c r="AK92">
        <v>240</v>
      </c>
      <c r="AL92" s="7">
        <f t="shared" si="9"/>
        <v>39264</v>
      </c>
      <c r="AM92">
        <v>7</v>
      </c>
      <c r="AN92">
        <v>2007</v>
      </c>
      <c r="AO92">
        <v>1</v>
      </c>
      <c r="AP92">
        <v>1654</v>
      </c>
      <c r="AQ92">
        <v>314</v>
      </c>
    </row>
    <row r="93" spans="1:43" x14ac:dyDescent="0.25">
      <c r="A93" s="7">
        <f t="shared" si="6"/>
        <v>38805</v>
      </c>
      <c r="B93">
        <v>2006</v>
      </c>
      <c r="C93">
        <v>3</v>
      </c>
      <c r="D93">
        <v>29</v>
      </c>
      <c r="E93">
        <v>20060329</v>
      </c>
      <c r="F93">
        <v>900</v>
      </c>
      <c r="G93" s="3">
        <v>238</v>
      </c>
      <c r="H93" s="3">
        <v>1217.7</v>
      </c>
      <c r="I93" s="3">
        <v>1217.8</v>
      </c>
      <c r="J93" s="3">
        <v>1201.5</v>
      </c>
      <c r="L93" t="s">
        <v>71</v>
      </c>
      <c r="M93" t="s">
        <v>72</v>
      </c>
      <c r="N93" t="s">
        <v>73</v>
      </c>
      <c r="O93" t="s">
        <v>78</v>
      </c>
      <c r="P93" t="s">
        <v>79</v>
      </c>
      <c r="Q93" t="s">
        <v>74</v>
      </c>
      <c r="R93" t="s">
        <v>80</v>
      </c>
      <c r="S93" t="s">
        <v>81</v>
      </c>
      <c r="T93" t="s">
        <v>75</v>
      </c>
      <c r="W93" s="7">
        <f t="shared" si="7"/>
        <v>39722</v>
      </c>
      <c r="X93">
        <v>10</v>
      </c>
      <c r="Y93">
        <v>2008</v>
      </c>
      <c r="Z93">
        <v>1</v>
      </c>
      <c r="AA93">
        <v>1260</v>
      </c>
      <c r="AB93">
        <v>337</v>
      </c>
      <c r="AC93">
        <v>3348</v>
      </c>
      <c r="AD93">
        <v>807</v>
      </c>
      <c r="AE93">
        <v>203</v>
      </c>
      <c r="AF93" s="7">
        <f t="shared" si="8"/>
        <v>39722</v>
      </c>
      <c r="AG93">
        <v>10</v>
      </c>
      <c r="AH93">
        <v>2008</v>
      </c>
      <c r="AI93">
        <v>1</v>
      </c>
      <c r="AJ93">
        <v>1260</v>
      </c>
      <c r="AK93">
        <v>203</v>
      </c>
      <c r="AL93" s="7">
        <f t="shared" si="9"/>
        <v>39722</v>
      </c>
      <c r="AM93">
        <v>10</v>
      </c>
      <c r="AN93">
        <v>2008</v>
      </c>
      <c r="AO93">
        <v>1</v>
      </c>
      <c r="AP93">
        <v>1273</v>
      </c>
      <c r="AQ93">
        <v>187</v>
      </c>
    </row>
    <row r="94" spans="1:43" x14ac:dyDescent="0.25">
      <c r="A94" s="7">
        <f t="shared" si="6"/>
        <v>38925</v>
      </c>
      <c r="B94">
        <v>2006</v>
      </c>
      <c r="C94">
        <v>7</v>
      </c>
      <c r="D94">
        <v>27</v>
      </c>
      <c r="E94">
        <v>20060727</v>
      </c>
      <c r="F94">
        <v>815</v>
      </c>
      <c r="G94" s="3">
        <v>311</v>
      </c>
      <c r="H94" s="3">
        <v>1464</v>
      </c>
      <c r="I94" s="3">
        <v>1464.1</v>
      </c>
      <c r="J94" s="3">
        <v>1461.8</v>
      </c>
      <c r="L94" t="s">
        <v>76</v>
      </c>
      <c r="M94">
        <v>434</v>
      </c>
      <c r="N94">
        <v>72</v>
      </c>
      <c r="O94">
        <v>229</v>
      </c>
      <c r="P94">
        <v>258</v>
      </c>
      <c r="Q94">
        <v>316</v>
      </c>
      <c r="R94">
        <v>466</v>
      </c>
      <c r="S94">
        <v>932</v>
      </c>
      <c r="T94">
        <v>1560</v>
      </c>
      <c r="W94" s="7">
        <f t="shared" si="7"/>
        <v>39783</v>
      </c>
      <c r="X94">
        <v>12</v>
      </c>
      <c r="Y94">
        <v>2008</v>
      </c>
      <c r="Z94">
        <v>1</v>
      </c>
      <c r="AA94">
        <v>1161</v>
      </c>
      <c r="AB94">
        <v>309</v>
      </c>
      <c r="AC94">
        <v>3087</v>
      </c>
      <c r="AD94">
        <v>744</v>
      </c>
      <c r="AE94">
        <v>192</v>
      </c>
      <c r="AF94" s="7">
        <f t="shared" si="8"/>
        <v>39783</v>
      </c>
      <c r="AG94">
        <v>12</v>
      </c>
      <c r="AH94">
        <v>2008</v>
      </c>
      <c r="AI94">
        <v>1</v>
      </c>
      <c r="AJ94">
        <v>1161</v>
      </c>
      <c r="AK94">
        <v>192</v>
      </c>
      <c r="AL94" s="7">
        <f t="shared" si="9"/>
        <v>39783</v>
      </c>
      <c r="AM94">
        <v>12</v>
      </c>
      <c r="AN94">
        <v>2008</v>
      </c>
      <c r="AO94">
        <v>1</v>
      </c>
      <c r="AP94">
        <v>1169</v>
      </c>
      <c r="AQ94">
        <v>158</v>
      </c>
    </row>
    <row r="95" spans="1:43" x14ac:dyDescent="0.25">
      <c r="A95" s="7">
        <f t="shared" si="6"/>
        <v>38986</v>
      </c>
      <c r="B95">
        <v>2006</v>
      </c>
      <c r="C95">
        <v>9</v>
      </c>
      <c r="D95">
        <v>26</v>
      </c>
      <c r="E95">
        <v>20060926</v>
      </c>
      <c r="F95">
        <v>750</v>
      </c>
      <c r="G95" s="3">
        <v>548</v>
      </c>
      <c r="H95" s="3">
        <v>2273.6999999999998</v>
      </c>
      <c r="I95" s="3">
        <v>2273.8000000000002</v>
      </c>
      <c r="J95" s="3">
        <v>2340.6</v>
      </c>
      <c r="L95" t="s">
        <v>37</v>
      </c>
      <c r="M95">
        <v>842</v>
      </c>
      <c r="N95">
        <v>8</v>
      </c>
      <c r="O95">
        <v>211</v>
      </c>
      <c r="P95">
        <v>290</v>
      </c>
      <c r="Q95">
        <v>434</v>
      </c>
      <c r="R95">
        <v>851</v>
      </c>
      <c r="S95">
        <v>2001</v>
      </c>
      <c r="T95">
        <v>5460</v>
      </c>
      <c r="W95" s="7">
        <f t="shared" si="7"/>
        <v>39845</v>
      </c>
      <c r="X95">
        <v>2</v>
      </c>
      <c r="Y95">
        <v>2009</v>
      </c>
      <c r="Z95">
        <v>1</v>
      </c>
      <c r="AA95">
        <v>1181</v>
      </c>
      <c r="AB95">
        <v>315</v>
      </c>
      <c r="AC95">
        <v>3140</v>
      </c>
      <c r="AD95">
        <v>757</v>
      </c>
      <c r="AE95">
        <v>196</v>
      </c>
      <c r="AF95" s="7">
        <f t="shared" si="8"/>
        <v>39845</v>
      </c>
      <c r="AG95">
        <v>2</v>
      </c>
      <c r="AH95">
        <v>2009</v>
      </c>
      <c r="AI95">
        <v>1</v>
      </c>
      <c r="AJ95">
        <v>1181</v>
      </c>
      <c r="AK95">
        <v>195</v>
      </c>
      <c r="AL95" s="7">
        <f t="shared" si="9"/>
        <v>39845</v>
      </c>
      <c r="AM95">
        <v>2</v>
      </c>
      <c r="AN95">
        <v>2009</v>
      </c>
      <c r="AO95">
        <v>1</v>
      </c>
      <c r="AP95">
        <v>1192</v>
      </c>
      <c r="AQ95">
        <v>171</v>
      </c>
    </row>
    <row r="96" spans="1:43" x14ac:dyDescent="0.25">
      <c r="A96" s="7">
        <f t="shared" si="6"/>
        <v>39042</v>
      </c>
      <c r="B96">
        <v>2006</v>
      </c>
      <c r="C96">
        <v>11</v>
      </c>
      <c r="D96">
        <v>21</v>
      </c>
      <c r="E96">
        <v>20061121</v>
      </c>
      <c r="F96">
        <v>820</v>
      </c>
      <c r="G96" s="3">
        <v>476</v>
      </c>
      <c r="H96" s="3">
        <v>1997.4</v>
      </c>
      <c r="I96" s="3">
        <v>1997.5</v>
      </c>
      <c r="J96" s="3">
        <v>2039.9</v>
      </c>
      <c r="W96" s="7">
        <f t="shared" si="7"/>
        <v>39904</v>
      </c>
      <c r="X96">
        <v>4</v>
      </c>
      <c r="Y96">
        <v>2009</v>
      </c>
      <c r="Z96">
        <v>2</v>
      </c>
      <c r="AA96">
        <v>2352</v>
      </c>
      <c r="AB96">
        <v>765</v>
      </c>
      <c r="AC96">
        <v>5592</v>
      </c>
      <c r="AD96">
        <v>1275</v>
      </c>
      <c r="AE96">
        <v>540</v>
      </c>
      <c r="AF96" s="7">
        <f t="shared" si="8"/>
        <v>39904</v>
      </c>
      <c r="AG96">
        <v>4</v>
      </c>
      <c r="AH96">
        <v>2009</v>
      </c>
      <c r="AI96">
        <v>2</v>
      </c>
      <c r="AJ96">
        <v>2353</v>
      </c>
      <c r="AK96">
        <v>540</v>
      </c>
      <c r="AL96" s="7">
        <f t="shared" si="9"/>
        <v>39904</v>
      </c>
      <c r="AM96">
        <v>4</v>
      </c>
      <c r="AN96">
        <v>2009</v>
      </c>
      <c r="AO96">
        <v>2</v>
      </c>
      <c r="AP96">
        <v>2553</v>
      </c>
      <c r="AQ96">
        <v>1574</v>
      </c>
    </row>
    <row r="97" spans="1:43" x14ac:dyDescent="0.25">
      <c r="A97" s="7">
        <f t="shared" si="6"/>
        <v>39183</v>
      </c>
      <c r="B97">
        <v>2007</v>
      </c>
      <c r="C97">
        <v>4</v>
      </c>
      <c r="D97">
        <v>11</v>
      </c>
      <c r="E97">
        <v>20070411</v>
      </c>
      <c r="F97">
        <v>825</v>
      </c>
      <c r="G97" s="3">
        <v>1000</v>
      </c>
      <c r="H97" s="3">
        <v>3454.6</v>
      </c>
      <c r="I97" s="3">
        <v>3454.8</v>
      </c>
      <c r="J97" s="3">
        <v>3714.5</v>
      </c>
      <c r="L97" t="s">
        <v>82</v>
      </c>
      <c r="W97" s="7">
        <f t="shared" si="7"/>
        <v>39965</v>
      </c>
      <c r="X97">
        <v>6</v>
      </c>
      <c r="Y97">
        <v>2009</v>
      </c>
      <c r="Z97">
        <v>1</v>
      </c>
      <c r="AA97">
        <v>3403</v>
      </c>
      <c r="AB97">
        <v>845</v>
      </c>
      <c r="AC97">
        <v>9396</v>
      </c>
      <c r="AD97">
        <v>2305</v>
      </c>
      <c r="AE97">
        <v>931</v>
      </c>
      <c r="AF97" s="7">
        <f t="shared" si="8"/>
        <v>39965</v>
      </c>
      <c r="AG97">
        <v>6</v>
      </c>
      <c r="AH97">
        <v>2009</v>
      </c>
      <c r="AI97">
        <v>1</v>
      </c>
      <c r="AJ97">
        <v>3404</v>
      </c>
      <c r="AK97">
        <v>930</v>
      </c>
      <c r="AL97" s="7">
        <f t="shared" si="9"/>
        <v>39965</v>
      </c>
      <c r="AM97">
        <v>6</v>
      </c>
      <c r="AN97">
        <v>2009</v>
      </c>
      <c r="AO97">
        <v>1</v>
      </c>
      <c r="AP97">
        <v>3769</v>
      </c>
      <c r="AQ97">
        <v>2894</v>
      </c>
    </row>
    <row r="98" spans="1:43" x14ac:dyDescent="0.25">
      <c r="A98" s="7">
        <f t="shared" si="6"/>
        <v>39281</v>
      </c>
      <c r="B98">
        <v>2007</v>
      </c>
      <c r="C98">
        <v>7</v>
      </c>
      <c r="D98">
        <v>18</v>
      </c>
      <c r="E98">
        <v>20070718</v>
      </c>
      <c r="F98">
        <v>820</v>
      </c>
      <c r="G98" s="3">
        <v>404</v>
      </c>
      <c r="H98" s="3">
        <v>1630.7</v>
      </c>
      <c r="I98" s="3">
        <v>1630.8</v>
      </c>
      <c r="J98" s="3">
        <v>1653.7</v>
      </c>
      <c r="L98" t="s">
        <v>83</v>
      </c>
      <c r="W98" s="7">
        <f t="shared" si="7"/>
        <v>40148</v>
      </c>
      <c r="X98">
        <v>12</v>
      </c>
      <c r="Y98">
        <v>2009</v>
      </c>
      <c r="Z98">
        <v>1</v>
      </c>
      <c r="AA98">
        <v>898</v>
      </c>
      <c r="AB98">
        <v>237</v>
      </c>
      <c r="AC98">
        <v>2404</v>
      </c>
      <c r="AD98">
        <v>581</v>
      </c>
      <c r="AE98">
        <v>167</v>
      </c>
      <c r="AF98" s="7">
        <f t="shared" si="8"/>
        <v>40148</v>
      </c>
      <c r="AG98">
        <v>12</v>
      </c>
      <c r="AH98">
        <v>2009</v>
      </c>
      <c r="AI98">
        <v>1</v>
      </c>
      <c r="AJ98">
        <v>898.53</v>
      </c>
      <c r="AK98">
        <v>167.15</v>
      </c>
      <c r="AL98" s="7">
        <f t="shared" si="9"/>
        <v>40148</v>
      </c>
      <c r="AM98">
        <v>12</v>
      </c>
      <c r="AN98">
        <v>2009</v>
      </c>
      <c r="AO98">
        <v>1</v>
      </c>
      <c r="AP98">
        <v>900.73</v>
      </c>
      <c r="AQ98">
        <v>151.65</v>
      </c>
    </row>
    <row r="99" spans="1:43" x14ac:dyDescent="0.25">
      <c r="A99" s="7">
        <f t="shared" si="6"/>
        <v>39736</v>
      </c>
      <c r="B99">
        <v>2008</v>
      </c>
      <c r="C99">
        <v>10</v>
      </c>
      <c r="D99">
        <v>15</v>
      </c>
      <c r="E99">
        <v>20081015</v>
      </c>
      <c r="F99">
        <v>1136</v>
      </c>
      <c r="G99" s="3">
        <v>347</v>
      </c>
      <c r="H99" s="3">
        <v>1260.3</v>
      </c>
      <c r="I99" s="3">
        <v>1260.4000000000001</v>
      </c>
      <c r="J99" s="3">
        <v>1273.2</v>
      </c>
      <c r="W99" s="7">
        <f t="shared" si="7"/>
        <v>40299</v>
      </c>
      <c r="X99">
        <v>5</v>
      </c>
      <c r="Y99">
        <v>2010</v>
      </c>
      <c r="Z99">
        <v>1</v>
      </c>
      <c r="AA99">
        <v>3496</v>
      </c>
      <c r="AB99">
        <v>847</v>
      </c>
      <c r="AC99">
        <v>9777</v>
      </c>
      <c r="AD99">
        <v>2412</v>
      </c>
      <c r="AE99">
        <v>1062</v>
      </c>
      <c r="AF99" s="7">
        <f t="shared" si="8"/>
        <v>40299</v>
      </c>
      <c r="AG99">
        <v>5</v>
      </c>
      <c r="AH99">
        <v>2010</v>
      </c>
      <c r="AI99">
        <v>1</v>
      </c>
      <c r="AJ99">
        <v>3496</v>
      </c>
      <c r="AK99">
        <v>1061</v>
      </c>
      <c r="AL99" s="7">
        <f t="shared" si="9"/>
        <v>40299</v>
      </c>
      <c r="AM99">
        <v>5</v>
      </c>
      <c r="AN99">
        <v>2010</v>
      </c>
      <c r="AO99">
        <v>1</v>
      </c>
      <c r="AP99">
        <v>3938</v>
      </c>
      <c r="AQ99">
        <v>3307</v>
      </c>
    </row>
    <row r="100" spans="1:43" x14ac:dyDescent="0.25">
      <c r="A100" s="7">
        <f t="shared" si="6"/>
        <v>39791</v>
      </c>
      <c r="B100">
        <v>2008</v>
      </c>
      <c r="C100">
        <v>12</v>
      </c>
      <c r="D100">
        <v>9</v>
      </c>
      <c r="E100">
        <v>20081209</v>
      </c>
      <c r="F100">
        <v>845</v>
      </c>
      <c r="G100" s="3">
        <v>320</v>
      </c>
      <c r="H100" s="3">
        <v>1160.8</v>
      </c>
      <c r="I100" s="3">
        <v>1160.9000000000001</v>
      </c>
      <c r="J100" s="3">
        <v>1168.8</v>
      </c>
      <c r="L100" t="s">
        <v>84</v>
      </c>
      <c r="O100" s="3">
        <v>5460</v>
      </c>
      <c r="W100" s="7">
        <f t="shared" si="7"/>
        <v>40360</v>
      </c>
      <c r="X100">
        <v>7</v>
      </c>
      <c r="Y100">
        <v>2010</v>
      </c>
      <c r="Z100">
        <v>1</v>
      </c>
      <c r="AA100">
        <v>1141</v>
      </c>
      <c r="AB100">
        <v>302</v>
      </c>
      <c r="AC100">
        <v>3044</v>
      </c>
      <c r="AD100">
        <v>735</v>
      </c>
      <c r="AE100">
        <v>202</v>
      </c>
      <c r="AF100" s="7">
        <f t="shared" si="8"/>
        <v>40360</v>
      </c>
      <c r="AG100">
        <v>7</v>
      </c>
      <c r="AH100">
        <v>2010</v>
      </c>
      <c r="AI100">
        <v>1</v>
      </c>
      <c r="AJ100">
        <v>1141</v>
      </c>
      <c r="AK100">
        <v>202</v>
      </c>
      <c r="AL100" s="7">
        <f t="shared" si="9"/>
        <v>40360</v>
      </c>
      <c r="AM100">
        <v>7</v>
      </c>
      <c r="AN100">
        <v>2010</v>
      </c>
      <c r="AO100">
        <v>1</v>
      </c>
      <c r="AP100">
        <v>1166</v>
      </c>
      <c r="AQ100">
        <v>237</v>
      </c>
    </row>
    <row r="101" spans="1:43" x14ac:dyDescent="0.25">
      <c r="A101" s="7">
        <f t="shared" si="6"/>
        <v>39868</v>
      </c>
      <c r="B101">
        <v>2009</v>
      </c>
      <c r="C101">
        <v>2</v>
      </c>
      <c r="D101">
        <v>24</v>
      </c>
      <c r="E101">
        <v>20090224</v>
      </c>
      <c r="F101">
        <v>830</v>
      </c>
      <c r="G101" s="3">
        <v>336</v>
      </c>
      <c r="H101" s="3">
        <v>1180.8</v>
      </c>
      <c r="I101" s="3">
        <v>1180.9000000000001</v>
      </c>
      <c r="J101" s="3">
        <v>1192.4000000000001</v>
      </c>
      <c r="L101" t="s">
        <v>85</v>
      </c>
      <c r="O101" s="3">
        <v>1560</v>
      </c>
      <c r="W101" s="7">
        <f t="shared" si="7"/>
        <v>40848</v>
      </c>
      <c r="X101">
        <v>11</v>
      </c>
      <c r="Y101">
        <v>2011</v>
      </c>
      <c r="Z101">
        <v>1</v>
      </c>
      <c r="AA101">
        <v>927</v>
      </c>
      <c r="AB101">
        <v>243</v>
      </c>
      <c r="AC101">
        <v>2484</v>
      </c>
      <c r="AD101">
        <v>601</v>
      </c>
      <c r="AE101">
        <v>179</v>
      </c>
      <c r="AF101" s="7">
        <f t="shared" si="8"/>
        <v>40848</v>
      </c>
      <c r="AG101">
        <v>11</v>
      </c>
      <c r="AH101">
        <v>2011</v>
      </c>
      <c r="AI101">
        <v>1</v>
      </c>
      <c r="AJ101">
        <v>926.68</v>
      </c>
      <c r="AK101">
        <v>178.26</v>
      </c>
      <c r="AL101" s="7">
        <f t="shared" si="9"/>
        <v>40848</v>
      </c>
      <c r="AM101">
        <v>11</v>
      </c>
      <c r="AN101">
        <v>2011</v>
      </c>
      <c r="AO101">
        <v>1</v>
      </c>
      <c r="AP101">
        <v>947.4</v>
      </c>
      <c r="AQ101">
        <v>178.95</v>
      </c>
    </row>
    <row r="102" spans="1:43" x14ac:dyDescent="0.25">
      <c r="A102" s="7">
        <f t="shared" si="6"/>
        <v>39911</v>
      </c>
      <c r="B102">
        <v>2009</v>
      </c>
      <c r="C102">
        <v>4</v>
      </c>
      <c r="D102">
        <v>8</v>
      </c>
      <c r="E102">
        <v>20090408</v>
      </c>
      <c r="F102">
        <v>900</v>
      </c>
      <c r="G102" s="3">
        <v>335</v>
      </c>
      <c r="H102" s="3">
        <v>1163.0999999999999</v>
      </c>
      <c r="I102" s="3">
        <v>1163.0999999999999</v>
      </c>
      <c r="J102" s="3">
        <v>1174.8</v>
      </c>
    </row>
    <row r="103" spans="1:43" x14ac:dyDescent="0.25">
      <c r="A103" s="7">
        <f t="shared" si="6"/>
        <v>39932</v>
      </c>
      <c r="B103">
        <v>2009</v>
      </c>
      <c r="C103">
        <v>4</v>
      </c>
      <c r="D103">
        <v>29</v>
      </c>
      <c r="E103">
        <v>20090429</v>
      </c>
      <c r="F103">
        <v>944</v>
      </c>
      <c r="G103" s="3">
        <v>1370</v>
      </c>
      <c r="H103" s="3">
        <v>3541.8</v>
      </c>
      <c r="I103" s="3">
        <v>3542</v>
      </c>
      <c r="J103" s="3">
        <v>3930.9</v>
      </c>
    </row>
    <row r="104" spans="1:43" x14ac:dyDescent="0.25">
      <c r="A104" s="7">
        <f t="shared" si="6"/>
        <v>39989</v>
      </c>
      <c r="B104">
        <v>2009</v>
      </c>
      <c r="C104">
        <v>6</v>
      </c>
      <c r="D104">
        <v>25</v>
      </c>
      <c r="E104">
        <v>20090625</v>
      </c>
      <c r="F104">
        <v>1525</v>
      </c>
      <c r="G104" s="3">
        <v>1330</v>
      </c>
      <c r="H104" s="3">
        <v>3403.5</v>
      </c>
      <c r="I104" s="3">
        <v>3403.6</v>
      </c>
      <c r="J104" s="3">
        <v>3769.4</v>
      </c>
    </row>
    <row r="105" spans="1:43" x14ac:dyDescent="0.25">
      <c r="A105" s="7">
        <f t="shared" si="6"/>
        <v>40155</v>
      </c>
      <c r="B105">
        <v>2009</v>
      </c>
      <c r="C105">
        <v>12</v>
      </c>
      <c r="D105">
        <v>8</v>
      </c>
      <c r="E105">
        <v>20091208</v>
      </c>
      <c r="F105">
        <v>1346</v>
      </c>
      <c r="G105" s="3">
        <v>267</v>
      </c>
      <c r="H105" s="3">
        <v>898.48</v>
      </c>
      <c r="I105" s="3">
        <v>898.53</v>
      </c>
      <c r="J105" s="3">
        <v>900.73</v>
      </c>
    </row>
    <row r="106" spans="1:43" x14ac:dyDescent="0.25">
      <c r="A106" s="7">
        <f t="shared" si="6"/>
        <v>40316</v>
      </c>
      <c r="B106">
        <v>2010</v>
      </c>
      <c r="C106">
        <v>5</v>
      </c>
      <c r="D106">
        <v>18</v>
      </c>
      <c r="E106">
        <v>20100518</v>
      </c>
      <c r="F106">
        <v>1330</v>
      </c>
      <c r="G106" s="3">
        <v>1560</v>
      </c>
      <c r="H106" s="3">
        <v>3496.3</v>
      </c>
      <c r="I106" s="3">
        <v>3496.4</v>
      </c>
      <c r="J106" s="3">
        <v>3937.6</v>
      </c>
    </row>
    <row r="107" spans="1:43" x14ac:dyDescent="0.25">
      <c r="A107" s="7">
        <f t="shared" si="6"/>
        <v>40387</v>
      </c>
      <c r="B107">
        <v>2010</v>
      </c>
      <c r="C107">
        <v>7</v>
      </c>
      <c r="D107">
        <v>28</v>
      </c>
      <c r="E107">
        <v>20100728</v>
      </c>
      <c r="F107">
        <v>924</v>
      </c>
      <c r="G107" s="3">
        <v>389</v>
      </c>
      <c r="H107" s="3">
        <v>1140.8</v>
      </c>
      <c r="I107" s="3">
        <v>1140.9000000000001</v>
      </c>
      <c r="J107" s="3">
        <v>1165.5999999999999</v>
      </c>
    </row>
    <row r="108" spans="1:43" x14ac:dyDescent="0.25">
      <c r="A108" s="7">
        <f t="shared" si="6"/>
        <v>40868</v>
      </c>
      <c r="B108">
        <v>2011</v>
      </c>
      <c r="C108">
        <v>11</v>
      </c>
      <c r="D108">
        <v>21</v>
      </c>
      <c r="E108">
        <v>20111121</v>
      </c>
      <c r="F108">
        <v>1637</v>
      </c>
      <c r="G108" s="3">
        <v>359</v>
      </c>
      <c r="H108" s="3">
        <v>926.63</v>
      </c>
      <c r="I108" s="3">
        <v>926.68</v>
      </c>
      <c r="J108" s="3">
        <v>947.4</v>
      </c>
    </row>
  </sheetData>
  <mergeCells count="10">
    <mergeCell ref="AS1:BA1"/>
    <mergeCell ref="X2:AE2"/>
    <mergeCell ref="AG2:AK2"/>
    <mergeCell ref="AM2:AQ2"/>
    <mergeCell ref="AS2:BA2"/>
    <mergeCell ref="L42:M42"/>
    <mergeCell ref="L57:M57"/>
    <mergeCell ref="L87:M87"/>
    <mergeCell ref="E1:J1"/>
    <mergeCell ref="X1:AQ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D0B6-9135-445A-9572-DCA779BDE370}">
  <dimension ref="A1:BF108"/>
  <sheetViews>
    <sheetView topLeftCell="N64" workbookViewId="0">
      <selection activeCell="AE33" sqref="AE33:AE101"/>
    </sheetView>
  </sheetViews>
  <sheetFormatPr defaultRowHeight="15" x14ac:dyDescent="0.25"/>
  <sheetData>
    <row r="1" spans="1:58" ht="18.75" x14ac:dyDescent="0.3">
      <c r="E1" s="19" t="s">
        <v>103</v>
      </c>
      <c r="F1" s="19"/>
      <c r="G1" s="19"/>
      <c r="H1" s="19"/>
      <c r="I1" s="19"/>
      <c r="J1" s="19"/>
      <c r="W1" s="1" t="s">
        <v>86</v>
      </c>
      <c r="X1" s="18" t="s">
        <v>97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S1" s="20" t="s">
        <v>100</v>
      </c>
      <c r="AT1" s="20"/>
      <c r="AU1" s="20"/>
      <c r="AV1" s="20"/>
      <c r="AW1" s="20"/>
      <c r="AX1" s="20"/>
      <c r="AY1" s="20"/>
      <c r="AZ1" s="20"/>
      <c r="BA1" s="20"/>
      <c r="BC1" t="s">
        <v>112</v>
      </c>
    </row>
    <row r="2" spans="1:58" x14ac:dyDescent="0.25"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X2" s="19" t="s">
        <v>96</v>
      </c>
      <c r="Y2" s="19"/>
      <c r="Z2" s="19"/>
      <c r="AA2" s="19"/>
      <c r="AB2" s="19"/>
      <c r="AC2" s="19"/>
      <c r="AD2" s="19"/>
      <c r="AE2" s="19"/>
      <c r="AG2" s="19" t="s">
        <v>98</v>
      </c>
      <c r="AH2" s="19"/>
      <c r="AI2" s="19"/>
      <c r="AJ2" s="19"/>
      <c r="AK2" s="19"/>
      <c r="AM2" s="19" t="s">
        <v>99</v>
      </c>
      <c r="AN2" s="19"/>
      <c r="AO2" s="19"/>
      <c r="AP2" s="19"/>
      <c r="AQ2" s="19"/>
      <c r="AS2" s="19" t="s">
        <v>101</v>
      </c>
      <c r="AT2" s="19"/>
      <c r="AU2" s="19"/>
      <c r="AV2" s="19"/>
      <c r="AW2" s="19"/>
      <c r="AX2" s="19"/>
      <c r="AY2" s="19"/>
      <c r="AZ2" s="19"/>
      <c r="BA2" s="19"/>
    </row>
    <row r="3" spans="1:58" x14ac:dyDescent="0.25">
      <c r="A3" s="7">
        <f>DATE(B3,C3,D3)</f>
        <v>31853</v>
      </c>
      <c r="B3">
        <v>1987</v>
      </c>
      <c r="C3">
        <v>3</v>
      </c>
      <c r="D3">
        <v>17</v>
      </c>
      <c r="E3">
        <v>19870317</v>
      </c>
      <c r="F3">
        <v>1200</v>
      </c>
      <c r="G3" s="3">
        <v>826</v>
      </c>
      <c r="H3" s="3">
        <v>22099</v>
      </c>
      <c r="I3" s="3">
        <v>22099</v>
      </c>
      <c r="J3" s="3">
        <v>21804</v>
      </c>
      <c r="AA3" t="s">
        <v>72</v>
      </c>
      <c r="AB3" s="5">
        <v>0.95</v>
      </c>
      <c r="AC3" t="s">
        <v>87</v>
      </c>
      <c r="AD3" t="s">
        <v>95</v>
      </c>
      <c r="AE3" t="s">
        <v>89</v>
      </c>
      <c r="AJ3" t="s">
        <v>72</v>
      </c>
      <c r="AK3" t="s">
        <v>89</v>
      </c>
      <c r="AP3" t="s">
        <v>72</v>
      </c>
      <c r="AQ3" t="s">
        <v>89</v>
      </c>
      <c r="AU3" t="s">
        <v>43</v>
      </c>
      <c r="AW3" t="s">
        <v>44</v>
      </c>
      <c r="AX3" t="s">
        <v>45</v>
      </c>
      <c r="AY3" t="s">
        <v>46</v>
      </c>
      <c r="AZ3" t="s">
        <v>47</v>
      </c>
      <c r="BC3" s="7">
        <v>31853</v>
      </c>
      <c r="BD3">
        <v>826</v>
      </c>
      <c r="BE3">
        <v>11</v>
      </c>
      <c r="BF3">
        <f t="shared" ref="BF3:BF66" si="0">((BD3*BE3*28.3168)/(1000*1000))*86400</f>
        <v>22229.548830719999</v>
      </c>
    </row>
    <row r="4" spans="1:58" x14ac:dyDescent="0.25">
      <c r="A4" s="7">
        <f t="shared" ref="A4:A67" si="1">DATE(B4,C4,D4)</f>
        <v>31877</v>
      </c>
      <c r="B4">
        <v>1987</v>
      </c>
      <c r="C4">
        <v>4</v>
      </c>
      <c r="D4">
        <v>10</v>
      </c>
      <c r="E4">
        <v>19870410</v>
      </c>
      <c r="F4">
        <v>1730</v>
      </c>
      <c r="G4" s="3">
        <v>1440</v>
      </c>
      <c r="H4" s="3">
        <v>25118</v>
      </c>
      <c r="I4" s="3">
        <v>25118</v>
      </c>
      <c r="J4" s="3">
        <v>25850</v>
      </c>
      <c r="L4" t="s">
        <v>10</v>
      </c>
      <c r="Z4" t="s">
        <v>90</v>
      </c>
      <c r="AA4" t="s">
        <v>77</v>
      </c>
      <c r="AB4" t="s">
        <v>91</v>
      </c>
      <c r="AC4" t="s">
        <v>92</v>
      </c>
      <c r="AD4" t="s">
        <v>93</v>
      </c>
      <c r="AE4" t="s">
        <v>88</v>
      </c>
      <c r="AI4" t="s">
        <v>90</v>
      </c>
      <c r="AJ4" t="s">
        <v>77</v>
      </c>
      <c r="AK4" t="s">
        <v>88</v>
      </c>
      <c r="AO4" t="s">
        <v>90</v>
      </c>
      <c r="AP4" t="s">
        <v>77</v>
      </c>
      <c r="AQ4" t="s">
        <v>88</v>
      </c>
      <c r="AT4" t="s">
        <v>48</v>
      </c>
      <c r="AU4" t="s">
        <v>49</v>
      </c>
      <c r="AV4" t="s">
        <v>50</v>
      </c>
      <c r="AW4" t="s">
        <v>49</v>
      </c>
      <c r="AX4" t="s">
        <v>49</v>
      </c>
      <c r="AY4" t="s">
        <v>49</v>
      </c>
      <c r="AZ4" t="s">
        <v>49</v>
      </c>
      <c r="BA4" t="s">
        <v>51</v>
      </c>
      <c r="BC4" s="7">
        <v>31915</v>
      </c>
      <c r="BD4">
        <v>5240</v>
      </c>
      <c r="BE4">
        <v>3</v>
      </c>
      <c r="BF4">
        <f t="shared" si="0"/>
        <v>38460.1042944</v>
      </c>
    </row>
    <row r="5" spans="1:58" x14ac:dyDescent="0.25">
      <c r="A5" s="7">
        <f t="shared" si="1"/>
        <v>31915</v>
      </c>
      <c r="B5">
        <v>1987</v>
      </c>
      <c r="C5">
        <v>5</v>
      </c>
      <c r="D5">
        <v>18</v>
      </c>
      <c r="E5">
        <v>19870518</v>
      </c>
      <c r="F5">
        <v>1605</v>
      </c>
      <c r="G5" s="3">
        <v>5240</v>
      </c>
      <c r="H5" s="3">
        <v>32446</v>
      </c>
      <c r="I5" s="3">
        <v>32446</v>
      </c>
      <c r="J5" s="3">
        <v>36605</v>
      </c>
      <c r="L5" t="s">
        <v>11</v>
      </c>
      <c r="M5" t="s">
        <v>12</v>
      </c>
      <c r="N5" t="s">
        <v>13</v>
      </c>
      <c r="X5" t="s">
        <v>37</v>
      </c>
      <c r="Y5" t="s">
        <v>94</v>
      </c>
      <c r="Z5">
        <v>106</v>
      </c>
      <c r="AA5">
        <v>18589</v>
      </c>
      <c r="AB5">
        <v>16881</v>
      </c>
      <c r="AC5">
        <v>20420</v>
      </c>
      <c r="AD5">
        <v>903</v>
      </c>
      <c r="AE5">
        <v>694</v>
      </c>
      <c r="AG5" t="s">
        <v>37</v>
      </c>
      <c r="AH5" t="s">
        <v>94</v>
      </c>
      <c r="AI5">
        <v>106</v>
      </c>
      <c r="AJ5">
        <v>18589</v>
      </c>
      <c r="AK5">
        <v>694</v>
      </c>
      <c r="AM5" t="s">
        <v>37</v>
      </c>
      <c r="AN5" t="s">
        <v>94</v>
      </c>
      <c r="AO5">
        <v>106</v>
      </c>
      <c r="AP5">
        <v>18773</v>
      </c>
      <c r="AQ5">
        <v>867</v>
      </c>
      <c r="AS5" t="s">
        <v>6</v>
      </c>
      <c r="AT5">
        <v>870</v>
      </c>
      <c r="AU5">
        <v>14610</v>
      </c>
      <c r="AV5">
        <v>18687</v>
      </c>
      <c r="AW5">
        <v>21555</v>
      </c>
      <c r="AX5">
        <v>27449</v>
      </c>
      <c r="AY5">
        <v>30335</v>
      </c>
      <c r="AZ5">
        <v>32746</v>
      </c>
      <c r="BA5">
        <v>32769</v>
      </c>
      <c r="BC5" s="7">
        <v>32007</v>
      </c>
      <c r="BD5">
        <v>373</v>
      </c>
      <c r="BE5">
        <v>1.8</v>
      </c>
      <c r="BF5">
        <f t="shared" si="0"/>
        <v>1642.628118528</v>
      </c>
    </row>
    <row r="6" spans="1:58" x14ac:dyDescent="0.25">
      <c r="A6" s="7">
        <f t="shared" si="1"/>
        <v>31945</v>
      </c>
      <c r="B6">
        <v>1987</v>
      </c>
      <c r="C6">
        <v>6</v>
      </c>
      <c r="D6">
        <v>17</v>
      </c>
      <c r="E6">
        <v>19870617</v>
      </c>
      <c r="F6">
        <v>1915</v>
      </c>
      <c r="G6" s="3">
        <v>5220</v>
      </c>
      <c r="H6" s="3">
        <v>32220</v>
      </c>
      <c r="I6" s="3">
        <v>32220</v>
      </c>
      <c r="J6" s="3">
        <v>36946</v>
      </c>
      <c r="L6">
        <v>1</v>
      </c>
      <c r="M6">
        <v>0.81200000000000006</v>
      </c>
      <c r="N6">
        <v>-36.555</v>
      </c>
      <c r="W6" s="7">
        <f t="shared" ref="W6:W69" si="2">DATE(Y6,X6,1)</f>
        <v>31837</v>
      </c>
      <c r="X6">
        <v>3</v>
      </c>
      <c r="Y6">
        <v>1987</v>
      </c>
      <c r="Z6">
        <v>1</v>
      </c>
      <c r="AA6">
        <v>22099</v>
      </c>
      <c r="AB6">
        <v>11677</v>
      </c>
      <c r="AC6">
        <v>38173</v>
      </c>
      <c r="AD6">
        <v>6833</v>
      </c>
      <c r="AE6">
        <v>1225</v>
      </c>
      <c r="AF6" s="7">
        <f t="shared" ref="AF6:AF69" si="3">DATE(AH6,AG6,1)</f>
        <v>31837</v>
      </c>
      <c r="AG6">
        <v>3</v>
      </c>
      <c r="AH6">
        <v>1987</v>
      </c>
      <c r="AI6">
        <v>1</v>
      </c>
      <c r="AJ6">
        <v>22099</v>
      </c>
      <c r="AK6">
        <v>1224</v>
      </c>
      <c r="AL6" s="7">
        <f t="shared" ref="AL6:AL69" si="4">DATE(AN6,AM6,1)</f>
        <v>31837</v>
      </c>
      <c r="AM6">
        <v>3</v>
      </c>
      <c r="AN6">
        <v>1987</v>
      </c>
      <c r="AO6">
        <v>1</v>
      </c>
      <c r="AP6">
        <v>21804</v>
      </c>
      <c r="AQ6">
        <v>928</v>
      </c>
      <c r="AS6" t="s">
        <v>7</v>
      </c>
      <c r="AT6">
        <v>870</v>
      </c>
      <c r="AU6">
        <v>14610</v>
      </c>
      <c r="AV6">
        <v>18687</v>
      </c>
      <c r="AW6">
        <v>21555</v>
      </c>
      <c r="AX6">
        <v>27449</v>
      </c>
      <c r="AY6">
        <v>30335</v>
      </c>
      <c r="AZ6">
        <v>32746</v>
      </c>
      <c r="BA6">
        <v>32769</v>
      </c>
      <c r="BC6" s="7">
        <v>32099</v>
      </c>
      <c r="BD6">
        <v>430</v>
      </c>
      <c r="BE6">
        <v>22</v>
      </c>
      <c r="BF6">
        <f t="shared" si="0"/>
        <v>23144.5665792</v>
      </c>
    </row>
    <row r="7" spans="1:58" x14ac:dyDescent="0.25">
      <c r="A7" s="7">
        <f t="shared" si="1"/>
        <v>31980</v>
      </c>
      <c r="B7">
        <v>1987</v>
      </c>
      <c r="C7">
        <v>7</v>
      </c>
      <c r="D7">
        <v>22</v>
      </c>
      <c r="E7">
        <v>19870722</v>
      </c>
      <c r="F7">
        <v>2200</v>
      </c>
      <c r="G7" s="3">
        <v>1420</v>
      </c>
      <c r="H7" s="3">
        <v>24326</v>
      </c>
      <c r="I7" s="3">
        <v>24327</v>
      </c>
      <c r="J7" s="3">
        <v>26352</v>
      </c>
      <c r="L7">
        <v>2</v>
      </c>
      <c r="M7">
        <v>0.58099999999999996</v>
      </c>
      <c r="N7">
        <v>-28.053999999999998</v>
      </c>
      <c r="W7" s="7">
        <f t="shared" si="2"/>
        <v>31868</v>
      </c>
      <c r="X7">
        <v>4</v>
      </c>
      <c r="Y7">
        <v>1987</v>
      </c>
      <c r="Z7">
        <v>1</v>
      </c>
      <c r="AA7">
        <v>25118</v>
      </c>
      <c r="AB7">
        <v>13231</v>
      </c>
      <c r="AC7">
        <v>43486</v>
      </c>
      <c r="AD7">
        <v>7803</v>
      </c>
      <c r="AE7">
        <v>1583</v>
      </c>
      <c r="AF7" s="7">
        <f t="shared" si="3"/>
        <v>31868</v>
      </c>
      <c r="AG7">
        <v>4</v>
      </c>
      <c r="AH7">
        <v>1987</v>
      </c>
      <c r="AI7">
        <v>1</v>
      </c>
      <c r="AJ7">
        <v>25118</v>
      </c>
      <c r="AK7">
        <v>1582</v>
      </c>
      <c r="AL7" s="7">
        <f t="shared" si="4"/>
        <v>31868</v>
      </c>
      <c r="AM7">
        <v>4</v>
      </c>
      <c r="AN7">
        <v>1987</v>
      </c>
      <c r="AO7">
        <v>1</v>
      </c>
      <c r="AP7">
        <v>25850</v>
      </c>
      <c r="AQ7">
        <v>2246</v>
      </c>
      <c r="AS7" t="s">
        <v>8</v>
      </c>
      <c r="AT7">
        <v>803</v>
      </c>
      <c r="AU7">
        <v>14166</v>
      </c>
      <c r="AV7">
        <v>17877</v>
      </c>
      <c r="AW7">
        <v>21952</v>
      </c>
      <c r="AX7">
        <v>29673</v>
      </c>
      <c r="AY7">
        <v>33966</v>
      </c>
      <c r="AZ7">
        <v>37735</v>
      </c>
      <c r="BA7">
        <v>37794</v>
      </c>
      <c r="BC7" s="7">
        <v>32216</v>
      </c>
      <c r="BD7">
        <v>296</v>
      </c>
      <c r="BE7">
        <v>20</v>
      </c>
      <c r="BF7">
        <f t="shared" si="0"/>
        <v>14483.703398400001</v>
      </c>
    </row>
    <row r="8" spans="1:58" x14ac:dyDescent="0.25">
      <c r="A8" s="7">
        <f t="shared" si="1"/>
        <v>31987</v>
      </c>
      <c r="B8">
        <v>1987</v>
      </c>
      <c r="C8">
        <v>7</v>
      </c>
      <c r="D8">
        <v>29</v>
      </c>
      <c r="E8">
        <v>19870729</v>
      </c>
      <c r="F8">
        <v>2200</v>
      </c>
      <c r="G8" s="3">
        <v>916</v>
      </c>
      <c r="H8" s="3">
        <v>21124</v>
      </c>
      <c r="I8" s="3">
        <v>21124</v>
      </c>
      <c r="J8" s="3">
        <v>22446</v>
      </c>
      <c r="L8">
        <v>3</v>
      </c>
      <c r="M8">
        <v>0.83299999999999996</v>
      </c>
      <c r="N8">
        <v>-38.651000000000003</v>
      </c>
      <c r="W8" s="7">
        <f t="shared" si="2"/>
        <v>31898</v>
      </c>
      <c r="X8">
        <v>5</v>
      </c>
      <c r="Y8">
        <v>1987</v>
      </c>
      <c r="Z8">
        <v>1</v>
      </c>
      <c r="AA8">
        <v>32446</v>
      </c>
      <c r="AB8">
        <v>16253</v>
      </c>
      <c r="AC8">
        <v>58255</v>
      </c>
      <c r="AD8">
        <v>10852</v>
      </c>
      <c r="AE8">
        <v>4511</v>
      </c>
      <c r="AF8" s="7">
        <f t="shared" si="3"/>
        <v>31898</v>
      </c>
      <c r="AG8">
        <v>5</v>
      </c>
      <c r="AH8">
        <v>1987</v>
      </c>
      <c r="AI8">
        <v>1</v>
      </c>
      <c r="AJ8">
        <v>32446</v>
      </c>
      <c r="AK8">
        <v>4511</v>
      </c>
      <c r="AL8" s="7">
        <f t="shared" si="4"/>
        <v>31898</v>
      </c>
      <c r="AM8">
        <v>5</v>
      </c>
      <c r="AN8">
        <v>1987</v>
      </c>
      <c r="AO8">
        <v>1</v>
      </c>
      <c r="AP8">
        <v>36605</v>
      </c>
      <c r="AQ8">
        <v>10398</v>
      </c>
      <c r="BC8" s="7">
        <v>32286</v>
      </c>
      <c r="BD8">
        <v>1110</v>
      </c>
      <c r="BE8">
        <v>8.8000000000000007</v>
      </c>
      <c r="BF8">
        <f t="shared" si="0"/>
        <v>23898.110607359999</v>
      </c>
    </row>
    <row r="9" spans="1:58" x14ac:dyDescent="0.25">
      <c r="A9" s="7">
        <f t="shared" si="1"/>
        <v>32007</v>
      </c>
      <c r="B9">
        <v>1987</v>
      </c>
      <c r="C9">
        <v>8</v>
      </c>
      <c r="D9">
        <v>18</v>
      </c>
      <c r="E9">
        <v>19870818</v>
      </c>
      <c r="F9">
        <v>1100</v>
      </c>
      <c r="G9" s="3">
        <v>373</v>
      </c>
      <c r="H9" s="3">
        <v>15089</v>
      </c>
      <c r="I9" s="3">
        <v>15089</v>
      </c>
      <c r="J9" s="3">
        <v>15371</v>
      </c>
      <c r="L9">
        <v>4</v>
      </c>
      <c r="M9">
        <v>0.56799999999999995</v>
      </c>
      <c r="N9">
        <v>-28.72</v>
      </c>
      <c r="W9" s="7">
        <f t="shared" si="2"/>
        <v>31929</v>
      </c>
      <c r="X9">
        <v>6</v>
      </c>
      <c r="Y9">
        <v>1987</v>
      </c>
      <c r="Z9">
        <v>1</v>
      </c>
      <c r="AA9">
        <v>32220</v>
      </c>
      <c r="AB9">
        <v>16155</v>
      </c>
      <c r="AC9">
        <v>57808</v>
      </c>
      <c r="AD9">
        <v>10762</v>
      </c>
      <c r="AE9">
        <v>4444</v>
      </c>
      <c r="AF9" s="7">
        <f t="shared" si="3"/>
        <v>31929</v>
      </c>
      <c r="AG9">
        <v>6</v>
      </c>
      <c r="AH9">
        <v>1987</v>
      </c>
      <c r="AI9">
        <v>1</v>
      </c>
      <c r="AJ9">
        <v>32220</v>
      </c>
      <c r="AK9">
        <v>4444</v>
      </c>
      <c r="AL9" s="7">
        <f t="shared" si="4"/>
        <v>31929</v>
      </c>
      <c r="AM9">
        <v>6</v>
      </c>
      <c r="AN9">
        <v>1987</v>
      </c>
      <c r="AO9">
        <v>1</v>
      </c>
      <c r="AP9">
        <v>36946</v>
      </c>
      <c r="AQ9">
        <v>10413</v>
      </c>
      <c r="AS9" t="s">
        <v>102</v>
      </c>
      <c r="BC9" s="7">
        <v>32380</v>
      </c>
      <c r="BD9">
        <v>624</v>
      </c>
      <c r="BE9">
        <v>12</v>
      </c>
      <c r="BF9">
        <f t="shared" si="0"/>
        <v>18319.92754176</v>
      </c>
    </row>
    <row r="10" spans="1:58" x14ac:dyDescent="0.25">
      <c r="A10" s="7">
        <f t="shared" si="1"/>
        <v>32014</v>
      </c>
      <c r="B10">
        <v>1987</v>
      </c>
      <c r="C10">
        <v>8</v>
      </c>
      <c r="D10">
        <v>25</v>
      </c>
      <c r="E10">
        <v>19870825</v>
      </c>
      <c r="F10">
        <v>1730</v>
      </c>
      <c r="G10" s="3">
        <v>1640</v>
      </c>
      <c r="H10" s="3">
        <v>28229</v>
      </c>
      <c r="I10" s="3">
        <v>28229</v>
      </c>
      <c r="J10" s="3">
        <v>30456</v>
      </c>
      <c r="L10">
        <v>5</v>
      </c>
      <c r="M10">
        <v>0.60199999999999998</v>
      </c>
      <c r="N10">
        <v>-30.132999999999999</v>
      </c>
      <c r="W10" s="7">
        <f t="shared" si="2"/>
        <v>31959</v>
      </c>
      <c r="X10">
        <v>7</v>
      </c>
      <c r="Y10">
        <v>1987</v>
      </c>
      <c r="Z10">
        <v>2</v>
      </c>
      <c r="AA10">
        <v>22725</v>
      </c>
      <c r="AB10">
        <v>14339</v>
      </c>
      <c r="AC10">
        <v>34280</v>
      </c>
      <c r="AD10">
        <v>5116</v>
      </c>
      <c r="AE10">
        <v>1469</v>
      </c>
      <c r="AF10" s="7">
        <f t="shared" si="3"/>
        <v>31959</v>
      </c>
      <c r="AG10">
        <v>7</v>
      </c>
      <c r="AH10">
        <v>1987</v>
      </c>
      <c r="AI10">
        <v>2</v>
      </c>
      <c r="AJ10">
        <v>22725</v>
      </c>
      <c r="AK10">
        <v>1469</v>
      </c>
      <c r="AL10" s="7">
        <f t="shared" si="4"/>
        <v>31959</v>
      </c>
      <c r="AM10">
        <v>7</v>
      </c>
      <c r="AN10">
        <v>1987</v>
      </c>
      <c r="AO10">
        <v>2</v>
      </c>
      <c r="AP10">
        <v>24399</v>
      </c>
      <c r="AQ10">
        <v>1649</v>
      </c>
      <c r="AU10" t="s">
        <v>43</v>
      </c>
      <c r="AW10" t="s">
        <v>44</v>
      </c>
      <c r="AX10" t="s">
        <v>45</v>
      </c>
      <c r="AY10" t="s">
        <v>46</v>
      </c>
      <c r="AZ10" t="s">
        <v>47</v>
      </c>
      <c r="BC10" s="7">
        <v>32462</v>
      </c>
      <c r="BD10">
        <v>399</v>
      </c>
      <c r="BE10">
        <v>24</v>
      </c>
      <c r="BF10">
        <f t="shared" si="0"/>
        <v>23428.368875520002</v>
      </c>
    </row>
    <row r="11" spans="1:58" x14ac:dyDescent="0.25">
      <c r="A11" s="7">
        <f t="shared" si="1"/>
        <v>32081</v>
      </c>
      <c r="B11">
        <v>1987</v>
      </c>
      <c r="C11">
        <v>10</v>
      </c>
      <c r="D11">
        <v>31</v>
      </c>
      <c r="E11">
        <v>19871031</v>
      </c>
      <c r="F11">
        <v>2300</v>
      </c>
      <c r="G11" s="3">
        <v>451</v>
      </c>
      <c r="H11" s="3">
        <v>20744</v>
      </c>
      <c r="I11" s="3">
        <v>20744</v>
      </c>
      <c r="J11" s="3">
        <v>20176</v>
      </c>
      <c r="L11" s="1">
        <v>6</v>
      </c>
      <c r="M11" s="1">
        <v>0.47299999999999998</v>
      </c>
      <c r="N11" s="1">
        <v>-25.931000000000001</v>
      </c>
      <c r="W11" s="7">
        <f t="shared" si="2"/>
        <v>31990</v>
      </c>
      <c r="X11">
        <v>8</v>
      </c>
      <c r="Y11">
        <v>1987</v>
      </c>
      <c r="Z11">
        <v>2</v>
      </c>
      <c r="AA11">
        <v>21659</v>
      </c>
      <c r="AB11">
        <v>13393</v>
      </c>
      <c r="AC11">
        <v>33197</v>
      </c>
      <c r="AD11">
        <v>5083</v>
      </c>
      <c r="AE11">
        <v>1462</v>
      </c>
      <c r="AF11" s="7">
        <f t="shared" si="3"/>
        <v>31990</v>
      </c>
      <c r="AG11">
        <v>8</v>
      </c>
      <c r="AH11">
        <v>1987</v>
      </c>
      <c r="AI11">
        <v>2</v>
      </c>
      <c r="AJ11">
        <v>21659</v>
      </c>
      <c r="AK11">
        <v>1462</v>
      </c>
      <c r="AL11" s="7">
        <f t="shared" si="4"/>
        <v>31990</v>
      </c>
      <c r="AM11">
        <v>8</v>
      </c>
      <c r="AN11">
        <v>1987</v>
      </c>
      <c r="AO11">
        <v>2</v>
      </c>
      <c r="AP11">
        <v>22913</v>
      </c>
      <c r="AQ11">
        <v>1568</v>
      </c>
      <c r="AT11" t="s">
        <v>48</v>
      </c>
      <c r="AU11" t="s">
        <v>49</v>
      </c>
      <c r="AV11" t="s">
        <v>50</v>
      </c>
      <c r="AW11" t="s">
        <v>49</v>
      </c>
      <c r="AX11" t="s">
        <v>49</v>
      </c>
      <c r="AY11" t="s">
        <v>49</v>
      </c>
      <c r="AZ11" t="s">
        <v>49</v>
      </c>
      <c r="BA11" t="s">
        <v>51</v>
      </c>
      <c r="BC11" s="7">
        <v>32562</v>
      </c>
      <c r="BD11">
        <v>305</v>
      </c>
      <c r="BE11">
        <v>19</v>
      </c>
      <c r="BF11">
        <f t="shared" si="0"/>
        <v>14177.881958400001</v>
      </c>
    </row>
    <row r="12" spans="1:58" x14ac:dyDescent="0.25">
      <c r="A12" s="7">
        <f t="shared" si="1"/>
        <v>32099</v>
      </c>
      <c r="B12">
        <v>1987</v>
      </c>
      <c r="C12">
        <v>11</v>
      </c>
      <c r="D12">
        <v>18</v>
      </c>
      <c r="E12">
        <v>19871118</v>
      </c>
      <c r="F12">
        <v>904</v>
      </c>
      <c r="G12" s="3">
        <v>430</v>
      </c>
      <c r="H12" s="3">
        <v>20818</v>
      </c>
      <c r="I12" s="3">
        <v>20818</v>
      </c>
      <c r="J12" s="3">
        <v>19950</v>
      </c>
      <c r="L12">
        <v>7</v>
      </c>
      <c r="M12">
        <v>0.59299999999999997</v>
      </c>
      <c r="N12">
        <v>-30.963999999999999</v>
      </c>
      <c r="W12" s="7">
        <f t="shared" si="2"/>
        <v>32051</v>
      </c>
      <c r="X12">
        <v>10</v>
      </c>
      <c r="Y12">
        <v>1987</v>
      </c>
      <c r="Z12">
        <v>1</v>
      </c>
      <c r="AA12">
        <v>20744</v>
      </c>
      <c r="AB12">
        <v>10914</v>
      </c>
      <c r="AC12">
        <v>35944</v>
      </c>
      <c r="AD12">
        <v>6456</v>
      </c>
      <c r="AE12">
        <v>1362</v>
      </c>
      <c r="AF12" s="7">
        <f t="shared" si="3"/>
        <v>32051</v>
      </c>
      <c r="AG12">
        <v>10</v>
      </c>
      <c r="AH12">
        <v>1987</v>
      </c>
      <c r="AI12">
        <v>1</v>
      </c>
      <c r="AJ12">
        <v>20744</v>
      </c>
      <c r="AK12">
        <v>1361</v>
      </c>
      <c r="AL12" s="7">
        <f t="shared" si="4"/>
        <v>32051</v>
      </c>
      <c r="AM12">
        <v>10</v>
      </c>
      <c r="AN12">
        <v>1987</v>
      </c>
      <c r="AO12">
        <v>1</v>
      </c>
      <c r="AP12">
        <v>20176</v>
      </c>
      <c r="AQ12">
        <v>779</v>
      </c>
      <c r="AS12" t="s">
        <v>6</v>
      </c>
      <c r="AT12">
        <v>2</v>
      </c>
      <c r="AU12">
        <v>10</v>
      </c>
      <c r="AV12">
        <v>16</v>
      </c>
      <c r="AW12">
        <v>22</v>
      </c>
      <c r="AX12">
        <v>25</v>
      </c>
      <c r="AY12">
        <v>28</v>
      </c>
      <c r="AZ12">
        <v>44</v>
      </c>
      <c r="BA12">
        <v>44</v>
      </c>
      <c r="BC12" s="7">
        <v>32645</v>
      </c>
      <c r="BD12">
        <v>903</v>
      </c>
      <c r="BE12">
        <v>10</v>
      </c>
      <c r="BF12">
        <f t="shared" si="0"/>
        <v>22092.540825600001</v>
      </c>
    </row>
    <row r="13" spans="1:58" x14ac:dyDescent="0.25">
      <c r="A13" s="7">
        <f t="shared" si="1"/>
        <v>32201</v>
      </c>
      <c r="B13">
        <v>1988</v>
      </c>
      <c r="C13">
        <v>2</v>
      </c>
      <c r="D13">
        <v>28</v>
      </c>
      <c r="E13">
        <v>19880228</v>
      </c>
      <c r="F13">
        <v>2200</v>
      </c>
      <c r="G13" s="3">
        <v>451</v>
      </c>
      <c r="H13" s="3">
        <v>17984</v>
      </c>
      <c r="I13" s="3">
        <v>17984</v>
      </c>
      <c r="J13" s="3">
        <v>17130</v>
      </c>
      <c r="L13">
        <v>8</v>
      </c>
      <c r="M13">
        <v>0.497</v>
      </c>
      <c r="N13">
        <v>-28.172000000000001</v>
      </c>
      <c r="W13" s="7">
        <f t="shared" si="2"/>
        <v>32082</v>
      </c>
      <c r="X13">
        <v>11</v>
      </c>
      <c r="Y13">
        <v>1987</v>
      </c>
      <c r="Z13">
        <v>1</v>
      </c>
      <c r="AA13">
        <v>20818</v>
      </c>
      <c r="AB13">
        <v>10957</v>
      </c>
      <c r="AC13">
        <v>36065</v>
      </c>
      <c r="AD13">
        <v>6476</v>
      </c>
      <c r="AE13">
        <v>1353</v>
      </c>
      <c r="AF13" s="7">
        <f t="shared" si="3"/>
        <v>32082</v>
      </c>
      <c r="AG13">
        <v>11</v>
      </c>
      <c r="AH13">
        <v>1987</v>
      </c>
      <c r="AI13">
        <v>1</v>
      </c>
      <c r="AJ13">
        <v>20818</v>
      </c>
      <c r="AK13">
        <v>1352</v>
      </c>
      <c r="AL13" s="7">
        <f t="shared" si="4"/>
        <v>32082</v>
      </c>
      <c r="AM13">
        <v>11</v>
      </c>
      <c r="AN13">
        <v>1987</v>
      </c>
      <c r="AO13">
        <v>1</v>
      </c>
      <c r="AP13">
        <v>19950</v>
      </c>
      <c r="AQ13">
        <v>677</v>
      </c>
      <c r="AS13" t="s">
        <v>7</v>
      </c>
      <c r="AT13">
        <v>2</v>
      </c>
      <c r="AU13">
        <v>10</v>
      </c>
      <c r="AV13">
        <v>16</v>
      </c>
      <c r="AW13">
        <v>22</v>
      </c>
      <c r="AX13">
        <v>25</v>
      </c>
      <c r="AY13">
        <v>28</v>
      </c>
      <c r="AZ13">
        <v>44</v>
      </c>
      <c r="BA13">
        <v>44</v>
      </c>
      <c r="BC13" s="7">
        <v>32730</v>
      </c>
      <c r="BD13">
        <v>312</v>
      </c>
      <c r="BE13">
        <v>20</v>
      </c>
      <c r="BF13">
        <f t="shared" si="0"/>
        <v>15266.6062848</v>
      </c>
    </row>
    <row r="14" spans="1:58" x14ac:dyDescent="0.25">
      <c r="A14" s="7">
        <f t="shared" si="1"/>
        <v>32203</v>
      </c>
      <c r="B14">
        <v>1988</v>
      </c>
      <c r="C14">
        <v>3</v>
      </c>
      <c r="D14">
        <v>1</v>
      </c>
      <c r="E14">
        <v>19880301</v>
      </c>
      <c r="F14">
        <v>1730</v>
      </c>
      <c r="G14" s="3">
        <v>573</v>
      </c>
      <c r="H14" s="3">
        <v>19937</v>
      </c>
      <c r="I14" s="3">
        <v>19937</v>
      </c>
      <c r="J14" s="3">
        <v>19192</v>
      </c>
      <c r="L14">
        <v>9</v>
      </c>
      <c r="M14">
        <v>0.51800000000000002</v>
      </c>
      <c r="N14">
        <v>-30.247</v>
      </c>
      <c r="W14" s="7">
        <f t="shared" si="2"/>
        <v>32174</v>
      </c>
      <c r="X14">
        <v>2</v>
      </c>
      <c r="Y14">
        <v>1988</v>
      </c>
      <c r="Z14">
        <v>1</v>
      </c>
      <c r="AA14">
        <v>17984</v>
      </c>
      <c r="AB14">
        <v>9506</v>
      </c>
      <c r="AC14">
        <v>31056</v>
      </c>
      <c r="AD14">
        <v>5557</v>
      </c>
      <c r="AE14">
        <v>978</v>
      </c>
      <c r="AF14" s="7">
        <f t="shared" si="3"/>
        <v>32174</v>
      </c>
      <c r="AG14">
        <v>2</v>
      </c>
      <c r="AH14">
        <v>1988</v>
      </c>
      <c r="AI14">
        <v>1</v>
      </c>
      <c r="AJ14">
        <v>17984</v>
      </c>
      <c r="AK14">
        <v>978</v>
      </c>
      <c r="AL14" s="7">
        <f t="shared" si="4"/>
        <v>32174</v>
      </c>
      <c r="AM14">
        <v>2</v>
      </c>
      <c r="AN14">
        <v>1988</v>
      </c>
      <c r="AO14">
        <v>1</v>
      </c>
      <c r="AP14">
        <v>17130</v>
      </c>
      <c r="AQ14">
        <v>542</v>
      </c>
      <c r="AS14" t="s">
        <v>8</v>
      </c>
      <c r="AT14">
        <v>3</v>
      </c>
      <c r="AU14">
        <v>10</v>
      </c>
      <c r="AV14">
        <v>16</v>
      </c>
      <c r="AW14">
        <v>20</v>
      </c>
      <c r="AX14">
        <v>24</v>
      </c>
      <c r="AY14">
        <v>26</v>
      </c>
      <c r="AZ14">
        <v>40</v>
      </c>
      <c r="BA14">
        <v>41</v>
      </c>
      <c r="BC14" s="7">
        <v>32843</v>
      </c>
      <c r="BD14">
        <v>254</v>
      </c>
      <c r="BE14">
        <v>29</v>
      </c>
      <c r="BF14">
        <f t="shared" si="0"/>
        <v>18021.44581632</v>
      </c>
    </row>
    <row r="15" spans="1:58" x14ac:dyDescent="0.25">
      <c r="A15" s="7">
        <f t="shared" si="1"/>
        <v>32216</v>
      </c>
      <c r="B15">
        <v>1988</v>
      </c>
      <c r="C15">
        <v>3</v>
      </c>
      <c r="D15">
        <v>14</v>
      </c>
      <c r="E15">
        <v>19880314</v>
      </c>
      <c r="F15">
        <v>1500</v>
      </c>
      <c r="G15" s="3">
        <v>296</v>
      </c>
      <c r="H15" s="3">
        <v>13881</v>
      </c>
      <c r="I15" s="3">
        <v>13881</v>
      </c>
      <c r="J15" s="3">
        <v>13134</v>
      </c>
      <c r="W15" s="7">
        <f t="shared" si="2"/>
        <v>32203</v>
      </c>
      <c r="X15">
        <v>3</v>
      </c>
      <c r="Y15">
        <v>1988</v>
      </c>
      <c r="Z15">
        <v>2</v>
      </c>
      <c r="AA15">
        <v>16909</v>
      </c>
      <c r="AB15">
        <v>10667</v>
      </c>
      <c r="AC15">
        <v>25510</v>
      </c>
      <c r="AD15">
        <v>3808</v>
      </c>
      <c r="AE15">
        <v>920</v>
      </c>
      <c r="AF15" s="7">
        <f t="shared" si="3"/>
        <v>32203</v>
      </c>
      <c r="AG15">
        <v>3</v>
      </c>
      <c r="AH15">
        <v>1988</v>
      </c>
      <c r="AI15">
        <v>2</v>
      </c>
      <c r="AJ15">
        <v>16909</v>
      </c>
      <c r="AK15">
        <v>920</v>
      </c>
      <c r="AL15" s="7">
        <f t="shared" si="4"/>
        <v>32203</v>
      </c>
      <c r="AM15">
        <v>3</v>
      </c>
      <c r="AN15">
        <v>1988</v>
      </c>
      <c r="AO15">
        <v>2</v>
      </c>
      <c r="AP15">
        <v>16163</v>
      </c>
      <c r="AQ15">
        <v>507</v>
      </c>
      <c r="BC15" s="7">
        <v>32938</v>
      </c>
      <c r="BD15">
        <v>200</v>
      </c>
      <c r="BE15">
        <v>28</v>
      </c>
      <c r="BF15">
        <f t="shared" si="0"/>
        <v>13700.800512</v>
      </c>
    </row>
    <row r="16" spans="1:58" x14ac:dyDescent="0.25">
      <c r="A16" s="7">
        <f t="shared" si="1"/>
        <v>32279</v>
      </c>
      <c r="B16">
        <v>1988</v>
      </c>
      <c r="C16">
        <v>5</v>
      </c>
      <c r="D16">
        <v>16</v>
      </c>
      <c r="E16">
        <v>19880516</v>
      </c>
      <c r="F16">
        <v>1500</v>
      </c>
      <c r="G16" s="3">
        <v>2430</v>
      </c>
      <c r="H16" s="3">
        <v>27315</v>
      </c>
      <c r="I16" s="3">
        <v>27315</v>
      </c>
      <c r="J16" s="3">
        <v>29607</v>
      </c>
      <c r="W16" s="7">
        <f t="shared" si="2"/>
        <v>32264</v>
      </c>
      <c r="X16">
        <v>5</v>
      </c>
      <c r="Y16">
        <v>1988</v>
      </c>
      <c r="Z16">
        <v>2</v>
      </c>
      <c r="AA16">
        <v>24207</v>
      </c>
      <c r="AB16">
        <v>15225</v>
      </c>
      <c r="AC16">
        <v>36608</v>
      </c>
      <c r="AD16">
        <v>5486</v>
      </c>
      <c r="AE16">
        <v>1594</v>
      </c>
      <c r="AF16" s="7">
        <f t="shared" si="3"/>
        <v>32264</v>
      </c>
      <c r="AG16">
        <v>5</v>
      </c>
      <c r="AH16">
        <v>1988</v>
      </c>
      <c r="AI16">
        <v>2</v>
      </c>
      <c r="AJ16">
        <v>24207</v>
      </c>
      <c r="AK16">
        <v>1593</v>
      </c>
      <c r="AL16" s="7">
        <f t="shared" si="4"/>
        <v>32264</v>
      </c>
      <c r="AM16">
        <v>5</v>
      </c>
      <c r="AN16">
        <v>1988</v>
      </c>
      <c r="AO16">
        <v>2</v>
      </c>
      <c r="AP16">
        <v>25908</v>
      </c>
      <c r="AQ16">
        <v>2779</v>
      </c>
      <c r="BC16" s="7">
        <v>33016</v>
      </c>
      <c r="BD16">
        <v>1890</v>
      </c>
      <c r="BE16">
        <v>6.3</v>
      </c>
      <c r="BF16">
        <f t="shared" si="0"/>
        <v>29131.327088640002</v>
      </c>
    </row>
    <row r="17" spans="1:58" x14ac:dyDescent="0.25">
      <c r="A17" s="7">
        <f t="shared" si="1"/>
        <v>32286</v>
      </c>
      <c r="B17">
        <v>1988</v>
      </c>
      <c r="C17">
        <v>5</v>
      </c>
      <c r="D17">
        <v>23</v>
      </c>
      <c r="E17">
        <v>19880523</v>
      </c>
      <c r="F17">
        <v>1530</v>
      </c>
      <c r="G17" s="3">
        <v>1110</v>
      </c>
      <c r="H17" s="3">
        <v>21099</v>
      </c>
      <c r="I17" s="3">
        <v>21099</v>
      </c>
      <c r="J17" s="3">
        <v>22210</v>
      </c>
      <c r="L17" t="s">
        <v>14</v>
      </c>
      <c r="W17" s="7">
        <f t="shared" si="2"/>
        <v>32356</v>
      </c>
      <c r="X17">
        <v>8</v>
      </c>
      <c r="Y17">
        <v>1988</v>
      </c>
      <c r="Z17">
        <v>1</v>
      </c>
      <c r="AA17">
        <v>19618</v>
      </c>
      <c r="AB17">
        <v>10329</v>
      </c>
      <c r="AC17">
        <v>33976</v>
      </c>
      <c r="AD17">
        <v>6099</v>
      </c>
      <c r="AE17">
        <v>1259</v>
      </c>
      <c r="AF17" s="7">
        <f t="shared" si="3"/>
        <v>32356</v>
      </c>
      <c r="AG17">
        <v>8</v>
      </c>
      <c r="AH17">
        <v>1988</v>
      </c>
      <c r="AI17">
        <v>1</v>
      </c>
      <c r="AJ17">
        <v>19618</v>
      </c>
      <c r="AK17">
        <v>1258</v>
      </c>
      <c r="AL17" s="7">
        <f t="shared" si="4"/>
        <v>32356</v>
      </c>
      <c r="AM17">
        <v>8</v>
      </c>
      <c r="AN17">
        <v>1988</v>
      </c>
      <c r="AO17">
        <v>1</v>
      </c>
      <c r="AP17">
        <v>20322</v>
      </c>
      <c r="AQ17">
        <v>972</v>
      </c>
      <c r="BC17" s="7">
        <v>33059</v>
      </c>
      <c r="BD17">
        <v>673</v>
      </c>
      <c r="BE17">
        <v>13</v>
      </c>
      <c r="BF17">
        <f t="shared" si="0"/>
        <v>21405.054228479999</v>
      </c>
    </row>
    <row r="18" spans="1:58" x14ac:dyDescent="0.25">
      <c r="A18" s="7">
        <f t="shared" si="1"/>
        <v>32380</v>
      </c>
      <c r="B18">
        <v>1988</v>
      </c>
      <c r="C18">
        <v>8</v>
      </c>
      <c r="D18">
        <v>25</v>
      </c>
      <c r="E18">
        <v>19880825</v>
      </c>
      <c r="F18">
        <v>1000</v>
      </c>
      <c r="G18" s="3">
        <v>624</v>
      </c>
      <c r="H18" s="3">
        <v>19618</v>
      </c>
      <c r="I18" s="3">
        <v>19618</v>
      </c>
      <c r="J18" s="3">
        <v>20322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W18" s="7">
        <f t="shared" si="2"/>
        <v>32448</v>
      </c>
      <c r="X18">
        <v>11</v>
      </c>
      <c r="Y18">
        <v>1988</v>
      </c>
      <c r="Z18">
        <v>1</v>
      </c>
      <c r="AA18">
        <v>20022</v>
      </c>
      <c r="AB18">
        <v>10541</v>
      </c>
      <c r="AC18">
        <v>34677</v>
      </c>
      <c r="AD18">
        <v>6225</v>
      </c>
      <c r="AE18">
        <v>1287</v>
      </c>
      <c r="AF18" s="7">
        <f t="shared" si="3"/>
        <v>32448</v>
      </c>
      <c r="AG18">
        <v>11</v>
      </c>
      <c r="AH18">
        <v>1988</v>
      </c>
      <c r="AI18">
        <v>1</v>
      </c>
      <c r="AJ18">
        <v>20022</v>
      </c>
      <c r="AK18">
        <v>1287</v>
      </c>
      <c r="AL18" s="7">
        <f t="shared" si="4"/>
        <v>32448</v>
      </c>
      <c r="AM18">
        <v>11</v>
      </c>
      <c r="AN18">
        <v>1988</v>
      </c>
      <c r="AO18">
        <v>1</v>
      </c>
      <c r="AP18">
        <v>19167</v>
      </c>
      <c r="AQ18">
        <v>656</v>
      </c>
      <c r="BC18" s="7">
        <v>33091</v>
      </c>
      <c r="BD18">
        <v>147</v>
      </c>
      <c r="BE18">
        <v>26</v>
      </c>
      <c r="BF18">
        <f t="shared" si="0"/>
        <v>9350.796349440001</v>
      </c>
    </row>
    <row r="19" spans="1:58" x14ac:dyDescent="0.25">
      <c r="A19" s="7">
        <f t="shared" si="1"/>
        <v>32462</v>
      </c>
      <c r="B19">
        <v>1988</v>
      </c>
      <c r="C19">
        <v>11</v>
      </c>
      <c r="D19">
        <v>15</v>
      </c>
      <c r="E19">
        <v>19881115</v>
      </c>
      <c r="F19">
        <v>930</v>
      </c>
      <c r="G19" s="3">
        <v>399</v>
      </c>
      <c r="H19" s="3">
        <v>20022</v>
      </c>
      <c r="I19" s="3">
        <v>20022</v>
      </c>
      <c r="J19" s="3">
        <v>19167</v>
      </c>
      <c r="L19" t="s">
        <v>6</v>
      </c>
      <c r="M19">
        <v>9.6399000000000008</v>
      </c>
      <c r="N19">
        <v>0.49220000000000003</v>
      </c>
      <c r="O19">
        <v>-5.7099999999999998E-2</v>
      </c>
      <c r="P19">
        <v>-0.16270000000000001</v>
      </c>
      <c r="Q19">
        <v>-0.1172</v>
      </c>
      <c r="W19" s="7">
        <f t="shared" si="2"/>
        <v>32540</v>
      </c>
      <c r="X19">
        <v>2</v>
      </c>
      <c r="Y19">
        <v>1989</v>
      </c>
      <c r="Z19">
        <v>1</v>
      </c>
      <c r="AA19">
        <v>15106</v>
      </c>
      <c r="AB19">
        <v>7978</v>
      </c>
      <c r="AC19">
        <v>26103</v>
      </c>
      <c r="AD19">
        <v>4674</v>
      </c>
      <c r="AE19">
        <v>856</v>
      </c>
      <c r="AF19" s="7">
        <f t="shared" si="3"/>
        <v>32540</v>
      </c>
      <c r="AG19">
        <v>2</v>
      </c>
      <c r="AH19">
        <v>1989</v>
      </c>
      <c r="AI19">
        <v>1</v>
      </c>
      <c r="AJ19">
        <v>15106</v>
      </c>
      <c r="AK19">
        <v>856</v>
      </c>
      <c r="AL19" s="7">
        <f t="shared" si="4"/>
        <v>32540</v>
      </c>
      <c r="AM19">
        <v>2</v>
      </c>
      <c r="AN19">
        <v>1989</v>
      </c>
      <c r="AO19">
        <v>1</v>
      </c>
      <c r="AP19">
        <v>14129</v>
      </c>
      <c r="AQ19">
        <v>538</v>
      </c>
      <c r="BC19" s="7">
        <v>33095</v>
      </c>
      <c r="BD19">
        <v>69</v>
      </c>
      <c r="BE19">
        <v>29</v>
      </c>
      <c r="BF19">
        <f t="shared" si="0"/>
        <v>4895.5896115199994</v>
      </c>
    </row>
    <row r="20" spans="1:58" x14ac:dyDescent="0.25">
      <c r="A20" s="7">
        <f t="shared" si="1"/>
        <v>32562</v>
      </c>
      <c r="B20">
        <v>1989</v>
      </c>
      <c r="C20">
        <v>2</v>
      </c>
      <c r="D20">
        <v>23</v>
      </c>
      <c r="E20">
        <v>19890223</v>
      </c>
      <c r="F20">
        <v>830</v>
      </c>
      <c r="G20" s="3">
        <v>305</v>
      </c>
      <c r="H20" s="3">
        <v>15106</v>
      </c>
      <c r="I20" s="3">
        <v>15106</v>
      </c>
      <c r="J20" s="3">
        <v>14129</v>
      </c>
      <c r="L20" t="s">
        <v>7</v>
      </c>
      <c r="M20">
        <v>9.6399000000000008</v>
      </c>
      <c r="N20">
        <v>0.49220000000000003</v>
      </c>
      <c r="O20">
        <v>-5.7099999999999998E-2</v>
      </c>
      <c r="P20">
        <v>-0.16270000000000001</v>
      </c>
      <c r="Q20">
        <v>-0.1172</v>
      </c>
      <c r="W20" s="7">
        <f t="shared" si="2"/>
        <v>32629</v>
      </c>
      <c r="X20">
        <v>5</v>
      </c>
      <c r="Y20">
        <v>1989</v>
      </c>
      <c r="Z20">
        <v>1</v>
      </c>
      <c r="AA20">
        <v>19634</v>
      </c>
      <c r="AB20">
        <v>10364</v>
      </c>
      <c r="AC20">
        <v>33941</v>
      </c>
      <c r="AD20">
        <v>6080</v>
      </c>
      <c r="AE20">
        <v>1138</v>
      </c>
      <c r="AF20" s="7">
        <f t="shared" si="3"/>
        <v>32629</v>
      </c>
      <c r="AG20">
        <v>5</v>
      </c>
      <c r="AH20">
        <v>1989</v>
      </c>
      <c r="AI20">
        <v>1</v>
      </c>
      <c r="AJ20">
        <v>19634</v>
      </c>
      <c r="AK20">
        <v>1138</v>
      </c>
      <c r="AL20" s="7">
        <f t="shared" si="4"/>
        <v>32629</v>
      </c>
      <c r="AM20">
        <v>5</v>
      </c>
      <c r="AN20">
        <v>1989</v>
      </c>
      <c r="AO20">
        <v>1</v>
      </c>
      <c r="AP20">
        <v>20404</v>
      </c>
      <c r="AQ20">
        <v>929</v>
      </c>
      <c r="BC20" s="7">
        <v>33161</v>
      </c>
      <c r="BD20">
        <v>557</v>
      </c>
      <c r="BE20">
        <v>15</v>
      </c>
      <c r="BF20">
        <f t="shared" si="0"/>
        <v>20441.105049599999</v>
      </c>
    </row>
    <row r="21" spans="1:58" x14ac:dyDescent="0.25">
      <c r="A21" s="7">
        <f t="shared" si="1"/>
        <v>32645</v>
      </c>
      <c r="B21">
        <v>1989</v>
      </c>
      <c r="C21">
        <v>5</v>
      </c>
      <c r="D21">
        <v>17</v>
      </c>
      <c r="E21">
        <v>19890517</v>
      </c>
      <c r="F21">
        <v>1600</v>
      </c>
      <c r="G21" s="3">
        <v>903</v>
      </c>
      <c r="H21" s="3">
        <v>19634</v>
      </c>
      <c r="I21" s="3">
        <v>19634</v>
      </c>
      <c r="J21" s="3">
        <v>20404</v>
      </c>
      <c r="L21" t="s">
        <v>8</v>
      </c>
      <c r="M21">
        <v>9.6974999999999998</v>
      </c>
      <c r="N21">
        <v>0.53139999999999998</v>
      </c>
      <c r="O21">
        <v>-5.6300000000000003E-2</v>
      </c>
      <c r="P21">
        <v>-0.1149</v>
      </c>
      <c r="Q21">
        <v>-0.1198</v>
      </c>
      <c r="W21" s="7">
        <f t="shared" si="2"/>
        <v>32721</v>
      </c>
      <c r="X21">
        <v>8</v>
      </c>
      <c r="Y21">
        <v>1989</v>
      </c>
      <c r="Z21">
        <v>1</v>
      </c>
      <c r="AA21">
        <v>13451</v>
      </c>
      <c r="AB21">
        <v>7074</v>
      </c>
      <c r="AC21">
        <v>23313</v>
      </c>
      <c r="AD21">
        <v>4189</v>
      </c>
      <c r="AE21">
        <v>895</v>
      </c>
      <c r="AF21" s="7">
        <f t="shared" si="3"/>
        <v>32721</v>
      </c>
      <c r="AG21">
        <v>8</v>
      </c>
      <c r="AH21">
        <v>1989</v>
      </c>
      <c r="AI21">
        <v>1</v>
      </c>
      <c r="AJ21">
        <v>13451</v>
      </c>
      <c r="AK21">
        <v>895</v>
      </c>
      <c r="AL21" s="7">
        <f t="shared" si="4"/>
        <v>32721</v>
      </c>
      <c r="AM21">
        <v>8</v>
      </c>
      <c r="AN21">
        <v>1989</v>
      </c>
      <c r="AO21">
        <v>1</v>
      </c>
      <c r="AP21">
        <v>13652</v>
      </c>
      <c r="AQ21">
        <v>744</v>
      </c>
      <c r="BC21" s="7">
        <v>33205</v>
      </c>
      <c r="BD21">
        <v>430</v>
      </c>
      <c r="BE21">
        <v>21</v>
      </c>
      <c r="BF21">
        <f t="shared" si="0"/>
        <v>22092.540825600001</v>
      </c>
    </row>
    <row r="22" spans="1:58" x14ac:dyDescent="0.25">
      <c r="A22" s="7">
        <f t="shared" si="1"/>
        <v>32730</v>
      </c>
      <c r="B22">
        <v>1989</v>
      </c>
      <c r="C22">
        <v>8</v>
      </c>
      <c r="D22">
        <v>10</v>
      </c>
      <c r="E22">
        <v>19890810</v>
      </c>
      <c r="F22">
        <v>1426</v>
      </c>
      <c r="G22" s="3">
        <v>312</v>
      </c>
      <c r="H22" s="3">
        <v>13451</v>
      </c>
      <c r="I22" s="3">
        <v>13451</v>
      </c>
      <c r="J22" s="3">
        <v>13652</v>
      </c>
      <c r="W22" s="7">
        <f t="shared" si="2"/>
        <v>32843</v>
      </c>
      <c r="X22">
        <v>12</v>
      </c>
      <c r="Y22">
        <v>1989</v>
      </c>
      <c r="Z22">
        <v>1</v>
      </c>
      <c r="AA22">
        <v>16090</v>
      </c>
      <c r="AB22">
        <v>8481</v>
      </c>
      <c r="AC22">
        <v>27845</v>
      </c>
      <c r="AD22">
        <v>4994</v>
      </c>
      <c r="AE22">
        <v>992</v>
      </c>
      <c r="AF22" s="7">
        <f t="shared" si="3"/>
        <v>32843</v>
      </c>
      <c r="AG22">
        <v>12</v>
      </c>
      <c r="AH22">
        <v>1989</v>
      </c>
      <c r="AI22">
        <v>1</v>
      </c>
      <c r="AJ22">
        <v>16090</v>
      </c>
      <c r="AK22">
        <v>992</v>
      </c>
      <c r="AL22" s="7">
        <f t="shared" si="4"/>
        <v>32843</v>
      </c>
      <c r="AM22">
        <v>12</v>
      </c>
      <c r="AN22">
        <v>1989</v>
      </c>
      <c r="AO22">
        <v>1</v>
      </c>
      <c r="AP22">
        <v>14980</v>
      </c>
      <c r="AQ22">
        <v>496</v>
      </c>
      <c r="BC22" s="7">
        <v>33225</v>
      </c>
      <c r="BD22">
        <v>358</v>
      </c>
      <c r="BE22">
        <v>26</v>
      </c>
      <c r="BF22">
        <f t="shared" si="0"/>
        <v>22772.68770816</v>
      </c>
    </row>
    <row r="23" spans="1:58" x14ac:dyDescent="0.25">
      <c r="A23" s="7">
        <f t="shared" si="1"/>
        <v>32843</v>
      </c>
      <c r="B23">
        <v>1989</v>
      </c>
      <c r="C23">
        <v>12</v>
      </c>
      <c r="D23">
        <v>1</v>
      </c>
      <c r="E23">
        <v>19891201</v>
      </c>
      <c r="F23">
        <v>915</v>
      </c>
      <c r="G23" s="3">
        <v>254</v>
      </c>
      <c r="H23" s="3">
        <v>16090</v>
      </c>
      <c r="I23" s="3">
        <v>16090</v>
      </c>
      <c r="J23" s="3">
        <v>14980</v>
      </c>
      <c r="L23" t="s">
        <v>21</v>
      </c>
      <c r="W23" s="7">
        <f t="shared" si="2"/>
        <v>32933</v>
      </c>
      <c r="X23">
        <v>3</v>
      </c>
      <c r="Y23">
        <v>1990</v>
      </c>
      <c r="Z23">
        <v>1</v>
      </c>
      <c r="AA23">
        <v>11582</v>
      </c>
      <c r="AB23">
        <v>6098</v>
      </c>
      <c r="AC23">
        <v>20059</v>
      </c>
      <c r="AD23">
        <v>3601</v>
      </c>
      <c r="AE23">
        <v>743</v>
      </c>
      <c r="AF23" s="7">
        <f t="shared" si="3"/>
        <v>32933</v>
      </c>
      <c r="AG23">
        <v>3</v>
      </c>
      <c r="AH23">
        <v>1990</v>
      </c>
      <c r="AI23">
        <v>1</v>
      </c>
      <c r="AJ23">
        <v>11582</v>
      </c>
      <c r="AK23">
        <v>742</v>
      </c>
      <c r="AL23" s="7">
        <f t="shared" si="4"/>
        <v>32933</v>
      </c>
      <c r="AM23">
        <v>3</v>
      </c>
      <c r="AN23">
        <v>1990</v>
      </c>
      <c r="AO23">
        <v>1</v>
      </c>
      <c r="AP23">
        <v>10732</v>
      </c>
      <c r="AQ23">
        <v>566</v>
      </c>
      <c r="BC23" s="7">
        <v>33273</v>
      </c>
      <c r="BD23">
        <v>242</v>
      </c>
      <c r="BE23">
        <v>23</v>
      </c>
      <c r="BF23">
        <f t="shared" si="0"/>
        <v>13617.617080319998</v>
      </c>
    </row>
    <row r="24" spans="1:58" x14ac:dyDescent="0.25">
      <c r="A24" s="7">
        <f t="shared" si="1"/>
        <v>32938</v>
      </c>
      <c r="B24">
        <v>1990</v>
      </c>
      <c r="C24">
        <v>3</v>
      </c>
      <c r="D24">
        <v>6</v>
      </c>
      <c r="E24">
        <v>19900306</v>
      </c>
      <c r="F24">
        <v>900</v>
      </c>
      <c r="G24" s="3">
        <v>200</v>
      </c>
      <c r="H24" s="3">
        <v>11582</v>
      </c>
      <c r="I24" s="3">
        <v>11582</v>
      </c>
      <c r="J24" s="3">
        <v>10732</v>
      </c>
      <c r="L24" t="s">
        <v>22</v>
      </c>
      <c r="M24" s="4">
        <v>72.86</v>
      </c>
      <c r="W24" s="7">
        <f t="shared" si="2"/>
        <v>32994</v>
      </c>
      <c r="X24">
        <v>5</v>
      </c>
      <c r="Y24">
        <v>1990</v>
      </c>
      <c r="Z24">
        <v>1</v>
      </c>
      <c r="AA24">
        <v>25243</v>
      </c>
      <c r="AB24">
        <v>13266</v>
      </c>
      <c r="AC24">
        <v>43778</v>
      </c>
      <c r="AD24">
        <v>7870</v>
      </c>
      <c r="AE24">
        <v>1723</v>
      </c>
      <c r="AF24" s="7">
        <f t="shared" si="3"/>
        <v>32994</v>
      </c>
      <c r="AG24">
        <v>5</v>
      </c>
      <c r="AH24">
        <v>1990</v>
      </c>
      <c r="AI24">
        <v>1</v>
      </c>
      <c r="AJ24">
        <v>25243</v>
      </c>
      <c r="AK24">
        <v>1722</v>
      </c>
      <c r="AL24" s="7">
        <f t="shared" si="4"/>
        <v>32994</v>
      </c>
      <c r="AM24">
        <v>5</v>
      </c>
      <c r="AN24">
        <v>1990</v>
      </c>
      <c r="AO24">
        <v>1</v>
      </c>
      <c r="AP24">
        <v>27167</v>
      </c>
      <c r="AQ24">
        <v>3108</v>
      </c>
      <c r="BC24" s="7">
        <v>33275</v>
      </c>
      <c r="BD24">
        <v>243</v>
      </c>
      <c r="BE24">
        <v>24</v>
      </c>
      <c r="BF24">
        <f t="shared" si="0"/>
        <v>14268.405104639998</v>
      </c>
    </row>
    <row r="25" spans="1:58" x14ac:dyDescent="0.25">
      <c r="A25" s="7">
        <f t="shared" si="1"/>
        <v>33016</v>
      </c>
      <c r="B25">
        <v>1990</v>
      </c>
      <c r="C25">
        <v>5</v>
      </c>
      <c r="D25">
        <v>23</v>
      </c>
      <c r="E25">
        <v>19900523</v>
      </c>
      <c r="F25">
        <v>1250</v>
      </c>
      <c r="G25" s="3">
        <v>1890</v>
      </c>
      <c r="H25" s="3">
        <v>25243</v>
      </c>
      <c r="I25" s="3">
        <v>25243</v>
      </c>
      <c r="J25" s="3">
        <v>27167</v>
      </c>
      <c r="L25" t="s">
        <v>23</v>
      </c>
      <c r="M25" s="3">
        <v>8.8499999999999995E-2</v>
      </c>
      <c r="W25" s="7">
        <f t="shared" si="2"/>
        <v>33055</v>
      </c>
      <c r="X25">
        <v>7</v>
      </c>
      <c r="Y25">
        <v>1990</v>
      </c>
      <c r="Z25">
        <v>1</v>
      </c>
      <c r="AA25">
        <v>17643</v>
      </c>
      <c r="AB25">
        <v>9293</v>
      </c>
      <c r="AC25">
        <v>30547</v>
      </c>
      <c r="AD25">
        <v>5482</v>
      </c>
      <c r="AE25">
        <v>1115</v>
      </c>
      <c r="AF25" s="7">
        <f t="shared" si="3"/>
        <v>33055</v>
      </c>
      <c r="AG25">
        <v>7</v>
      </c>
      <c r="AH25">
        <v>1990</v>
      </c>
      <c r="AI25">
        <v>1</v>
      </c>
      <c r="AJ25">
        <v>17643</v>
      </c>
      <c r="AK25">
        <v>1115</v>
      </c>
      <c r="AL25" s="7">
        <f t="shared" si="4"/>
        <v>33055</v>
      </c>
      <c r="AM25">
        <v>7</v>
      </c>
      <c r="AN25">
        <v>1990</v>
      </c>
      <c r="AO25">
        <v>1</v>
      </c>
      <c r="AP25">
        <v>18527</v>
      </c>
      <c r="AQ25">
        <v>829</v>
      </c>
      <c r="BC25" s="7">
        <v>33365</v>
      </c>
      <c r="BD25">
        <v>638</v>
      </c>
      <c r="BE25">
        <v>13</v>
      </c>
      <c r="BF25">
        <f t="shared" si="0"/>
        <v>20291.86418688</v>
      </c>
    </row>
    <row r="26" spans="1:58" x14ac:dyDescent="0.25">
      <c r="A26" s="7">
        <f t="shared" si="1"/>
        <v>33059</v>
      </c>
      <c r="B26">
        <v>1990</v>
      </c>
      <c r="C26">
        <v>7</v>
      </c>
      <c r="D26">
        <v>5</v>
      </c>
      <c r="E26">
        <v>19900705</v>
      </c>
      <c r="F26">
        <v>1200</v>
      </c>
      <c r="G26" s="3">
        <v>673</v>
      </c>
      <c r="H26" s="3">
        <v>17643</v>
      </c>
      <c r="I26" s="3">
        <v>17643</v>
      </c>
      <c r="J26" s="3">
        <v>18527</v>
      </c>
      <c r="L26" t="s">
        <v>24</v>
      </c>
      <c r="M26" s="3">
        <v>-8.6499999999999994E-2</v>
      </c>
      <c r="W26" s="7">
        <f t="shared" si="2"/>
        <v>33086</v>
      </c>
      <c r="X26">
        <v>8</v>
      </c>
      <c r="Y26">
        <v>1990</v>
      </c>
      <c r="Z26">
        <v>2</v>
      </c>
      <c r="AA26">
        <v>7093</v>
      </c>
      <c r="AB26">
        <v>4393</v>
      </c>
      <c r="AC26">
        <v>10857</v>
      </c>
      <c r="AD26">
        <v>1659</v>
      </c>
      <c r="AE26">
        <v>546</v>
      </c>
      <c r="AF26" s="7">
        <f t="shared" si="3"/>
        <v>33086</v>
      </c>
      <c r="AG26">
        <v>8</v>
      </c>
      <c r="AH26">
        <v>1990</v>
      </c>
      <c r="AI26">
        <v>2</v>
      </c>
      <c r="AJ26">
        <v>7093</v>
      </c>
      <c r="AK26">
        <v>546</v>
      </c>
      <c r="AL26" s="7">
        <f t="shared" si="4"/>
        <v>33086</v>
      </c>
      <c r="AM26">
        <v>8</v>
      </c>
      <c r="AN26">
        <v>1990</v>
      </c>
      <c r="AO26">
        <v>2</v>
      </c>
      <c r="AP26">
        <v>6932</v>
      </c>
      <c r="AQ26">
        <v>513</v>
      </c>
      <c r="BC26" s="7">
        <v>33487</v>
      </c>
      <c r="BD26">
        <v>292</v>
      </c>
      <c r="BE26">
        <v>26</v>
      </c>
      <c r="BF26">
        <f t="shared" si="0"/>
        <v>18574.370979840001</v>
      </c>
    </row>
    <row r="27" spans="1:58" x14ac:dyDescent="0.25">
      <c r="A27" s="7">
        <f t="shared" si="1"/>
        <v>33091</v>
      </c>
      <c r="B27">
        <v>1990</v>
      </c>
      <c r="C27">
        <v>8</v>
      </c>
      <c r="D27">
        <v>6</v>
      </c>
      <c r="E27">
        <v>19900806</v>
      </c>
      <c r="F27">
        <v>1500</v>
      </c>
      <c r="G27" s="3">
        <v>147</v>
      </c>
      <c r="H27" s="3">
        <v>8745.6</v>
      </c>
      <c r="I27" s="3">
        <v>8745.7000000000007</v>
      </c>
      <c r="J27" s="3">
        <v>8639.4</v>
      </c>
      <c r="L27" t="s">
        <v>25</v>
      </c>
      <c r="M27" s="3">
        <v>0.75019999999999998</v>
      </c>
      <c r="W27" s="7">
        <f t="shared" si="2"/>
        <v>33147</v>
      </c>
      <c r="X27">
        <v>10</v>
      </c>
      <c r="Y27">
        <v>1990</v>
      </c>
      <c r="Z27">
        <v>1</v>
      </c>
      <c r="AA27">
        <v>21998</v>
      </c>
      <c r="AB27">
        <v>11565</v>
      </c>
      <c r="AC27">
        <v>38141</v>
      </c>
      <c r="AD27">
        <v>6855</v>
      </c>
      <c r="AE27">
        <v>1485</v>
      </c>
      <c r="AF27" s="7">
        <f t="shared" si="3"/>
        <v>33147</v>
      </c>
      <c r="AG27">
        <v>10</v>
      </c>
      <c r="AH27">
        <v>1990</v>
      </c>
      <c r="AI27">
        <v>1</v>
      </c>
      <c r="AJ27">
        <v>21998</v>
      </c>
      <c r="AK27">
        <v>1485</v>
      </c>
      <c r="AL27" s="7">
        <f t="shared" si="4"/>
        <v>33147</v>
      </c>
      <c r="AM27">
        <v>10</v>
      </c>
      <c r="AN27">
        <v>1990</v>
      </c>
      <c r="AO27">
        <v>1</v>
      </c>
      <c r="AP27">
        <v>21866</v>
      </c>
      <c r="AQ27">
        <v>966</v>
      </c>
      <c r="BC27" s="7">
        <v>33618</v>
      </c>
      <c r="BD27">
        <v>255</v>
      </c>
      <c r="BE27">
        <v>26</v>
      </c>
      <c r="BF27">
        <f t="shared" si="0"/>
        <v>16220.769177599999</v>
      </c>
    </row>
    <row r="28" spans="1:58" x14ac:dyDescent="0.25">
      <c r="A28" s="7">
        <f t="shared" si="1"/>
        <v>33095</v>
      </c>
      <c r="B28">
        <v>1990</v>
      </c>
      <c r="C28">
        <v>8</v>
      </c>
      <c r="D28">
        <v>10</v>
      </c>
      <c r="E28">
        <v>19900810</v>
      </c>
      <c r="F28">
        <v>946</v>
      </c>
      <c r="G28" s="3">
        <v>69</v>
      </c>
      <c r="H28" s="3">
        <v>5440.1</v>
      </c>
      <c r="I28" s="3">
        <v>5440.1</v>
      </c>
      <c r="J28" s="3">
        <v>5225.3</v>
      </c>
      <c r="L28" t="s">
        <v>26</v>
      </c>
      <c r="M28" s="3">
        <v>2.268E-12</v>
      </c>
      <c r="W28" s="7">
        <f t="shared" si="2"/>
        <v>33178</v>
      </c>
      <c r="X28">
        <v>11</v>
      </c>
      <c r="Y28">
        <v>1990</v>
      </c>
      <c r="Z28">
        <v>1</v>
      </c>
      <c r="AA28">
        <v>20974</v>
      </c>
      <c r="AB28">
        <v>11042</v>
      </c>
      <c r="AC28">
        <v>36329</v>
      </c>
      <c r="AD28">
        <v>6522</v>
      </c>
      <c r="AE28">
        <v>1351</v>
      </c>
      <c r="AF28" s="7">
        <f t="shared" si="3"/>
        <v>33178</v>
      </c>
      <c r="AG28">
        <v>11</v>
      </c>
      <c r="AH28">
        <v>1990</v>
      </c>
      <c r="AI28">
        <v>1</v>
      </c>
      <c r="AJ28">
        <v>20974</v>
      </c>
      <c r="AK28">
        <v>1351</v>
      </c>
      <c r="AL28" s="7">
        <f t="shared" si="4"/>
        <v>33178</v>
      </c>
      <c r="AM28">
        <v>11</v>
      </c>
      <c r="AN28">
        <v>1990</v>
      </c>
      <c r="AO28">
        <v>1</v>
      </c>
      <c r="AP28">
        <v>19968</v>
      </c>
      <c r="AQ28">
        <v>626</v>
      </c>
      <c r="BC28" s="7">
        <v>33681</v>
      </c>
      <c r="BD28">
        <v>501</v>
      </c>
      <c r="BE28">
        <v>15</v>
      </c>
      <c r="BF28">
        <f t="shared" si="0"/>
        <v>18385.984972800001</v>
      </c>
    </row>
    <row r="29" spans="1:58" x14ac:dyDescent="0.25">
      <c r="A29" s="7">
        <f t="shared" si="1"/>
        <v>33161</v>
      </c>
      <c r="B29">
        <v>1990</v>
      </c>
      <c r="C29">
        <v>10</v>
      </c>
      <c r="D29">
        <v>15</v>
      </c>
      <c r="E29">
        <v>19901015</v>
      </c>
      <c r="F29">
        <v>1530</v>
      </c>
      <c r="G29" s="3">
        <v>557</v>
      </c>
      <c r="H29" s="3">
        <v>21998</v>
      </c>
      <c r="I29" s="3">
        <v>21998</v>
      </c>
      <c r="J29" s="3">
        <v>21866</v>
      </c>
      <c r="W29" s="7">
        <f t="shared" si="2"/>
        <v>33208</v>
      </c>
      <c r="X29">
        <v>12</v>
      </c>
      <c r="Y29">
        <v>1990</v>
      </c>
      <c r="Z29">
        <v>1</v>
      </c>
      <c r="AA29">
        <v>19130</v>
      </c>
      <c r="AB29">
        <v>10086</v>
      </c>
      <c r="AC29">
        <v>33098</v>
      </c>
      <c r="AD29">
        <v>5935</v>
      </c>
      <c r="AE29">
        <v>1164</v>
      </c>
      <c r="AF29" s="7">
        <f t="shared" si="3"/>
        <v>33208</v>
      </c>
      <c r="AG29">
        <v>12</v>
      </c>
      <c r="AH29">
        <v>1990</v>
      </c>
      <c r="AI29">
        <v>1</v>
      </c>
      <c r="AJ29">
        <v>19130</v>
      </c>
      <c r="AK29">
        <v>1164</v>
      </c>
      <c r="AL29" s="7">
        <f t="shared" si="4"/>
        <v>33208</v>
      </c>
      <c r="AM29">
        <v>12</v>
      </c>
      <c r="AN29">
        <v>1990</v>
      </c>
      <c r="AO29">
        <v>1</v>
      </c>
      <c r="AP29">
        <v>17903</v>
      </c>
      <c r="AQ29">
        <v>474</v>
      </c>
      <c r="BC29" s="7">
        <v>33729</v>
      </c>
      <c r="BD29">
        <v>1800</v>
      </c>
      <c r="BE29">
        <v>3.3</v>
      </c>
      <c r="BF29">
        <f t="shared" si="0"/>
        <v>14532.634828800001</v>
      </c>
    </row>
    <row r="30" spans="1:58" x14ac:dyDescent="0.25">
      <c r="A30" s="7">
        <f t="shared" si="1"/>
        <v>33205</v>
      </c>
      <c r="B30">
        <v>1990</v>
      </c>
      <c r="C30">
        <v>11</v>
      </c>
      <c r="D30">
        <v>28</v>
      </c>
      <c r="E30">
        <v>19901128</v>
      </c>
      <c r="F30">
        <v>1306</v>
      </c>
      <c r="G30" s="3">
        <v>430</v>
      </c>
      <c r="H30" s="3">
        <v>20974</v>
      </c>
      <c r="I30" s="3">
        <v>20974</v>
      </c>
      <c r="J30" s="3">
        <v>19968</v>
      </c>
      <c r="L30" t="s">
        <v>27</v>
      </c>
      <c r="M30" t="s">
        <v>28</v>
      </c>
      <c r="N30" t="s">
        <v>29</v>
      </c>
      <c r="O30" t="s">
        <v>32</v>
      </c>
      <c r="W30" s="7">
        <f t="shared" si="2"/>
        <v>33270</v>
      </c>
      <c r="X30">
        <v>2</v>
      </c>
      <c r="Y30">
        <v>1991</v>
      </c>
      <c r="Z30">
        <v>2</v>
      </c>
      <c r="AA30">
        <v>14175</v>
      </c>
      <c r="AB30">
        <v>8987</v>
      </c>
      <c r="AC30">
        <v>21300</v>
      </c>
      <c r="AD30">
        <v>3158</v>
      </c>
      <c r="AE30">
        <v>824</v>
      </c>
      <c r="AF30" s="7">
        <f t="shared" si="3"/>
        <v>33270</v>
      </c>
      <c r="AG30">
        <v>2</v>
      </c>
      <c r="AH30">
        <v>1991</v>
      </c>
      <c r="AI30">
        <v>2</v>
      </c>
      <c r="AJ30">
        <v>14175</v>
      </c>
      <c r="AK30">
        <v>824</v>
      </c>
      <c r="AL30" s="7">
        <f t="shared" si="4"/>
        <v>33270</v>
      </c>
      <c r="AM30">
        <v>2</v>
      </c>
      <c r="AN30">
        <v>1991</v>
      </c>
      <c r="AO30">
        <v>2</v>
      </c>
      <c r="AP30">
        <v>13044</v>
      </c>
      <c r="AQ30">
        <v>505</v>
      </c>
      <c r="BC30" s="7">
        <v>33819</v>
      </c>
      <c r="BD30">
        <v>437</v>
      </c>
      <c r="BE30">
        <v>18</v>
      </c>
      <c r="BF30">
        <f t="shared" si="0"/>
        <v>19244.731576319999</v>
      </c>
    </row>
    <row r="31" spans="1:58" x14ac:dyDescent="0.25">
      <c r="A31" s="7">
        <f t="shared" si="1"/>
        <v>33225</v>
      </c>
      <c r="B31">
        <v>1990</v>
      </c>
      <c r="C31">
        <v>12</v>
      </c>
      <c r="D31">
        <v>18</v>
      </c>
      <c r="E31">
        <v>19901218</v>
      </c>
      <c r="F31">
        <v>1315</v>
      </c>
      <c r="G31" s="3">
        <v>358</v>
      </c>
      <c r="H31" s="3">
        <v>19130</v>
      </c>
      <c r="I31" s="3">
        <v>19130</v>
      </c>
      <c r="J31" s="3">
        <v>17903</v>
      </c>
      <c r="L31" t="s">
        <v>15</v>
      </c>
      <c r="M31">
        <v>3.7100000000000001E-2</v>
      </c>
      <c r="N31">
        <v>259.95</v>
      </c>
      <c r="O31" s="3" t="s">
        <v>104</v>
      </c>
      <c r="W31" s="7">
        <f t="shared" si="2"/>
        <v>33359</v>
      </c>
      <c r="X31">
        <v>5</v>
      </c>
      <c r="Y31">
        <v>1991</v>
      </c>
      <c r="Z31">
        <v>1</v>
      </c>
      <c r="AA31">
        <v>17272</v>
      </c>
      <c r="AB31">
        <v>9109</v>
      </c>
      <c r="AC31">
        <v>29875</v>
      </c>
      <c r="AD31">
        <v>5356</v>
      </c>
      <c r="AE31">
        <v>1037</v>
      </c>
      <c r="AF31" s="7">
        <f t="shared" si="3"/>
        <v>33359</v>
      </c>
      <c r="AG31">
        <v>5</v>
      </c>
      <c r="AH31">
        <v>1991</v>
      </c>
      <c r="AI31">
        <v>1</v>
      </c>
      <c r="AJ31">
        <v>17272</v>
      </c>
      <c r="AK31">
        <v>1037</v>
      </c>
      <c r="AL31" s="7">
        <f t="shared" si="4"/>
        <v>33359</v>
      </c>
      <c r="AM31">
        <v>5</v>
      </c>
      <c r="AN31">
        <v>1991</v>
      </c>
      <c r="AO31">
        <v>1</v>
      </c>
      <c r="AP31">
        <v>17569</v>
      </c>
      <c r="AQ31">
        <v>710</v>
      </c>
      <c r="BC31" s="7">
        <v>33927</v>
      </c>
      <c r="BD31">
        <v>311</v>
      </c>
      <c r="BE31">
        <v>21</v>
      </c>
      <c r="BF31">
        <f t="shared" si="0"/>
        <v>15978.55859712</v>
      </c>
    </row>
    <row r="32" spans="1:58" x14ac:dyDescent="0.25">
      <c r="A32" s="7">
        <f t="shared" si="1"/>
        <v>33273</v>
      </c>
      <c r="B32">
        <v>1991</v>
      </c>
      <c r="C32">
        <v>2</v>
      </c>
      <c r="D32">
        <v>4</v>
      </c>
      <c r="E32">
        <v>19910204</v>
      </c>
      <c r="F32">
        <v>1400</v>
      </c>
      <c r="G32" s="3">
        <v>242</v>
      </c>
      <c r="H32" s="3">
        <v>14198</v>
      </c>
      <c r="I32" s="3">
        <v>14198</v>
      </c>
      <c r="J32" s="3">
        <v>13061</v>
      </c>
      <c r="L32" t="s">
        <v>16</v>
      </c>
      <c r="M32">
        <v>3.6700000000000003E-2</v>
      </c>
      <c r="N32" s="3">
        <v>13.42</v>
      </c>
      <c r="O32" s="3">
        <v>1.6859999999999999E-23</v>
      </c>
      <c r="W32" s="7">
        <f t="shared" si="2"/>
        <v>33482</v>
      </c>
      <c r="X32">
        <v>9</v>
      </c>
      <c r="Y32">
        <v>1991</v>
      </c>
      <c r="Z32">
        <v>1</v>
      </c>
      <c r="AA32">
        <v>14216</v>
      </c>
      <c r="AB32">
        <v>7486</v>
      </c>
      <c r="AC32">
        <v>24617</v>
      </c>
      <c r="AD32">
        <v>4419</v>
      </c>
      <c r="AE32">
        <v>906</v>
      </c>
      <c r="AF32" s="7">
        <f t="shared" si="3"/>
        <v>33482</v>
      </c>
      <c r="AG32">
        <v>9</v>
      </c>
      <c r="AH32">
        <v>1991</v>
      </c>
      <c r="AI32">
        <v>1</v>
      </c>
      <c r="AJ32">
        <v>14216</v>
      </c>
      <c r="AK32">
        <v>906</v>
      </c>
      <c r="AL32" s="7">
        <f t="shared" si="4"/>
        <v>33482</v>
      </c>
      <c r="AM32">
        <v>9</v>
      </c>
      <c r="AN32">
        <v>1991</v>
      </c>
      <c r="AO32">
        <v>1</v>
      </c>
      <c r="AP32">
        <v>14194</v>
      </c>
      <c r="AQ32">
        <v>720</v>
      </c>
      <c r="BC32" s="7">
        <v>34037</v>
      </c>
      <c r="BD32">
        <v>760</v>
      </c>
      <c r="BE32">
        <v>12</v>
      </c>
      <c r="BF32">
        <f t="shared" si="0"/>
        <v>22312.732262400001</v>
      </c>
    </row>
    <row r="33" spans="1:58" x14ac:dyDescent="0.25">
      <c r="A33" s="7">
        <f t="shared" si="1"/>
        <v>33275</v>
      </c>
      <c r="B33">
        <v>1991</v>
      </c>
      <c r="C33">
        <v>2</v>
      </c>
      <c r="D33">
        <v>6</v>
      </c>
      <c r="E33">
        <v>19910206</v>
      </c>
      <c r="F33">
        <v>935</v>
      </c>
      <c r="G33" s="3">
        <v>243</v>
      </c>
      <c r="H33" s="3">
        <v>14152</v>
      </c>
      <c r="I33" s="3">
        <v>14152</v>
      </c>
      <c r="J33" s="3">
        <v>13028</v>
      </c>
      <c r="L33" t="s">
        <v>17</v>
      </c>
      <c r="M33">
        <v>1.7999999999999999E-2</v>
      </c>
      <c r="N33" s="3">
        <v>-3.17</v>
      </c>
      <c r="O33" s="3">
        <v>1.511E-3</v>
      </c>
      <c r="W33" s="7">
        <f t="shared" si="2"/>
        <v>33604</v>
      </c>
      <c r="X33">
        <v>1</v>
      </c>
      <c r="Y33">
        <v>1992</v>
      </c>
      <c r="Z33">
        <v>1</v>
      </c>
      <c r="AA33">
        <v>15394</v>
      </c>
      <c r="AB33">
        <v>8125</v>
      </c>
      <c r="AC33">
        <v>26612</v>
      </c>
      <c r="AD33">
        <v>4768</v>
      </c>
      <c r="AE33">
        <v>895</v>
      </c>
      <c r="AF33" s="7">
        <f t="shared" si="3"/>
        <v>33604</v>
      </c>
      <c r="AG33">
        <v>1</v>
      </c>
      <c r="AH33">
        <v>1992</v>
      </c>
      <c r="AI33">
        <v>1</v>
      </c>
      <c r="AJ33">
        <v>15394</v>
      </c>
      <c r="AK33">
        <v>895</v>
      </c>
      <c r="AL33" s="7">
        <f t="shared" si="4"/>
        <v>33604</v>
      </c>
      <c r="AM33">
        <v>1</v>
      </c>
      <c r="AN33">
        <v>1992</v>
      </c>
      <c r="AO33">
        <v>1</v>
      </c>
      <c r="AP33">
        <v>14145</v>
      </c>
      <c r="AQ33">
        <v>461</v>
      </c>
      <c r="BC33" s="7">
        <v>34094</v>
      </c>
      <c r="BD33">
        <v>2260</v>
      </c>
      <c r="BE33">
        <v>5.6</v>
      </c>
      <c r="BF33">
        <f t="shared" si="0"/>
        <v>30963.809157120002</v>
      </c>
    </row>
    <row r="34" spans="1:58" x14ac:dyDescent="0.25">
      <c r="A34" s="7">
        <f t="shared" si="1"/>
        <v>33365</v>
      </c>
      <c r="B34">
        <v>1991</v>
      </c>
      <c r="C34">
        <v>5</v>
      </c>
      <c r="D34">
        <v>7</v>
      </c>
      <c r="E34">
        <v>19910507</v>
      </c>
      <c r="F34">
        <v>1000</v>
      </c>
      <c r="G34" s="3">
        <v>638</v>
      </c>
      <c r="H34" s="3">
        <v>17272</v>
      </c>
      <c r="I34" s="3">
        <v>17272</v>
      </c>
      <c r="J34" s="3">
        <v>17569</v>
      </c>
      <c r="L34" t="s">
        <v>18</v>
      </c>
      <c r="M34">
        <v>5.0999999999999997E-2</v>
      </c>
      <c r="N34" s="3">
        <v>-3.19</v>
      </c>
      <c r="O34" s="3">
        <v>1.428E-3</v>
      </c>
      <c r="W34" s="7">
        <f t="shared" si="2"/>
        <v>33664</v>
      </c>
      <c r="X34">
        <v>3</v>
      </c>
      <c r="Y34">
        <v>1992</v>
      </c>
      <c r="Z34">
        <v>1</v>
      </c>
      <c r="AA34">
        <v>17719</v>
      </c>
      <c r="AB34">
        <v>9363</v>
      </c>
      <c r="AC34">
        <v>30606</v>
      </c>
      <c r="AD34">
        <v>5478</v>
      </c>
      <c r="AE34">
        <v>978</v>
      </c>
      <c r="AF34" s="7">
        <f t="shared" si="3"/>
        <v>33664</v>
      </c>
      <c r="AG34">
        <v>3</v>
      </c>
      <c r="AH34">
        <v>1992</v>
      </c>
      <c r="AI34">
        <v>1</v>
      </c>
      <c r="AJ34">
        <v>17719</v>
      </c>
      <c r="AK34">
        <v>978</v>
      </c>
      <c r="AL34" s="7">
        <f t="shared" si="4"/>
        <v>33664</v>
      </c>
      <c r="AM34">
        <v>3</v>
      </c>
      <c r="AN34">
        <v>1992</v>
      </c>
      <c r="AO34">
        <v>1</v>
      </c>
      <c r="AP34">
        <v>17158</v>
      </c>
      <c r="AQ34">
        <v>600</v>
      </c>
      <c r="BC34" s="7">
        <v>34213</v>
      </c>
      <c r="BD34">
        <v>1810</v>
      </c>
      <c r="BE34">
        <v>7.7</v>
      </c>
      <c r="BF34">
        <f t="shared" si="0"/>
        <v>34097.867274240001</v>
      </c>
    </row>
    <row r="35" spans="1:58" x14ac:dyDescent="0.25">
      <c r="A35" s="7">
        <f t="shared" si="1"/>
        <v>33487</v>
      </c>
      <c r="B35">
        <v>1991</v>
      </c>
      <c r="C35">
        <v>9</v>
      </c>
      <c r="D35">
        <v>6</v>
      </c>
      <c r="E35">
        <v>19910906</v>
      </c>
      <c r="F35">
        <v>830</v>
      </c>
      <c r="G35" s="3">
        <v>292</v>
      </c>
      <c r="H35" s="3">
        <v>14216</v>
      </c>
      <c r="I35" s="3">
        <v>14216</v>
      </c>
      <c r="J35" s="3">
        <v>14194</v>
      </c>
      <c r="L35" t="s">
        <v>19</v>
      </c>
      <c r="M35">
        <v>5.04E-2</v>
      </c>
      <c r="N35" s="3">
        <v>-2.33</v>
      </c>
      <c r="O35" s="3">
        <v>1.8319999999999999E-2</v>
      </c>
      <c r="W35" s="7">
        <f t="shared" si="2"/>
        <v>33725</v>
      </c>
      <c r="X35">
        <v>5</v>
      </c>
      <c r="Y35">
        <v>1992</v>
      </c>
      <c r="Z35">
        <v>1</v>
      </c>
      <c r="AA35">
        <v>25442</v>
      </c>
      <c r="AB35">
        <v>13377</v>
      </c>
      <c r="AC35">
        <v>44108</v>
      </c>
      <c r="AD35">
        <v>7927</v>
      </c>
      <c r="AE35">
        <v>1712</v>
      </c>
      <c r="AF35" s="7">
        <f t="shared" si="3"/>
        <v>33725</v>
      </c>
      <c r="AG35">
        <v>5</v>
      </c>
      <c r="AH35">
        <v>1992</v>
      </c>
      <c r="AI35">
        <v>1</v>
      </c>
      <c r="AJ35">
        <v>25442</v>
      </c>
      <c r="AK35">
        <v>1711</v>
      </c>
      <c r="AL35" s="7">
        <f t="shared" si="4"/>
        <v>33725</v>
      </c>
      <c r="AM35">
        <v>5</v>
      </c>
      <c r="AN35">
        <v>1992</v>
      </c>
      <c r="AO35">
        <v>1</v>
      </c>
      <c r="AP35">
        <v>26981</v>
      </c>
      <c r="AQ35">
        <v>2964</v>
      </c>
      <c r="BC35" s="7">
        <v>34656</v>
      </c>
      <c r="BD35">
        <v>462</v>
      </c>
      <c r="BE35">
        <v>19</v>
      </c>
      <c r="BF35">
        <f t="shared" si="0"/>
        <v>21476.004802560001</v>
      </c>
    </row>
    <row r="36" spans="1:58" x14ac:dyDescent="0.25">
      <c r="A36" s="7">
        <f t="shared" si="1"/>
        <v>33618</v>
      </c>
      <c r="B36">
        <v>1992</v>
      </c>
      <c r="C36">
        <v>1</v>
      </c>
      <c r="D36">
        <v>15</v>
      </c>
      <c r="E36">
        <v>19920115</v>
      </c>
      <c r="F36">
        <v>1400</v>
      </c>
      <c r="G36" s="3">
        <v>255</v>
      </c>
      <c r="H36" s="3">
        <v>15394</v>
      </c>
      <c r="I36" s="3">
        <v>15394</v>
      </c>
      <c r="J36" s="3">
        <v>14145</v>
      </c>
      <c r="W36" s="7">
        <f t="shared" si="2"/>
        <v>33817</v>
      </c>
      <c r="X36">
        <v>8</v>
      </c>
      <c r="Y36">
        <v>1992</v>
      </c>
      <c r="Z36">
        <v>2</v>
      </c>
      <c r="AA36">
        <v>18595</v>
      </c>
      <c r="AB36">
        <v>11692</v>
      </c>
      <c r="AC36">
        <v>28126</v>
      </c>
      <c r="AD36">
        <v>4216</v>
      </c>
      <c r="AE36">
        <v>1165</v>
      </c>
      <c r="AF36" s="7">
        <f t="shared" si="3"/>
        <v>33817</v>
      </c>
      <c r="AG36">
        <v>8</v>
      </c>
      <c r="AH36">
        <v>1992</v>
      </c>
      <c r="AI36">
        <v>2</v>
      </c>
      <c r="AJ36">
        <v>18595</v>
      </c>
      <c r="AK36">
        <v>1164</v>
      </c>
      <c r="AL36" s="7">
        <f t="shared" si="4"/>
        <v>33817</v>
      </c>
      <c r="AM36">
        <v>8</v>
      </c>
      <c r="AN36">
        <v>1992</v>
      </c>
      <c r="AO36">
        <v>2</v>
      </c>
      <c r="AP36">
        <v>19332</v>
      </c>
      <c r="AQ36">
        <v>879</v>
      </c>
      <c r="BC36" s="7">
        <v>34757</v>
      </c>
      <c r="BD36">
        <v>667</v>
      </c>
      <c r="BE36">
        <v>11</v>
      </c>
      <c r="BF36">
        <f t="shared" si="0"/>
        <v>17950.495242239998</v>
      </c>
    </row>
    <row r="37" spans="1:58" x14ac:dyDescent="0.25">
      <c r="A37" s="7">
        <f t="shared" si="1"/>
        <v>33681</v>
      </c>
      <c r="B37">
        <v>1992</v>
      </c>
      <c r="C37">
        <v>3</v>
      </c>
      <c r="D37">
        <v>18</v>
      </c>
      <c r="E37">
        <v>19920318</v>
      </c>
      <c r="F37">
        <v>1200</v>
      </c>
      <c r="G37" s="3">
        <v>501</v>
      </c>
      <c r="H37" s="3">
        <v>17719</v>
      </c>
      <c r="I37" s="3">
        <v>17719</v>
      </c>
      <c r="J37" s="3">
        <v>17158</v>
      </c>
      <c r="L37" t="s">
        <v>33</v>
      </c>
      <c r="W37" s="7">
        <f t="shared" si="2"/>
        <v>33909</v>
      </c>
      <c r="X37">
        <v>11</v>
      </c>
      <c r="Y37">
        <v>1992</v>
      </c>
      <c r="Z37">
        <v>1</v>
      </c>
      <c r="AA37">
        <v>17761</v>
      </c>
      <c r="AB37">
        <v>9358</v>
      </c>
      <c r="AC37">
        <v>30745</v>
      </c>
      <c r="AD37">
        <v>5516</v>
      </c>
      <c r="AE37">
        <v>1110</v>
      </c>
      <c r="AF37" s="7">
        <f t="shared" si="3"/>
        <v>33909</v>
      </c>
      <c r="AG37">
        <v>11</v>
      </c>
      <c r="AH37">
        <v>1992</v>
      </c>
      <c r="AI37">
        <v>1</v>
      </c>
      <c r="AJ37">
        <v>17761</v>
      </c>
      <c r="AK37">
        <v>1109</v>
      </c>
      <c r="AL37" s="7">
        <f t="shared" si="4"/>
        <v>33909</v>
      </c>
      <c r="AM37">
        <v>11</v>
      </c>
      <c r="AN37">
        <v>1992</v>
      </c>
      <c r="AO37">
        <v>1</v>
      </c>
      <c r="AP37">
        <v>16790</v>
      </c>
      <c r="AQ37">
        <v>561</v>
      </c>
      <c r="BC37" s="7">
        <v>34823</v>
      </c>
      <c r="BD37">
        <v>1030</v>
      </c>
      <c r="BE37">
        <v>6.4</v>
      </c>
      <c r="BF37">
        <f t="shared" si="0"/>
        <v>16127.79945984</v>
      </c>
    </row>
    <row r="38" spans="1:58" x14ac:dyDescent="0.25">
      <c r="A38" s="7">
        <f t="shared" si="1"/>
        <v>33729</v>
      </c>
      <c r="B38">
        <v>1992</v>
      </c>
      <c r="C38">
        <v>5</v>
      </c>
      <c r="D38">
        <v>5</v>
      </c>
      <c r="E38">
        <v>19920505</v>
      </c>
      <c r="F38">
        <v>800</v>
      </c>
      <c r="G38" s="3">
        <v>1800</v>
      </c>
      <c r="H38" s="3">
        <v>25442</v>
      </c>
      <c r="I38" s="3">
        <v>25442</v>
      </c>
      <c r="J38" s="3">
        <v>26981</v>
      </c>
      <c r="M38" t="s">
        <v>16</v>
      </c>
      <c r="N38" t="s">
        <v>17</v>
      </c>
      <c r="O38" t="s">
        <v>18</v>
      </c>
      <c r="W38" s="7">
        <f t="shared" si="2"/>
        <v>34029</v>
      </c>
      <c r="X38">
        <v>3</v>
      </c>
      <c r="Y38">
        <v>1993</v>
      </c>
      <c r="Z38">
        <v>1</v>
      </c>
      <c r="AA38">
        <v>21955</v>
      </c>
      <c r="AB38">
        <v>11601</v>
      </c>
      <c r="AC38">
        <v>37924</v>
      </c>
      <c r="AD38">
        <v>6788</v>
      </c>
      <c r="AE38">
        <v>1214</v>
      </c>
      <c r="AF38" s="7">
        <f t="shared" si="3"/>
        <v>34029</v>
      </c>
      <c r="AG38">
        <v>3</v>
      </c>
      <c r="AH38">
        <v>1993</v>
      </c>
      <c r="AI38">
        <v>1</v>
      </c>
      <c r="AJ38">
        <v>21955</v>
      </c>
      <c r="AK38">
        <v>1213</v>
      </c>
      <c r="AL38" s="7">
        <f t="shared" si="4"/>
        <v>34029</v>
      </c>
      <c r="AM38">
        <v>3</v>
      </c>
      <c r="AN38">
        <v>1993</v>
      </c>
      <c r="AO38">
        <v>1</v>
      </c>
      <c r="AP38">
        <v>21471</v>
      </c>
      <c r="AQ38">
        <v>830</v>
      </c>
      <c r="BC38" s="7">
        <v>34921</v>
      </c>
      <c r="BD38">
        <v>841</v>
      </c>
      <c r="BE38">
        <v>11</v>
      </c>
      <c r="BF38">
        <f t="shared" si="0"/>
        <v>22633.233131519999</v>
      </c>
    </row>
    <row r="39" spans="1:58" x14ac:dyDescent="0.25">
      <c r="A39" s="7">
        <f t="shared" si="1"/>
        <v>33819</v>
      </c>
      <c r="B39">
        <v>1992</v>
      </c>
      <c r="C39">
        <v>8</v>
      </c>
      <c r="D39">
        <v>3</v>
      </c>
      <c r="E39">
        <v>19920803</v>
      </c>
      <c r="F39">
        <v>1600</v>
      </c>
      <c r="G39" s="3">
        <v>437</v>
      </c>
      <c r="H39" s="3">
        <v>15573</v>
      </c>
      <c r="I39" s="3">
        <v>15573</v>
      </c>
      <c r="J39" s="3">
        <v>16047</v>
      </c>
      <c r="L39" t="s">
        <v>17</v>
      </c>
      <c r="M39">
        <v>0</v>
      </c>
      <c r="W39" s="7">
        <f t="shared" si="2"/>
        <v>34090</v>
      </c>
      <c r="X39">
        <v>5</v>
      </c>
      <c r="Y39">
        <v>1993</v>
      </c>
      <c r="Z39">
        <v>1</v>
      </c>
      <c r="AA39">
        <v>27246</v>
      </c>
      <c r="AB39">
        <v>14254</v>
      </c>
      <c r="AC39">
        <v>47407</v>
      </c>
      <c r="AD39">
        <v>8553</v>
      </c>
      <c r="AE39">
        <v>2111</v>
      </c>
      <c r="AF39" s="7">
        <f t="shared" si="3"/>
        <v>34090</v>
      </c>
      <c r="AG39">
        <v>5</v>
      </c>
      <c r="AH39">
        <v>1993</v>
      </c>
      <c r="AI39">
        <v>1</v>
      </c>
      <c r="AJ39">
        <v>27246</v>
      </c>
      <c r="AK39">
        <v>2110</v>
      </c>
      <c r="AL39" s="7">
        <f t="shared" si="4"/>
        <v>34090</v>
      </c>
      <c r="AM39">
        <v>5</v>
      </c>
      <c r="AN39">
        <v>1993</v>
      </c>
      <c r="AO39">
        <v>1</v>
      </c>
      <c r="AP39">
        <v>29178</v>
      </c>
      <c r="AQ39">
        <v>4129</v>
      </c>
      <c r="BC39" s="7">
        <v>35039</v>
      </c>
      <c r="BD39">
        <v>269</v>
      </c>
      <c r="BE39">
        <v>22</v>
      </c>
      <c r="BF39">
        <f t="shared" si="0"/>
        <v>14478.81025536</v>
      </c>
    </row>
    <row r="40" spans="1:58" x14ac:dyDescent="0.25">
      <c r="A40" s="7">
        <f t="shared" si="1"/>
        <v>33840</v>
      </c>
      <c r="B40">
        <v>1992</v>
      </c>
      <c r="C40">
        <v>8</v>
      </c>
      <c r="D40">
        <v>24</v>
      </c>
      <c r="E40">
        <v>19920824</v>
      </c>
      <c r="F40">
        <v>1700</v>
      </c>
      <c r="G40" s="3">
        <v>791</v>
      </c>
      <c r="H40" s="3">
        <v>21617</v>
      </c>
      <c r="I40" s="3">
        <v>21617</v>
      </c>
      <c r="J40" s="3">
        <v>22617</v>
      </c>
      <c r="L40" t="s">
        <v>18</v>
      </c>
      <c r="M40">
        <v>0.1777</v>
      </c>
      <c r="N40">
        <v>0.39460000000000001</v>
      </c>
      <c r="W40" s="7">
        <f t="shared" si="2"/>
        <v>34213</v>
      </c>
      <c r="X40">
        <v>9</v>
      </c>
      <c r="Y40">
        <v>1993</v>
      </c>
      <c r="Z40">
        <v>1</v>
      </c>
      <c r="AA40">
        <v>29787</v>
      </c>
      <c r="AB40">
        <v>15487</v>
      </c>
      <c r="AC40">
        <v>52062</v>
      </c>
      <c r="AD40">
        <v>9438</v>
      </c>
      <c r="AE40">
        <v>2638</v>
      </c>
      <c r="AF40" s="7">
        <f t="shared" si="3"/>
        <v>34213</v>
      </c>
      <c r="AG40">
        <v>9</v>
      </c>
      <c r="AH40">
        <v>1993</v>
      </c>
      <c r="AI40">
        <v>1</v>
      </c>
      <c r="AJ40">
        <v>29787</v>
      </c>
      <c r="AK40">
        <v>2638</v>
      </c>
      <c r="AL40" s="7">
        <f t="shared" si="4"/>
        <v>34213</v>
      </c>
      <c r="AM40">
        <v>9</v>
      </c>
      <c r="AN40">
        <v>1993</v>
      </c>
      <c r="AO40">
        <v>1</v>
      </c>
      <c r="AP40">
        <v>32163</v>
      </c>
      <c r="AQ40">
        <v>3929</v>
      </c>
      <c r="BC40" s="7">
        <v>35080</v>
      </c>
      <c r="BD40">
        <v>261</v>
      </c>
      <c r="BE40">
        <v>24</v>
      </c>
      <c r="BF40">
        <f t="shared" si="0"/>
        <v>15325.324001280002</v>
      </c>
    </row>
    <row r="41" spans="1:58" x14ac:dyDescent="0.25">
      <c r="A41" s="7">
        <f t="shared" si="1"/>
        <v>33927</v>
      </c>
      <c r="B41">
        <v>1992</v>
      </c>
      <c r="C41">
        <v>11</v>
      </c>
      <c r="D41">
        <v>19</v>
      </c>
      <c r="E41">
        <v>19921119</v>
      </c>
      <c r="F41">
        <v>1000</v>
      </c>
      <c r="G41" s="3">
        <v>311</v>
      </c>
      <c r="H41" s="3">
        <v>17761</v>
      </c>
      <c r="I41" s="3">
        <v>17761</v>
      </c>
      <c r="J41" s="3">
        <v>16790</v>
      </c>
      <c r="L41" t="s">
        <v>19</v>
      </c>
      <c r="M41">
        <v>0.30009999999999998</v>
      </c>
      <c r="N41">
        <v>0.1043</v>
      </c>
      <c r="O41">
        <v>-5.0299999999999997E-2</v>
      </c>
      <c r="W41" s="7">
        <f t="shared" si="2"/>
        <v>34639</v>
      </c>
      <c r="X41">
        <v>11</v>
      </c>
      <c r="Y41">
        <v>1994</v>
      </c>
      <c r="Z41">
        <v>1</v>
      </c>
      <c r="AA41">
        <v>21534</v>
      </c>
      <c r="AB41">
        <v>11329</v>
      </c>
      <c r="AC41">
        <v>37316</v>
      </c>
      <c r="AD41">
        <v>6703</v>
      </c>
      <c r="AE41">
        <v>1418</v>
      </c>
      <c r="AF41" s="7">
        <f t="shared" si="3"/>
        <v>34639</v>
      </c>
      <c r="AG41">
        <v>11</v>
      </c>
      <c r="AH41">
        <v>1994</v>
      </c>
      <c r="AI41">
        <v>1</v>
      </c>
      <c r="AJ41">
        <v>21534</v>
      </c>
      <c r="AK41">
        <v>1417</v>
      </c>
      <c r="AL41" s="7">
        <f t="shared" si="4"/>
        <v>34639</v>
      </c>
      <c r="AM41">
        <v>11</v>
      </c>
      <c r="AN41">
        <v>1994</v>
      </c>
      <c r="AO41">
        <v>1</v>
      </c>
      <c r="AP41">
        <v>20695</v>
      </c>
      <c r="AQ41">
        <v>718</v>
      </c>
      <c r="BC41" s="7">
        <v>35156</v>
      </c>
      <c r="BD41">
        <v>220</v>
      </c>
      <c r="BE41">
        <v>19</v>
      </c>
      <c r="BF41">
        <f t="shared" si="0"/>
        <v>10226.668953599999</v>
      </c>
    </row>
    <row r="42" spans="1:58" x14ac:dyDescent="0.25">
      <c r="A42" s="7">
        <f t="shared" si="1"/>
        <v>34037</v>
      </c>
      <c r="B42">
        <v>1993</v>
      </c>
      <c r="C42">
        <v>3</v>
      </c>
      <c r="D42">
        <v>9</v>
      </c>
      <c r="E42">
        <v>19930309</v>
      </c>
      <c r="F42">
        <v>1300</v>
      </c>
      <c r="G42" s="3">
        <v>760</v>
      </c>
      <c r="H42" s="3">
        <v>21955</v>
      </c>
      <c r="I42" s="3">
        <v>21955</v>
      </c>
      <c r="J42" s="3">
        <v>21471</v>
      </c>
      <c r="W42" s="7">
        <f t="shared" si="2"/>
        <v>34700</v>
      </c>
      <c r="X42">
        <v>1</v>
      </c>
      <c r="Y42">
        <v>1995</v>
      </c>
      <c r="Z42">
        <v>1</v>
      </c>
      <c r="AA42">
        <v>18012</v>
      </c>
      <c r="AB42">
        <v>9508</v>
      </c>
      <c r="AC42">
        <v>31136</v>
      </c>
      <c r="AD42">
        <v>5578</v>
      </c>
      <c r="AE42">
        <v>1042</v>
      </c>
      <c r="AF42" s="7">
        <f t="shared" si="3"/>
        <v>34700</v>
      </c>
      <c r="AG42">
        <v>1</v>
      </c>
      <c r="AH42">
        <v>1995</v>
      </c>
      <c r="AI42">
        <v>1</v>
      </c>
      <c r="AJ42">
        <v>18012</v>
      </c>
      <c r="AK42">
        <v>1041</v>
      </c>
      <c r="AL42" s="7">
        <f t="shared" si="4"/>
        <v>34700</v>
      </c>
      <c r="AM42">
        <v>1</v>
      </c>
      <c r="AN42">
        <v>1995</v>
      </c>
      <c r="AO42">
        <v>1</v>
      </c>
      <c r="AP42">
        <v>16733</v>
      </c>
      <c r="AQ42">
        <v>433</v>
      </c>
      <c r="BC42" s="7">
        <v>35312</v>
      </c>
      <c r="BD42">
        <v>72</v>
      </c>
      <c r="BE42">
        <v>31</v>
      </c>
      <c r="BF42">
        <f t="shared" si="0"/>
        <v>5460.747632640001</v>
      </c>
    </row>
    <row r="43" spans="1:58" x14ac:dyDescent="0.25">
      <c r="A43" s="7">
        <f t="shared" si="1"/>
        <v>34094</v>
      </c>
      <c r="B43">
        <v>1993</v>
      </c>
      <c r="C43">
        <v>5</v>
      </c>
      <c r="D43">
        <v>5</v>
      </c>
      <c r="E43">
        <v>19930505</v>
      </c>
      <c r="F43">
        <v>900</v>
      </c>
      <c r="G43" s="3">
        <v>2260</v>
      </c>
      <c r="H43" s="3">
        <v>27246</v>
      </c>
      <c r="I43" s="3">
        <v>27246</v>
      </c>
      <c r="J43" s="3">
        <v>29178</v>
      </c>
      <c r="W43" s="7">
        <f t="shared" si="2"/>
        <v>34731</v>
      </c>
      <c r="X43">
        <v>2</v>
      </c>
      <c r="Y43">
        <v>1995</v>
      </c>
      <c r="Z43">
        <v>1</v>
      </c>
      <c r="AA43">
        <v>21511</v>
      </c>
      <c r="AB43">
        <v>11367</v>
      </c>
      <c r="AC43">
        <v>37155</v>
      </c>
      <c r="AD43">
        <v>6650</v>
      </c>
      <c r="AE43">
        <v>1186</v>
      </c>
      <c r="AF43" s="7">
        <f t="shared" si="3"/>
        <v>34731</v>
      </c>
      <c r="AG43">
        <v>2</v>
      </c>
      <c r="AH43">
        <v>1995</v>
      </c>
      <c r="AI43">
        <v>1</v>
      </c>
      <c r="AJ43">
        <v>21511</v>
      </c>
      <c r="AK43">
        <v>1185</v>
      </c>
      <c r="AL43" s="7">
        <f t="shared" si="4"/>
        <v>34731</v>
      </c>
      <c r="AM43">
        <v>2</v>
      </c>
      <c r="AN43">
        <v>1995</v>
      </c>
      <c r="AO43">
        <v>1</v>
      </c>
      <c r="AP43">
        <v>20799</v>
      </c>
      <c r="AQ43">
        <v>695</v>
      </c>
      <c r="BC43" s="7">
        <v>35366</v>
      </c>
      <c r="BD43">
        <v>609</v>
      </c>
      <c r="BE43">
        <v>18</v>
      </c>
      <c r="BF43">
        <f t="shared" si="0"/>
        <v>26819.317002240001</v>
      </c>
    </row>
    <row r="44" spans="1:58" x14ac:dyDescent="0.25">
      <c r="A44" s="7">
        <f t="shared" si="1"/>
        <v>34213</v>
      </c>
      <c r="B44">
        <v>1993</v>
      </c>
      <c r="C44">
        <v>9</v>
      </c>
      <c r="D44">
        <v>1</v>
      </c>
      <c r="E44">
        <v>19930901</v>
      </c>
      <c r="F44">
        <v>1045</v>
      </c>
      <c r="G44" s="3">
        <v>1810</v>
      </c>
      <c r="H44" s="3">
        <v>29787</v>
      </c>
      <c r="I44" s="3">
        <v>29787</v>
      </c>
      <c r="J44" s="3">
        <v>32163</v>
      </c>
      <c r="L44" s="20" t="s">
        <v>34</v>
      </c>
      <c r="M44" s="20"/>
      <c r="N44">
        <v>8.8499999999999995E-2</v>
      </c>
      <c r="W44" s="7">
        <f t="shared" si="2"/>
        <v>34790</v>
      </c>
      <c r="X44">
        <v>4</v>
      </c>
      <c r="Y44">
        <v>1995</v>
      </c>
      <c r="Z44">
        <v>1</v>
      </c>
      <c r="AA44">
        <v>20097</v>
      </c>
      <c r="AB44">
        <v>10620</v>
      </c>
      <c r="AC44">
        <v>34713</v>
      </c>
      <c r="AD44">
        <v>6213</v>
      </c>
      <c r="AE44">
        <v>1107</v>
      </c>
      <c r="AF44" s="7">
        <f t="shared" si="3"/>
        <v>34790</v>
      </c>
      <c r="AG44">
        <v>4</v>
      </c>
      <c r="AH44">
        <v>1995</v>
      </c>
      <c r="AI44">
        <v>1</v>
      </c>
      <c r="AJ44">
        <v>20097</v>
      </c>
      <c r="AK44">
        <v>1107</v>
      </c>
      <c r="AL44" s="7">
        <f t="shared" si="4"/>
        <v>34790</v>
      </c>
      <c r="AM44">
        <v>4</v>
      </c>
      <c r="AN44">
        <v>1995</v>
      </c>
      <c r="AO44">
        <v>1</v>
      </c>
      <c r="AP44">
        <v>20097</v>
      </c>
      <c r="AQ44">
        <v>794</v>
      </c>
      <c r="BC44" s="7">
        <v>35465</v>
      </c>
      <c r="BD44">
        <v>369</v>
      </c>
      <c r="BE44">
        <v>17</v>
      </c>
      <c r="BF44">
        <f t="shared" si="0"/>
        <v>15347.343144960001</v>
      </c>
    </row>
    <row r="45" spans="1:58" x14ac:dyDescent="0.25">
      <c r="A45" s="7">
        <f t="shared" si="1"/>
        <v>34656</v>
      </c>
      <c r="B45">
        <v>1994</v>
      </c>
      <c r="C45">
        <v>11</v>
      </c>
      <c r="D45">
        <v>18</v>
      </c>
      <c r="E45">
        <v>19941118</v>
      </c>
      <c r="F45">
        <v>925</v>
      </c>
      <c r="G45" s="3">
        <v>462</v>
      </c>
      <c r="H45" s="3">
        <v>21534</v>
      </c>
      <c r="I45" s="3">
        <v>21534</v>
      </c>
      <c r="J45" s="3">
        <v>20695</v>
      </c>
      <c r="W45" s="7">
        <f t="shared" si="2"/>
        <v>34820</v>
      </c>
      <c r="X45">
        <v>5</v>
      </c>
      <c r="Y45">
        <v>1995</v>
      </c>
      <c r="Z45">
        <v>1</v>
      </c>
      <c r="AA45">
        <v>21069</v>
      </c>
      <c r="AB45">
        <v>11127</v>
      </c>
      <c r="AC45">
        <v>36410</v>
      </c>
      <c r="AD45">
        <v>6520</v>
      </c>
      <c r="AE45">
        <v>1197</v>
      </c>
      <c r="AF45" s="7">
        <f t="shared" si="3"/>
        <v>34820</v>
      </c>
      <c r="AG45">
        <v>5</v>
      </c>
      <c r="AH45">
        <v>1995</v>
      </c>
      <c r="AI45">
        <v>1</v>
      </c>
      <c r="AJ45">
        <v>21069</v>
      </c>
      <c r="AK45">
        <v>1196</v>
      </c>
      <c r="AL45" s="7">
        <f t="shared" si="4"/>
        <v>34820</v>
      </c>
      <c r="AM45">
        <v>5</v>
      </c>
      <c r="AN45">
        <v>1995</v>
      </c>
      <c r="AO45">
        <v>1</v>
      </c>
      <c r="AP45">
        <v>21795</v>
      </c>
      <c r="AQ45">
        <v>1155</v>
      </c>
      <c r="BC45" s="7">
        <v>35773</v>
      </c>
      <c r="BD45">
        <v>403</v>
      </c>
      <c r="BE45">
        <v>17.2</v>
      </c>
      <c r="BF45">
        <f t="shared" si="0"/>
        <v>16958.655148031998</v>
      </c>
    </row>
    <row r="46" spans="1:58" x14ac:dyDescent="0.25">
      <c r="A46" s="7">
        <f t="shared" si="1"/>
        <v>34708</v>
      </c>
      <c r="B46">
        <v>1995</v>
      </c>
      <c r="C46">
        <v>1</v>
      </c>
      <c r="D46">
        <v>9</v>
      </c>
      <c r="E46">
        <v>19950109</v>
      </c>
      <c r="F46">
        <v>1605</v>
      </c>
      <c r="G46" s="3">
        <v>337</v>
      </c>
      <c r="H46" s="3">
        <v>18012</v>
      </c>
      <c r="I46" s="3">
        <v>18012</v>
      </c>
      <c r="J46" s="3">
        <v>16733</v>
      </c>
      <c r="L46" t="s">
        <v>35</v>
      </c>
      <c r="M46" t="s">
        <v>36</v>
      </c>
      <c r="N46" t="s">
        <v>37</v>
      </c>
      <c r="O46" t="s">
        <v>38</v>
      </c>
      <c r="P46" t="s">
        <v>39</v>
      </c>
      <c r="Q46" t="s">
        <v>40</v>
      </c>
      <c r="R46" t="s">
        <v>41</v>
      </c>
      <c r="S46" t="s">
        <v>42</v>
      </c>
      <c r="W46" s="7">
        <f t="shared" si="2"/>
        <v>34851</v>
      </c>
      <c r="X46">
        <v>6</v>
      </c>
      <c r="Y46">
        <v>1995</v>
      </c>
      <c r="Z46">
        <v>2</v>
      </c>
      <c r="AA46">
        <v>31903</v>
      </c>
      <c r="AB46">
        <v>18997</v>
      </c>
      <c r="AC46">
        <v>50363</v>
      </c>
      <c r="AD46">
        <v>8059</v>
      </c>
      <c r="AE46">
        <v>4221</v>
      </c>
      <c r="AF46" s="7">
        <f t="shared" si="3"/>
        <v>34851</v>
      </c>
      <c r="AG46">
        <v>6</v>
      </c>
      <c r="AH46">
        <v>1995</v>
      </c>
      <c r="AI46">
        <v>2</v>
      </c>
      <c r="AJ46">
        <v>31903</v>
      </c>
      <c r="AK46">
        <v>4221</v>
      </c>
      <c r="AL46" s="7">
        <f t="shared" si="4"/>
        <v>34851</v>
      </c>
      <c r="AM46">
        <v>6</v>
      </c>
      <c r="AN46">
        <v>1995</v>
      </c>
      <c r="AO46">
        <v>2</v>
      </c>
      <c r="AP46">
        <v>36449</v>
      </c>
      <c r="AQ46">
        <v>9855</v>
      </c>
      <c r="BC46" s="7">
        <v>35836</v>
      </c>
      <c r="BD46">
        <v>285</v>
      </c>
      <c r="BE46">
        <v>18.600000000000001</v>
      </c>
      <c r="BF46">
        <f t="shared" si="0"/>
        <v>12969.275627520001</v>
      </c>
    </row>
    <row r="47" spans="1:58" x14ac:dyDescent="0.25">
      <c r="A47" s="7">
        <f t="shared" si="1"/>
        <v>34757</v>
      </c>
      <c r="B47">
        <v>1995</v>
      </c>
      <c r="C47">
        <v>2</v>
      </c>
      <c r="D47">
        <v>27</v>
      </c>
      <c r="E47">
        <v>19950227</v>
      </c>
      <c r="F47">
        <v>1505</v>
      </c>
      <c r="G47" s="3">
        <v>667</v>
      </c>
      <c r="H47" s="3">
        <v>21511</v>
      </c>
      <c r="I47" s="3">
        <v>21511</v>
      </c>
      <c r="J47" s="3">
        <v>20799</v>
      </c>
      <c r="L47" t="s">
        <v>20</v>
      </c>
      <c r="W47" s="7">
        <f t="shared" si="2"/>
        <v>34912</v>
      </c>
      <c r="X47">
        <v>8</v>
      </c>
      <c r="Y47">
        <v>1995</v>
      </c>
      <c r="Z47">
        <v>1</v>
      </c>
      <c r="AA47">
        <v>21123</v>
      </c>
      <c r="AB47">
        <v>11121</v>
      </c>
      <c r="AC47">
        <v>36583</v>
      </c>
      <c r="AD47">
        <v>6567</v>
      </c>
      <c r="AE47">
        <v>1355</v>
      </c>
      <c r="AF47" s="7">
        <f t="shared" si="3"/>
        <v>34912</v>
      </c>
      <c r="AG47">
        <v>8</v>
      </c>
      <c r="AH47">
        <v>1995</v>
      </c>
      <c r="AI47">
        <v>1</v>
      </c>
      <c r="AJ47">
        <v>21123</v>
      </c>
      <c r="AK47">
        <v>1355</v>
      </c>
      <c r="AL47" s="7">
        <f t="shared" si="4"/>
        <v>34912</v>
      </c>
      <c r="AM47">
        <v>8</v>
      </c>
      <c r="AN47">
        <v>1995</v>
      </c>
      <c r="AO47">
        <v>1</v>
      </c>
      <c r="AP47">
        <v>22297</v>
      </c>
      <c r="AQ47">
        <v>1154</v>
      </c>
      <c r="BC47" s="7">
        <v>35920</v>
      </c>
      <c r="BD47">
        <v>2420</v>
      </c>
      <c r="BE47">
        <v>3</v>
      </c>
      <c r="BF47">
        <f t="shared" si="0"/>
        <v>17762.109235200001</v>
      </c>
    </row>
    <row r="48" spans="1:58" x14ac:dyDescent="0.25">
      <c r="A48" s="7">
        <f t="shared" si="1"/>
        <v>34796</v>
      </c>
      <c r="B48">
        <v>1995</v>
      </c>
      <c r="C48">
        <v>4</v>
      </c>
      <c r="D48">
        <v>7</v>
      </c>
      <c r="E48">
        <v>19950407</v>
      </c>
      <c r="F48">
        <v>839</v>
      </c>
      <c r="G48" s="3">
        <v>771</v>
      </c>
      <c r="H48" s="3">
        <v>20097</v>
      </c>
      <c r="I48" s="3">
        <v>20097</v>
      </c>
      <c r="J48" s="3">
        <v>20097</v>
      </c>
      <c r="L48" t="s">
        <v>43</v>
      </c>
      <c r="M48" t="s">
        <v>44</v>
      </c>
      <c r="N48" t="s">
        <v>45</v>
      </c>
      <c r="O48" t="s">
        <v>46</v>
      </c>
      <c r="P48" t="s">
        <v>47</v>
      </c>
      <c r="W48" s="7">
        <f t="shared" si="2"/>
        <v>34943</v>
      </c>
      <c r="X48">
        <v>9</v>
      </c>
      <c r="Y48">
        <v>1995</v>
      </c>
      <c r="Z48">
        <v>1</v>
      </c>
      <c r="AA48">
        <v>17571</v>
      </c>
      <c r="AB48">
        <v>9253</v>
      </c>
      <c r="AC48">
        <v>30426</v>
      </c>
      <c r="AD48">
        <v>5461</v>
      </c>
      <c r="AE48">
        <v>1118</v>
      </c>
      <c r="AF48" s="7">
        <f t="shared" si="3"/>
        <v>34943</v>
      </c>
      <c r="AG48">
        <v>9</v>
      </c>
      <c r="AH48">
        <v>1995</v>
      </c>
      <c r="AI48">
        <v>1</v>
      </c>
      <c r="AJ48">
        <v>17571</v>
      </c>
      <c r="AK48">
        <v>1118</v>
      </c>
      <c r="AL48" s="7">
        <f t="shared" si="4"/>
        <v>34943</v>
      </c>
      <c r="AM48">
        <v>9</v>
      </c>
      <c r="AN48">
        <v>1995</v>
      </c>
      <c r="AO48">
        <v>1</v>
      </c>
      <c r="AP48">
        <v>17850</v>
      </c>
      <c r="AQ48">
        <v>856</v>
      </c>
      <c r="BC48" s="7">
        <v>36018</v>
      </c>
      <c r="BD48">
        <v>296</v>
      </c>
      <c r="BE48">
        <v>18.8</v>
      </c>
      <c r="BF48">
        <f t="shared" si="0"/>
        <v>13614.681194496001</v>
      </c>
    </row>
    <row r="49" spans="1:58" x14ac:dyDescent="0.25">
      <c r="A49" s="7">
        <f t="shared" si="1"/>
        <v>34823</v>
      </c>
      <c r="B49">
        <v>1995</v>
      </c>
      <c r="C49">
        <v>5</v>
      </c>
      <c r="D49">
        <v>4</v>
      </c>
      <c r="E49">
        <v>19950504</v>
      </c>
      <c r="F49">
        <v>930</v>
      </c>
      <c r="G49" s="3">
        <v>1030</v>
      </c>
      <c r="H49" s="3">
        <v>21069</v>
      </c>
      <c r="I49" s="3">
        <v>21069</v>
      </c>
      <c r="J49" s="3">
        <v>21795</v>
      </c>
      <c r="L49" t="s">
        <v>48</v>
      </c>
      <c r="M49" t="s">
        <v>49</v>
      </c>
      <c r="N49" t="s">
        <v>50</v>
      </c>
      <c r="O49" t="s">
        <v>49</v>
      </c>
      <c r="P49" t="s">
        <v>49</v>
      </c>
      <c r="Q49" t="s">
        <v>49</v>
      </c>
      <c r="R49" t="s">
        <v>49</v>
      </c>
      <c r="S49" t="s">
        <v>51</v>
      </c>
      <c r="W49" s="7">
        <f t="shared" si="2"/>
        <v>34973</v>
      </c>
      <c r="X49">
        <v>10</v>
      </c>
      <c r="Y49">
        <v>1995</v>
      </c>
      <c r="Z49">
        <v>1</v>
      </c>
      <c r="AA49">
        <v>20392</v>
      </c>
      <c r="AB49">
        <v>10730</v>
      </c>
      <c r="AC49">
        <v>35332</v>
      </c>
      <c r="AD49">
        <v>6345</v>
      </c>
      <c r="AE49">
        <v>1335</v>
      </c>
      <c r="AF49" s="7">
        <f t="shared" si="3"/>
        <v>34973</v>
      </c>
      <c r="AG49">
        <v>10</v>
      </c>
      <c r="AH49">
        <v>1995</v>
      </c>
      <c r="AI49">
        <v>1</v>
      </c>
      <c r="AJ49">
        <v>20392</v>
      </c>
      <c r="AK49">
        <v>1335</v>
      </c>
      <c r="AL49" s="7">
        <f t="shared" si="4"/>
        <v>34973</v>
      </c>
      <c r="AM49">
        <v>10</v>
      </c>
      <c r="AN49">
        <v>1995</v>
      </c>
      <c r="AO49">
        <v>1</v>
      </c>
      <c r="AP49">
        <v>20392</v>
      </c>
      <c r="AQ49">
        <v>911</v>
      </c>
      <c r="BC49" s="7">
        <v>36230</v>
      </c>
      <c r="BD49">
        <v>242</v>
      </c>
      <c r="BE49">
        <v>19.5</v>
      </c>
      <c r="BF49">
        <f t="shared" si="0"/>
        <v>11545.37100288</v>
      </c>
    </row>
    <row r="50" spans="1:58" x14ac:dyDescent="0.25">
      <c r="A50" s="7">
        <f t="shared" si="1"/>
        <v>34858</v>
      </c>
      <c r="B50">
        <v>1995</v>
      </c>
      <c r="C50">
        <v>6</v>
      </c>
      <c r="D50">
        <v>8</v>
      </c>
      <c r="E50">
        <v>19950608</v>
      </c>
      <c r="F50">
        <v>1300</v>
      </c>
      <c r="G50" s="3">
        <v>4370</v>
      </c>
      <c r="H50" s="3">
        <v>31038</v>
      </c>
      <c r="I50" s="3">
        <v>31038</v>
      </c>
      <c r="J50" s="3">
        <v>35103</v>
      </c>
      <c r="L50" t="s">
        <v>52</v>
      </c>
      <c r="W50" s="7">
        <f t="shared" si="2"/>
        <v>35034</v>
      </c>
      <c r="X50">
        <v>12</v>
      </c>
      <c r="Y50">
        <v>1995</v>
      </c>
      <c r="Z50">
        <v>1</v>
      </c>
      <c r="AA50">
        <v>16600</v>
      </c>
      <c r="AB50">
        <v>8751</v>
      </c>
      <c r="AC50">
        <v>28724</v>
      </c>
      <c r="AD50">
        <v>5151</v>
      </c>
      <c r="AE50">
        <v>1017</v>
      </c>
      <c r="AF50" s="7">
        <f t="shared" si="3"/>
        <v>35034</v>
      </c>
      <c r="AG50">
        <v>12</v>
      </c>
      <c r="AH50">
        <v>1995</v>
      </c>
      <c r="AI50">
        <v>1</v>
      </c>
      <c r="AJ50">
        <v>16600</v>
      </c>
      <c r="AK50">
        <v>1017</v>
      </c>
      <c r="AL50" s="7">
        <f t="shared" si="4"/>
        <v>35034</v>
      </c>
      <c r="AM50">
        <v>12</v>
      </c>
      <c r="AN50">
        <v>1995</v>
      </c>
      <c r="AO50">
        <v>1</v>
      </c>
      <c r="AP50">
        <v>15447</v>
      </c>
      <c r="AQ50">
        <v>485</v>
      </c>
      <c r="BC50" s="7">
        <v>36313</v>
      </c>
      <c r="BD50">
        <v>3810</v>
      </c>
      <c r="BE50">
        <v>3.07</v>
      </c>
      <c r="BF50">
        <f t="shared" si="0"/>
        <v>28616.813097983995</v>
      </c>
    </row>
    <row r="51" spans="1:58" x14ac:dyDescent="0.25">
      <c r="A51" s="7">
        <f t="shared" si="1"/>
        <v>34877</v>
      </c>
      <c r="B51">
        <v>1995</v>
      </c>
      <c r="C51">
        <v>6</v>
      </c>
      <c r="D51">
        <v>27</v>
      </c>
      <c r="E51">
        <v>19950627</v>
      </c>
      <c r="F51">
        <v>1100</v>
      </c>
      <c r="G51" s="3">
        <v>5460</v>
      </c>
      <c r="H51" s="3">
        <v>32769</v>
      </c>
      <c r="I51" s="3">
        <v>32769</v>
      </c>
      <c r="J51" s="3">
        <v>37794</v>
      </c>
      <c r="L51" t="s">
        <v>37</v>
      </c>
      <c r="M51" s="3">
        <v>870</v>
      </c>
      <c r="N51" s="3">
        <v>14300</v>
      </c>
      <c r="O51" s="3">
        <v>17700</v>
      </c>
      <c r="P51" s="3">
        <v>21100</v>
      </c>
      <c r="Q51" s="3">
        <v>25300</v>
      </c>
      <c r="R51" s="3">
        <v>30100</v>
      </c>
      <c r="S51" s="3">
        <v>32400</v>
      </c>
      <c r="T51" s="3">
        <v>32400</v>
      </c>
      <c r="W51" s="7">
        <f t="shared" si="2"/>
        <v>35065</v>
      </c>
      <c r="X51">
        <v>1</v>
      </c>
      <c r="Y51">
        <v>1996</v>
      </c>
      <c r="Z51">
        <v>1</v>
      </c>
      <c r="AA51">
        <v>15551</v>
      </c>
      <c r="AB51">
        <v>8209</v>
      </c>
      <c r="AC51">
        <v>26881</v>
      </c>
      <c r="AD51">
        <v>4816</v>
      </c>
      <c r="AE51">
        <v>901</v>
      </c>
      <c r="AF51" s="7">
        <f t="shared" si="3"/>
        <v>35065</v>
      </c>
      <c r="AG51">
        <v>1</v>
      </c>
      <c r="AH51">
        <v>1996</v>
      </c>
      <c r="AI51">
        <v>1</v>
      </c>
      <c r="AJ51">
        <v>15551</v>
      </c>
      <c r="AK51">
        <v>900</v>
      </c>
      <c r="AL51" s="7">
        <f t="shared" si="4"/>
        <v>35065</v>
      </c>
      <c r="AM51">
        <v>1</v>
      </c>
      <c r="AN51">
        <v>1996</v>
      </c>
      <c r="AO51">
        <v>1</v>
      </c>
      <c r="AP51">
        <v>14302</v>
      </c>
      <c r="AQ51">
        <v>459</v>
      </c>
      <c r="BC51" s="7">
        <v>36361</v>
      </c>
      <c r="BD51">
        <v>3100</v>
      </c>
      <c r="BE51">
        <v>4.84</v>
      </c>
      <c r="BF51">
        <f t="shared" si="0"/>
        <v>36708.359086080003</v>
      </c>
    </row>
    <row r="52" spans="1:58" x14ac:dyDescent="0.25">
      <c r="A52" s="7">
        <f t="shared" si="1"/>
        <v>34921</v>
      </c>
      <c r="B52">
        <v>1995</v>
      </c>
      <c r="C52">
        <v>8</v>
      </c>
      <c r="D52">
        <v>10</v>
      </c>
      <c r="E52">
        <v>19950810</v>
      </c>
      <c r="F52">
        <v>900</v>
      </c>
      <c r="G52" s="3">
        <v>841</v>
      </c>
      <c r="H52" s="3">
        <v>21123</v>
      </c>
      <c r="I52" s="3">
        <v>21123</v>
      </c>
      <c r="J52" s="3">
        <v>22297</v>
      </c>
      <c r="L52" s="3" t="s">
        <v>39</v>
      </c>
      <c r="M52" s="3">
        <v>834</v>
      </c>
      <c r="N52" s="3">
        <v>14200</v>
      </c>
      <c r="O52" s="3">
        <v>16200</v>
      </c>
      <c r="P52" s="3">
        <v>21500</v>
      </c>
      <c r="Q52" s="3">
        <v>25400</v>
      </c>
      <c r="R52" s="3">
        <v>30900</v>
      </c>
      <c r="S52" s="3">
        <v>38500</v>
      </c>
      <c r="T52" s="3">
        <v>38500</v>
      </c>
      <c r="W52" s="7">
        <f t="shared" si="2"/>
        <v>35156</v>
      </c>
      <c r="X52">
        <v>4</v>
      </c>
      <c r="Y52">
        <v>1996</v>
      </c>
      <c r="Z52">
        <v>1</v>
      </c>
      <c r="AA52">
        <v>11160</v>
      </c>
      <c r="AB52">
        <v>5865</v>
      </c>
      <c r="AC52">
        <v>19353</v>
      </c>
      <c r="AD52">
        <v>3479</v>
      </c>
      <c r="AE52">
        <v>761</v>
      </c>
      <c r="AF52" s="7">
        <f t="shared" si="3"/>
        <v>35156</v>
      </c>
      <c r="AG52">
        <v>4</v>
      </c>
      <c r="AH52">
        <v>1996</v>
      </c>
      <c r="AI52">
        <v>1</v>
      </c>
      <c r="AJ52">
        <v>11160</v>
      </c>
      <c r="AK52">
        <v>761</v>
      </c>
      <c r="AL52" s="7">
        <f t="shared" si="4"/>
        <v>35156</v>
      </c>
      <c r="AM52">
        <v>4</v>
      </c>
      <c r="AN52">
        <v>1996</v>
      </c>
      <c r="AO52">
        <v>1</v>
      </c>
      <c r="AP52">
        <v>10588</v>
      </c>
      <c r="AQ52">
        <v>603</v>
      </c>
      <c r="BC52" s="7">
        <v>36377</v>
      </c>
      <c r="BD52">
        <v>2610</v>
      </c>
      <c r="BE52">
        <v>4.84</v>
      </c>
      <c r="BF52">
        <f t="shared" si="0"/>
        <v>30906.070069248002</v>
      </c>
    </row>
    <row r="53" spans="1:58" x14ac:dyDescent="0.25">
      <c r="A53" s="7">
        <f t="shared" si="1"/>
        <v>34947</v>
      </c>
      <c r="B53">
        <v>1995</v>
      </c>
      <c r="C53">
        <v>9</v>
      </c>
      <c r="D53">
        <v>5</v>
      </c>
      <c r="E53">
        <v>19950905</v>
      </c>
      <c r="F53">
        <v>1630</v>
      </c>
      <c r="G53" s="3">
        <v>450</v>
      </c>
      <c r="H53" s="3">
        <v>17571</v>
      </c>
      <c r="I53" s="3">
        <v>17571</v>
      </c>
      <c r="J53" s="3">
        <v>17850</v>
      </c>
      <c r="L53" t="s">
        <v>53</v>
      </c>
      <c r="M53">
        <v>1.04</v>
      </c>
      <c r="N53">
        <v>1</v>
      </c>
      <c r="O53">
        <v>1.0900000000000001</v>
      </c>
      <c r="P53">
        <v>0.98</v>
      </c>
      <c r="Q53">
        <v>1</v>
      </c>
      <c r="R53">
        <v>0.97</v>
      </c>
      <c r="S53">
        <v>0.84</v>
      </c>
      <c r="T53">
        <v>0.84</v>
      </c>
      <c r="W53" s="7">
        <f t="shared" si="2"/>
        <v>35309</v>
      </c>
      <c r="X53">
        <v>9</v>
      </c>
      <c r="Y53">
        <v>1996</v>
      </c>
      <c r="Z53">
        <v>1</v>
      </c>
      <c r="AA53">
        <v>6098</v>
      </c>
      <c r="AB53">
        <v>3177</v>
      </c>
      <c r="AC53">
        <v>10643</v>
      </c>
      <c r="AD53">
        <v>1926</v>
      </c>
      <c r="AE53">
        <v>518</v>
      </c>
      <c r="AF53" s="7">
        <f t="shared" si="3"/>
        <v>35309</v>
      </c>
      <c r="AG53">
        <v>9</v>
      </c>
      <c r="AH53">
        <v>1996</v>
      </c>
      <c r="AI53">
        <v>1</v>
      </c>
      <c r="AJ53">
        <v>6098</v>
      </c>
      <c r="AK53">
        <v>518</v>
      </c>
      <c r="AL53" s="7">
        <f t="shared" si="4"/>
        <v>35309</v>
      </c>
      <c r="AM53">
        <v>9</v>
      </c>
      <c r="AN53">
        <v>1996</v>
      </c>
      <c r="AO53">
        <v>1</v>
      </c>
      <c r="AP53">
        <v>5790</v>
      </c>
      <c r="AQ53">
        <v>600</v>
      </c>
      <c r="BC53" s="7">
        <v>36500</v>
      </c>
      <c r="BD53">
        <v>347</v>
      </c>
      <c r="BE53">
        <v>21</v>
      </c>
      <c r="BF53">
        <f t="shared" si="0"/>
        <v>17828.166666239998</v>
      </c>
    </row>
    <row r="54" spans="1:58" x14ac:dyDescent="0.25">
      <c r="A54" s="7">
        <f t="shared" si="1"/>
        <v>34975</v>
      </c>
      <c r="B54">
        <v>1995</v>
      </c>
      <c r="C54">
        <v>10</v>
      </c>
      <c r="D54">
        <v>3</v>
      </c>
      <c r="E54">
        <v>19951003</v>
      </c>
      <c r="F54">
        <v>1600</v>
      </c>
      <c r="G54" s="3">
        <v>508</v>
      </c>
      <c r="H54" s="3">
        <v>20392</v>
      </c>
      <c r="I54" s="3">
        <v>20392</v>
      </c>
      <c r="J54" s="3">
        <v>20392</v>
      </c>
      <c r="L54" t="str">
        <f>_xlfn.CONCAT(L55," ", M55, " ", N55, " ", O55, " ", P55, " ", Q55, " ", R55, " ", S55, " ", T55, " ", U55)</f>
        <v>Est/Obs &gt; 1 indicates overestimation; Est/Obs &lt; 1 indicates underestimation</v>
      </c>
      <c r="W54" s="7">
        <f t="shared" si="2"/>
        <v>35339</v>
      </c>
      <c r="X54">
        <v>10</v>
      </c>
      <c r="Y54">
        <v>1996</v>
      </c>
      <c r="Z54">
        <v>1</v>
      </c>
      <c r="AA54">
        <v>23604</v>
      </c>
      <c r="AB54">
        <v>12396</v>
      </c>
      <c r="AC54">
        <v>40958</v>
      </c>
      <c r="AD54">
        <v>7367</v>
      </c>
      <c r="AE54">
        <v>1649</v>
      </c>
      <c r="AF54" s="7">
        <f t="shared" si="3"/>
        <v>35339</v>
      </c>
      <c r="AG54">
        <v>10</v>
      </c>
      <c r="AH54">
        <v>1996</v>
      </c>
      <c r="AI54">
        <v>1</v>
      </c>
      <c r="AJ54">
        <v>23604</v>
      </c>
      <c r="AK54">
        <v>1649</v>
      </c>
      <c r="AL54" s="7">
        <f t="shared" si="4"/>
        <v>35339</v>
      </c>
      <c r="AM54">
        <v>10</v>
      </c>
      <c r="AN54">
        <v>1996</v>
      </c>
      <c r="AO54">
        <v>1</v>
      </c>
      <c r="AP54">
        <v>23301</v>
      </c>
      <c r="AQ54">
        <v>1038</v>
      </c>
      <c r="BC54" s="7">
        <v>36545</v>
      </c>
      <c r="BD54">
        <v>275</v>
      </c>
      <c r="BE54">
        <v>19.8</v>
      </c>
      <c r="BF54">
        <f t="shared" si="0"/>
        <v>13321.5819264</v>
      </c>
    </row>
    <row r="55" spans="1:58" x14ac:dyDescent="0.25">
      <c r="A55" s="7">
        <f t="shared" si="1"/>
        <v>35039</v>
      </c>
      <c r="B55">
        <v>1995</v>
      </c>
      <c r="C55">
        <v>12</v>
      </c>
      <c r="D55">
        <v>6</v>
      </c>
      <c r="E55">
        <v>19951206</v>
      </c>
      <c r="F55">
        <v>830</v>
      </c>
      <c r="G55" s="3">
        <v>269</v>
      </c>
      <c r="H55" s="3">
        <v>16600</v>
      </c>
      <c r="I55" s="3">
        <v>16600</v>
      </c>
      <c r="J55" s="3">
        <v>15447</v>
      </c>
      <c r="L55" t="s">
        <v>53</v>
      </c>
      <c r="M55" t="s">
        <v>54</v>
      </c>
      <c r="N55">
        <v>1</v>
      </c>
      <c r="O55" t="s">
        <v>55</v>
      </c>
      <c r="P55" t="s">
        <v>56</v>
      </c>
      <c r="Q55" t="s">
        <v>53</v>
      </c>
      <c r="R55" t="s">
        <v>57</v>
      </c>
      <c r="S55">
        <v>1</v>
      </c>
      <c r="T55" t="s">
        <v>55</v>
      </c>
      <c r="U55" t="s">
        <v>58</v>
      </c>
      <c r="W55" s="7">
        <f t="shared" si="2"/>
        <v>35462</v>
      </c>
      <c r="X55">
        <v>2</v>
      </c>
      <c r="Y55">
        <v>1997</v>
      </c>
      <c r="Z55">
        <v>1</v>
      </c>
      <c r="AA55">
        <v>17668</v>
      </c>
      <c r="AB55">
        <v>9336</v>
      </c>
      <c r="AC55">
        <v>30518</v>
      </c>
      <c r="AD55">
        <v>5463</v>
      </c>
      <c r="AE55">
        <v>977</v>
      </c>
      <c r="AF55" s="7">
        <f t="shared" si="3"/>
        <v>35462</v>
      </c>
      <c r="AG55">
        <v>2</v>
      </c>
      <c r="AH55">
        <v>1997</v>
      </c>
      <c r="AI55">
        <v>1</v>
      </c>
      <c r="AJ55">
        <v>17668</v>
      </c>
      <c r="AK55">
        <v>976</v>
      </c>
      <c r="AL55" s="7">
        <f t="shared" si="4"/>
        <v>35462</v>
      </c>
      <c r="AM55">
        <v>2</v>
      </c>
      <c r="AN55">
        <v>1997</v>
      </c>
      <c r="AO55">
        <v>1</v>
      </c>
      <c r="AP55">
        <v>16518</v>
      </c>
      <c r="AQ55">
        <v>470</v>
      </c>
      <c r="BC55" s="7">
        <v>36620</v>
      </c>
      <c r="BD55">
        <v>623</v>
      </c>
      <c r="BE55">
        <v>13.3</v>
      </c>
      <c r="BF55">
        <f t="shared" si="0"/>
        <v>20272.046957568</v>
      </c>
    </row>
    <row r="56" spans="1:58" x14ac:dyDescent="0.25">
      <c r="A56" s="7">
        <f t="shared" si="1"/>
        <v>35080</v>
      </c>
      <c r="B56">
        <v>1996</v>
      </c>
      <c r="C56">
        <v>1</v>
      </c>
      <c r="D56">
        <v>16</v>
      </c>
      <c r="E56">
        <v>19960116</v>
      </c>
      <c r="F56">
        <v>1430</v>
      </c>
      <c r="G56" s="3">
        <v>261</v>
      </c>
      <c r="H56" s="3">
        <v>15551</v>
      </c>
      <c r="I56" s="3">
        <v>15551</v>
      </c>
      <c r="J56" s="3">
        <v>14302</v>
      </c>
      <c r="W56" s="7">
        <f t="shared" si="2"/>
        <v>35765</v>
      </c>
      <c r="X56">
        <v>12</v>
      </c>
      <c r="Y56">
        <v>1997</v>
      </c>
      <c r="Z56">
        <v>1</v>
      </c>
      <c r="AA56">
        <v>20359</v>
      </c>
      <c r="AB56">
        <v>10725</v>
      </c>
      <c r="AC56">
        <v>35244</v>
      </c>
      <c r="AD56">
        <v>6324</v>
      </c>
      <c r="AE56">
        <v>1278</v>
      </c>
      <c r="AF56" s="7">
        <f t="shared" si="3"/>
        <v>35765</v>
      </c>
      <c r="AG56">
        <v>12</v>
      </c>
      <c r="AH56">
        <v>1997</v>
      </c>
      <c r="AI56">
        <v>1</v>
      </c>
      <c r="AJ56">
        <v>20359</v>
      </c>
      <c r="AK56">
        <v>1278</v>
      </c>
      <c r="AL56" s="7">
        <f t="shared" si="4"/>
        <v>35765</v>
      </c>
      <c r="AM56">
        <v>12</v>
      </c>
      <c r="AN56">
        <v>1997</v>
      </c>
      <c r="AO56">
        <v>1</v>
      </c>
      <c r="AP56">
        <v>19217</v>
      </c>
      <c r="AQ56">
        <v>543</v>
      </c>
      <c r="BC56" s="7">
        <v>36727</v>
      </c>
      <c r="BD56">
        <v>157</v>
      </c>
      <c r="BE56">
        <v>19.7</v>
      </c>
      <c r="BF56">
        <f t="shared" si="0"/>
        <v>7567.0010542080008</v>
      </c>
    </row>
    <row r="57" spans="1:58" x14ac:dyDescent="0.25">
      <c r="A57" s="7">
        <f t="shared" si="1"/>
        <v>35156</v>
      </c>
      <c r="B57">
        <v>1996</v>
      </c>
      <c r="C57">
        <v>4</v>
      </c>
      <c r="D57">
        <v>1</v>
      </c>
      <c r="E57">
        <v>19960401</v>
      </c>
      <c r="F57">
        <v>1415</v>
      </c>
      <c r="G57" s="3">
        <v>220</v>
      </c>
      <c r="H57" s="3">
        <v>11160</v>
      </c>
      <c r="I57" s="3">
        <v>11160</v>
      </c>
      <c r="J57" s="3">
        <v>10588</v>
      </c>
      <c r="W57" s="7">
        <f t="shared" si="2"/>
        <v>35827</v>
      </c>
      <c r="X57">
        <v>2</v>
      </c>
      <c r="Y57">
        <v>1998</v>
      </c>
      <c r="Z57">
        <v>1</v>
      </c>
      <c r="AA57">
        <v>15210</v>
      </c>
      <c r="AB57">
        <v>8033</v>
      </c>
      <c r="AC57">
        <v>26283</v>
      </c>
      <c r="AD57">
        <v>4706</v>
      </c>
      <c r="AE57">
        <v>861</v>
      </c>
      <c r="AF57" s="7">
        <f t="shared" si="3"/>
        <v>35827</v>
      </c>
      <c r="AG57">
        <v>2</v>
      </c>
      <c r="AH57">
        <v>1998</v>
      </c>
      <c r="AI57">
        <v>1</v>
      </c>
      <c r="AJ57">
        <v>15210</v>
      </c>
      <c r="AK57">
        <v>861</v>
      </c>
      <c r="AL57" s="7">
        <f t="shared" si="4"/>
        <v>35827</v>
      </c>
      <c r="AM57">
        <v>2</v>
      </c>
      <c r="AN57">
        <v>1998</v>
      </c>
      <c r="AO57">
        <v>1</v>
      </c>
      <c r="AP57">
        <v>14108</v>
      </c>
      <c r="AQ57">
        <v>505</v>
      </c>
      <c r="BC57" s="7">
        <v>36858</v>
      </c>
      <c r="BD57">
        <v>347</v>
      </c>
      <c r="BE57">
        <v>17.8</v>
      </c>
      <c r="BF57">
        <f t="shared" si="0"/>
        <v>15111.493650432001</v>
      </c>
    </row>
    <row r="58" spans="1:58" x14ac:dyDescent="0.25">
      <c r="A58" s="7">
        <f t="shared" si="1"/>
        <v>35312</v>
      </c>
      <c r="B58">
        <v>1996</v>
      </c>
      <c r="C58">
        <v>9</v>
      </c>
      <c r="D58">
        <v>4</v>
      </c>
      <c r="E58">
        <v>19960904</v>
      </c>
      <c r="F58">
        <v>1315</v>
      </c>
      <c r="G58" s="3">
        <v>72</v>
      </c>
      <c r="H58" s="3">
        <v>6098.5</v>
      </c>
      <c r="I58" s="3">
        <v>6098.5</v>
      </c>
      <c r="J58" s="3">
        <v>5790.3</v>
      </c>
      <c r="L58" t="s">
        <v>59</v>
      </c>
      <c r="M58" t="s">
        <v>60</v>
      </c>
      <c r="W58" s="7">
        <f t="shared" si="2"/>
        <v>35916</v>
      </c>
      <c r="X58">
        <v>5</v>
      </c>
      <c r="Y58">
        <v>1998</v>
      </c>
      <c r="Z58">
        <v>1</v>
      </c>
      <c r="AA58">
        <v>27762</v>
      </c>
      <c r="AB58">
        <v>14496</v>
      </c>
      <c r="AC58">
        <v>48375</v>
      </c>
      <c r="AD58">
        <v>8741</v>
      </c>
      <c r="AE58">
        <v>2253</v>
      </c>
      <c r="AF58" s="7">
        <f t="shared" si="3"/>
        <v>35916</v>
      </c>
      <c r="AG58">
        <v>5</v>
      </c>
      <c r="AH58">
        <v>1998</v>
      </c>
      <c r="AI58">
        <v>1</v>
      </c>
      <c r="AJ58">
        <v>27762</v>
      </c>
      <c r="AK58">
        <v>2252</v>
      </c>
      <c r="AL58" s="7">
        <f t="shared" si="4"/>
        <v>35916</v>
      </c>
      <c r="AM58">
        <v>5</v>
      </c>
      <c r="AN58">
        <v>1998</v>
      </c>
      <c r="AO58">
        <v>1</v>
      </c>
      <c r="AP58">
        <v>29828</v>
      </c>
      <c r="AQ58">
        <v>4526</v>
      </c>
      <c r="BC58" s="7">
        <v>36971</v>
      </c>
      <c r="BD58">
        <v>471</v>
      </c>
      <c r="BE58">
        <v>14.9</v>
      </c>
      <c r="BF58">
        <f t="shared" si="0"/>
        <v>17169.794270208</v>
      </c>
    </row>
    <row r="59" spans="1:58" x14ac:dyDescent="0.25">
      <c r="A59" s="7">
        <f t="shared" si="1"/>
        <v>35366</v>
      </c>
      <c r="B59">
        <v>1996</v>
      </c>
      <c r="C59">
        <v>10</v>
      </c>
      <c r="D59">
        <v>28</v>
      </c>
      <c r="E59">
        <v>19961028</v>
      </c>
      <c r="F59">
        <v>1230</v>
      </c>
      <c r="G59" s="3">
        <v>609</v>
      </c>
      <c r="H59" s="3">
        <v>23604</v>
      </c>
      <c r="I59" s="3">
        <v>23604</v>
      </c>
      <c r="J59" s="3">
        <v>23301</v>
      </c>
      <c r="L59" s="20" t="s">
        <v>61</v>
      </c>
      <c r="M59" s="20"/>
      <c r="W59" s="7">
        <f t="shared" si="2"/>
        <v>36008</v>
      </c>
      <c r="X59">
        <v>8</v>
      </c>
      <c r="Y59">
        <v>1998</v>
      </c>
      <c r="Z59">
        <v>1</v>
      </c>
      <c r="AA59">
        <v>13127</v>
      </c>
      <c r="AB59">
        <v>6904</v>
      </c>
      <c r="AC59">
        <v>22754</v>
      </c>
      <c r="AD59">
        <v>4088</v>
      </c>
      <c r="AE59">
        <v>876</v>
      </c>
      <c r="AF59" s="7">
        <f t="shared" si="3"/>
        <v>36008</v>
      </c>
      <c r="AG59">
        <v>8</v>
      </c>
      <c r="AH59">
        <v>1998</v>
      </c>
      <c r="AI59">
        <v>1</v>
      </c>
      <c r="AJ59">
        <v>13127</v>
      </c>
      <c r="AK59">
        <v>876</v>
      </c>
      <c r="AL59" s="7">
        <f t="shared" si="4"/>
        <v>36008</v>
      </c>
      <c r="AM59">
        <v>8</v>
      </c>
      <c r="AN59">
        <v>1998</v>
      </c>
      <c r="AO59">
        <v>1</v>
      </c>
      <c r="AP59">
        <v>13292</v>
      </c>
      <c r="AQ59">
        <v>728</v>
      </c>
      <c r="BC59" s="7">
        <v>37005</v>
      </c>
      <c r="BD59">
        <v>790</v>
      </c>
      <c r="BE59">
        <v>7.45</v>
      </c>
      <c r="BF59">
        <f t="shared" si="0"/>
        <v>14399.29668096</v>
      </c>
    </row>
    <row r="60" spans="1:58" x14ac:dyDescent="0.25">
      <c r="A60" s="7">
        <f t="shared" si="1"/>
        <v>35465</v>
      </c>
      <c r="B60">
        <v>1997</v>
      </c>
      <c r="C60">
        <v>2</v>
      </c>
      <c r="D60">
        <v>4</v>
      </c>
      <c r="E60">
        <v>19970204</v>
      </c>
      <c r="F60">
        <v>1130</v>
      </c>
      <c r="G60" s="3">
        <v>369</v>
      </c>
      <c r="H60" s="3">
        <v>17668</v>
      </c>
      <c r="I60" s="3">
        <v>17668</v>
      </c>
      <c r="J60" s="3">
        <v>16518</v>
      </c>
      <c r="L60" t="s">
        <v>64</v>
      </c>
      <c r="M60">
        <v>1.4379999999999999</v>
      </c>
      <c r="W60" s="7">
        <f t="shared" si="2"/>
        <v>36220</v>
      </c>
      <c r="X60">
        <v>3</v>
      </c>
      <c r="Y60">
        <v>1999</v>
      </c>
      <c r="Z60">
        <v>1</v>
      </c>
      <c r="AA60">
        <v>12649</v>
      </c>
      <c r="AB60">
        <v>6666</v>
      </c>
      <c r="AC60">
        <v>21892</v>
      </c>
      <c r="AD60">
        <v>3927</v>
      </c>
      <c r="AE60">
        <v>783</v>
      </c>
      <c r="AF60" s="7">
        <f t="shared" si="3"/>
        <v>36220</v>
      </c>
      <c r="AG60">
        <v>3</v>
      </c>
      <c r="AH60">
        <v>1999</v>
      </c>
      <c r="AI60">
        <v>1</v>
      </c>
      <c r="AJ60">
        <v>12649</v>
      </c>
      <c r="AK60">
        <v>783</v>
      </c>
      <c r="AL60" s="7">
        <f t="shared" si="4"/>
        <v>36220</v>
      </c>
      <c r="AM60">
        <v>3</v>
      </c>
      <c r="AN60">
        <v>1999</v>
      </c>
      <c r="AO60">
        <v>1</v>
      </c>
      <c r="AP60">
        <v>11844</v>
      </c>
      <c r="AQ60">
        <v>578</v>
      </c>
      <c r="BC60" s="7">
        <v>37110</v>
      </c>
      <c r="BD60">
        <v>440</v>
      </c>
      <c r="BE60">
        <v>17</v>
      </c>
      <c r="BF60">
        <f t="shared" si="0"/>
        <v>18300.354969600001</v>
      </c>
    </row>
    <row r="61" spans="1:58" x14ac:dyDescent="0.25">
      <c r="A61" s="7">
        <f t="shared" si="1"/>
        <v>35773</v>
      </c>
      <c r="B61">
        <v>1997</v>
      </c>
      <c r="C61">
        <v>12</v>
      </c>
      <c r="D61">
        <v>9</v>
      </c>
      <c r="E61">
        <v>19971209</v>
      </c>
      <c r="F61">
        <v>1215</v>
      </c>
      <c r="G61" s="3">
        <v>403</v>
      </c>
      <c r="H61" s="3">
        <v>20359</v>
      </c>
      <c r="I61" s="3">
        <v>20359</v>
      </c>
      <c r="J61" s="3">
        <v>19217</v>
      </c>
      <c r="L61" t="s">
        <v>62</v>
      </c>
      <c r="M61">
        <v>1.014</v>
      </c>
      <c r="W61" s="7">
        <f t="shared" si="2"/>
        <v>36312</v>
      </c>
      <c r="X61">
        <v>6</v>
      </c>
      <c r="Y61">
        <v>1999</v>
      </c>
      <c r="Z61">
        <v>1</v>
      </c>
      <c r="AA61">
        <v>30167</v>
      </c>
      <c r="AB61">
        <v>15472</v>
      </c>
      <c r="AC61">
        <v>53254</v>
      </c>
      <c r="AD61">
        <v>9754</v>
      </c>
      <c r="AE61">
        <v>3304</v>
      </c>
      <c r="AF61" s="7">
        <f t="shared" si="3"/>
        <v>36312</v>
      </c>
      <c r="AG61">
        <v>6</v>
      </c>
      <c r="AH61">
        <v>1999</v>
      </c>
      <c r="AI61">
        <v>1</v>
      </c>
      <c r="AJ61">
        <v>30167</v>
      </c>
      <c r="AK61">
        <v>3304</v>
      </c>
      <c r="AL61" s="7">
        <f t="shared" si="4"/>
        <v>36312</v>
      </c>
      <c r="AM61">
        <v>6</v>
      </c>
      <c r="AN61">
        <v>1999</v>
      </c>
      <c r="AO61">
        <v>1</v>
      </c>
      <c r="AP61">
        <v>33768</v>
      </c>
      <c r="AQ61">
        <v>7558</v>
      </c>
      <c r="BC61" s="7">
        <v>37210</v>
      </c>
      <c r="BD61">
        <v>211</v>
      </c>
      <c r="BE61">
        <v>30.1</v>
      </c>
      <c r="BF61">
        <f t="shared" si="0"/>
        <v>15538.420380672002</v>
      </c>
    </row>
    <row r="62" spans="1:58" x14ac:dyDescent="0.25">
      <c r="A62" s="7">
        <f t="shared" si="1"/>
        <v>35836</v>
      </c>
      <c r="B62">
        <v>1998</v>
      </c>
      <c r="C62">
        <v>2</v>
      </c>
      <c r="D62">
        <v>10</v>
      </c>
      <c r="E62">
        <v>19980210</v>
      </c>
      <c r="F62">
        <v>1225</v>
      </c>
      <c r="G62" s="3">
        <v>285</v>
      </c>
      <c r="H62" s="3">
        <v>15210</v>
      </c>
      <c r="I62" s="3">
        <v>15210</v>
      </c>
      <c r="J62" s="3">
        <v>14108</v>
      </c>
      <c r="L62" t="s">
        <v>63</v>
      </c>
      <c r="M62">
        <v>0.73799999999999999</v>
      </c>
      <c r="W62" s="7">
        <f t="shared" si="2"/>
        <v>36342</v>
      </c>
      <c r="X62">
        <v>7</v>
      </c>
      <c r="Y62">
        <v>1999</v>
      </c>
      <c r="Z62">
        <v>1</v>
      </c>
      <c r="AA62">
        <v>30348</v>
      </c>
      <c r="AB62">
        <v>15642</v>
      </c>
      <c r="AC62">
        <v>53379</v>
      </c>
      <c r="AD62">
        <v>9740</v>
      </c>
      <c r="AE62">
        <v>3106</v>
      </c>
      <c r="AF62" s="7">
        <f t="shared" si="3"/>
        <v>36342</v>
      </c>
      <c r="AG62">
        <v>7</v>
      </c>
      <c r="AH62">
        <v>1999</v>
      </c>
      <c r="AI62">
        <v>1</v>
      </c>
      <c r="AJ62">
        <v>30348</v>
      </c>
      <c r="AK62">
        <v>3105</v>
      </c>
      <c r="AL62" s="7">
        <f t="shared" si="4"/>
        <v>36342</v>
      </c>
      <c r="AM62">
        <v>7</v>
      </c>
      <c r="AN62">
        <v>1999</v>
      </c>
      <c r="AO62">
        <v>1</v>
      </c>
      <c r="AP62">
        <v>34072</v>
      </c>
      <c r="AQ62">
        <v>6518</v>
      </c>
      <c r="BC62" s="7">
        <v>37334</v>
      </c>
      <c r="BD62">
        <v>176</v>
      </c>
      <c r="BE62">
        <v>26.2</v>
      </c>
      <c r="BF62">
        <f t="shared" si="0"/>
        <v>11281.630593024</v>
      </c>
    </row>
    <row r="63" spans="1:58" x14ac:dyDescent="0.25">
      <c r="A63" s="7">
        <f t="shared" si="1"/>
        <v>35920</v>
      </c>
      <c r="B63">
        <v>1998</v>
      </c>
      <c r="C63">
        <v>5</v>
      </c>
      <c r="D63">
        <v>5</v>
      </c>
      <c r="E63">
        <v>19980505</v>
      </c>
      <c r="F63">
        <v>1220</v>
      </c>
      <c r="G63" s="3">
        <v>2420</v>
      </c>
      <c r="H63" s="3">
        <v>27762</v>
      </c>
      <c r="I63" s="3">
        <v>27762</v>
      </c>
      <c r="J63" s="3">
        <v>29828</v>
      </c>
      <c r="W63" s="7">
        <f t="shared" si="2"/>
        <v>36373</v>
      </c>
      <c r="X63">
        <v>8</v>
      </c>
      <c r="Y63">
        <v>1999</v>
      </c>
      <c r="Z63">
        <v>1</v>
      </c>
      <c r="AA63">
        <v>30311</v>
      </c>
      <c r="AB63">
        <v>15678</v>
      </c>
      <c r="AC63">
        <v>53179</v>
      </c>
      <c r="AD63">
        <v>9678</v>
      </c>
      <c r="AE63">
        <v>2941</v>
      </c>
      <c r="AF63" s="7">
        <f t="shared" si="3"/>
        <v>36373</v>
      </c>
      <c r="AG63">
        <v>8</v>
      </c>
      <c r="AH63">
        <v>1999</v>
      </c>
      <c r="AI63">
        <v>1</v>
      </c>
      <c r="AJ63">
        <v>30311</v>
      </c>
      <c r="AK63">
        <v>2941</v>
      </c>
      <c r="AL63" s="7">
        <f t="shared" si="4"/>
        <v>36373</v>
      </c>
      <c r="AM63">
        <v>8</v>
      </c>
      <c r="AN63">
        <v>1999</v>
      </c>
      <c r="AO63">
        <v>1</v>
      </c>
      <c r="AP63">
        <v>33670</v>
      </c>
      <c r="AQ63">
        <v>5621</v>
      </c>
      <c r="BC63" s="7">
        <v>37390</v>
      </c>
      <c r="BD63">
        <v>242</v>
      </c>
      <c r="BE63">
        <v>23</v>
      </c>
      <c r="BF63">
        <f t="shared" si="0"/>
        <v>13617.617080319998</v>
      </c>
    </row>
    <row r="64" spans="1:58" x14ac:dyDescent="0.25">
      <c r="A64" s="7">
        <f t="shared" si="1"/>
        <v>36018</v>
      </c>
      <c r="B64">
        <v>1998</v>
      </c>
      <c r="C64">
        <v>8</v>
      </c>
      <c r="D64">
        <v>11</v>
      </c>
      <c r="E64">
        <v>19980811</v>
      </c>
      <c r="F64">
        <v>1200</v>
      </c>
      <c r="G64" s="3">
        <v>296</v>
      </c>
      <c r="H64" s="3">
        <v>13127</v>
      </c>
      <c r="I64" s="3">
        <v>13127</v>
      </c>
      <c r="J64" s="3">
        <v>13292</v>
      </c>
      <c r="W64" s="7">
        <f t="shared" si="2"/>
        <v>36495</v>
      </c>
      <c r="X64">
        <v>12</v>
      </c>
      <c r="Y64">
        <v>1999</v>
      </c>
      <c r="Z64">
        <v>1</v>
      </c>
      <c r="AA64">
        <v>18923</v>
      </c>
      <c r="AB64">
        <v>9973</v>
      </c>
      <c r="AC64">
        <v>32750</v>
      </c>
      <c r="AD64">
        <v>5875</v>
      </c>
      <c r="AE64">
        <v>1172</v>
      </c>
      <c r="AF64" s="7">
        <f t="shared" si="3"/>
        <v>36495</v>
      </c>
      <c r="AG64">
        <v>12</v>
      </c>
      <c r="AH64">
        <v>1999</v>
      </c>
      <c r="AI64">
        <v>1</v>
      </c>
      <c r="AJ64">
        <v>18923</v>
      </c>
      <c r="AK64">
        <v>1172</v>
      </c>
      <c r="AL64" s="7">
        <f t="shared" si="4"/>
        <v>36495</v>
      </c>
      <c r="AM64">
        <v>12</v>
      </c>
      <c r="AN64">
        <v>1999</v>
      </c>
      <c r="AO64">
        <v>1</v>
      </c>
      <c r="AP64">
        <v>17782</v>
      </c>
      <c r="AQ64">
        <v>513</v>
      </c>
      <c r="BC64" s="7">
        <v>37455</v>
      </c>
      <c r="BD64">
        <v>8</v>
      </c>
      <c r="BE64">
        <v>42.6</v>
      </c>
      <c r="BF64">
        <f t="shared" si="0"/>
        <v>833.79157401600014</v>
      </c>
    </row>
    <row r="65" spans="1:58" x14ac:dyDescent="0.25">
      <c r="A65" s="7">
        <f t="shared" si="1"/>
        <v>36230</v>
      </c>
      <c r="B65">
        <v>1999</v>
      </c>
      <c r="C65">
        <v>3</v>
      </c>
      <c r="D65">
        <v>11</v>
      </c>
      <c r="E65">
        <v>19990311</v>
      </c>
      <c r="F65">
        <v>855</v>
      </c>
      <c r="G65" s="3">
        <v>242</v>
      </c>
      <c r="H65" s="3">
        <v>12649</v>
      </c>
      <c r="I65" s="3">
        <v>12649</v>
      </c>
      <c r="J65" s="3">
        <v>11844</v>
      </c>
      <c r="L65" t="s">
        <v>65</v>
      </c>
      <c r="W65" s="7">
        <f t="shared" si="2"/>
        <v>36526</v>
      </c>
      <c r="X65">
        <v>1</v>
      </c>
      <c r="Y65">
        <v>2000</v>
      </c>
      <c r="Z65">
        <v>1</v>
      </c>
      <c r="AA65">
        <v>15848</v>
      </c>
      <c r="AB65">
        <v>8368</v>
      </c>
      <c r="AC65">
        <v>27391</v>
      </c>
      <c r="AD65">
        <v>4906</v>
      </c>
      <c r="AE65">
        <v>909</v>
      </c>
      <c r="AF65" s="7">
        <f t="shared" si="3"/>
        <v>36526</v>
      </c>
      <c r="AG65">
        <v>1</v>
      </c>
      <c r="AH65">
        <v>2000</v>
      </c>
      <c r="AI65">
        <v>1</v>
      </c>
      <c r="AJ65">
        <v>15848</v>
      </c>
      <c r="AK65">
        <v>909</v>
      </c>
      <c r="AL65" s="7">
        <f t="shared" si="4"/>
        <v>36526</v>
      </c>
      <c r="AM65">
        <v>1</v>
      </c>
      <c r="AN65">
        <v>2000</v>
      </c>
      <c r="AO65">
        <v>1</v>
      </c>
      <c r="AP65">
        <v>14608</v>
      </c>
      <c r="AQ65">
        <v>459</v>
      </c>
      <c r="BC65" s="7">
        <v>37650</v>
      </c>
      <c r="BD65">
        <v>211</v>
      </c>
      <c r="BE65">
        <v>24.7</v>
      </c>
      <c r="BF65">
        <f t="shared" si="0"/>
        <v>12750.796790784001</v>
      </c>
    </row>
    <row r="66" spans="1:58" x14ac:dyDescent="0.25">
      <c r="A66" s="7">
        <f t="shared" si="1"/>
        <v>36313</v>
      </c>
      <c r="B66">
        <v>1999</v>
      </c>
      <c r="C66">
        <v>6</v>
      </c>
      <c r="D66">
        <v>2</v>
      </c>
      <c r="E66">
        <v>19990602</v>
      </c>
      <c r="F66">
        <v>1310</v>
      </c>
      <c r="G66" s="3">
        <v>3810</v>
      </c>
      <c r="H66" s="3">
        <v>30167</v>
      </c>
      <c r="I66" s="3">
        <v>30167</v>
      </c>
      <c r="J66" s="3">
        <v>33768</v>
      </c>
      <c r="L66" t="s">
        <v>21</v>
      </c>
      <c r="W66" s="7">
        <f t="shared" si="2"/>
        <v>36617</v>
      </c>
      <c r="X66">
        <v>4</v>
      </c>
      <c r="Y66">
        <v>2000</v>
      </c>
      <c r="Z66">
        <v>1</v>
      </c>
      <c r="AA66">
        <v>18480</v>
      </c>
      <c r="AB66">
        <v>9763</v>
      </c>
      <c r="AC66">
        <v>31925</v>
      </c>
      <c r="AD66">
        <v>5715</v>
      </c>
      <c r="AE66">
        <v>1031</v>
      </c>
      <c r="AF66" s="7">
        <f t="shared" si="3"/>
        <v>36617</v>
      </c>
      <c r="AG66">
        <v>4</v>
      </c>
      <c r="AH66">
        <v>2000</v>
      </c>
      <c r="AI66">
        <v>1</v>
      </c>
      <c r="AJ66">
        <v>18480</v>
      </c>
      <c r="AK66">
        <v>1030</v>
      </c>
      <c r="AL66" s="7">
        <f t="shared" si="4"/>
        <v>36617</v>
      </c>
      <c r="AM66">
        <v>4</v>
      </c>
      <c r="AN66">
        <v>2000</v>
      </c>
      <c r="AO66">
        <v>1</v>
      </c>
      <c r="AP66">
        <v>18294</v>
      </c>
      <c r="AQ66">
        <v>666</v>
      </c>
      <c r="BC66" s="7">
        <v>37699</v>
      </c>
      <c r="BD66">
        <v>356</v>
      </c>
      <c r="BE66">
        <v>18.7</v>
      </c>
      <c r="BF66">
        <f t="shared" si="0"/>
        <v>16287.315922944003</v>
      </c>
    </row>
    <row r="67" spans="1:58" x14ac:dyDescent="0.25">
      <c r="A67" s="7">
        <f t="shared" si="1"/>
        <v>36361</v>
      </c>
      <c r="B67">
        <v>1999</v>
      </c>
      <c r="C67">
        <v>7</v>
      </c>
      <c r="D67">
        <v>20</v>
      </c>
      <c r="E67">
        <v>19990720</v>
      </c>
      <c r="F67">
        <v>915</v>
      </c>
      <c r="G67" s="3">
        <v>3100</v>
      </c>
      <c r="H67" s="3">
        <v>30348</v>
      </c>
      <c r="I67" s="3">
        <v>30348</v>
      </c>
      <c r="J67" s="3">
        <v>34072</v>
      </c>
      <c r="L67" t="s">
        <v>22</v>
      </c>
      <c r="M67" s="4">
        <v>79.540000000000006</v>
      </c>
      <c r="W67" s="7">
        <f t="shared" si="2"/>
        <v>36708</v>
      </c>
      <c r="X67">
        <v>7</v>
      </c>
      <c r="Y67">
        <v>2000</v>
      </c>
      <c r="Z67">
        <v>1</v>
      </c>
      <c r="AA67">
        <v>8692</v>
      </c>
      <c r="AB67">
        <v>4551</v>
      </c>
      <c r="AC67">
        <v>15115</v>
      </c>
      <c r="AD67">
        <v>2725</v>
      </c>
      <c r="AE67">
        <v>660</v>
      </c>
      <c r="AF67" s="7">
        <f t="shared" si="3"/>
        <v>36708</v>
      </c>
      <c r="AG67">
        <v>7</v>
      </c>
      <c r="AH67">
        <v>2000</v>
      </c>
      <c r="AI67">
        <v>1</v>
      </c>
      <c r="AJ67">
        <v>8692</v>
      </c>
      <c r="AK67">
        <v>660</v>
      </c>
      <c r="AL67" s="7">
        <f t="shared" si="4"/>
        <v>36708</v>
      </c>
      <c r="AM67">
        <v>7</v>
      </c>
      <c r="AN67">
        <v>2000</v>
      </c>
      <c r="AO67">
        <v>1</v>
      </c>
      <c r="AP67">
        <v>8636</v>
      </c>
      <c r="AQ67">
        <v>559</v>
      </c>
      <c r="BC67" s="7">
        <v>37762</v>
      </c>
      <c r="BD67">
        <v>1130</v>
      </c>
      <c r="BE67">
        <v>5.41</v>
      </c>
      <c r="BF67">
        <f t="shared" ref="BF67:BF88" si="5">((BD67*BE67*28.3168)/(1000*1000))*86400</f>
        <v>14956.625673216</v>
      </c>
    </row>
    <row r="68" spans="1:58" x14ac:dyDescent="0.25">
      <c r="A68" s="7">
        <f t="shared" ref="A68:A108" si="6">DATE(B68,C68,D68)</f>
        <v>36377</v>
      </c>
      <c r="B68">
        <v>1999</v>
      </c>
      <c r="C68">
        <v>8</v>
      </c>
      <c r="D68">
        <v>5</v>
      </c>
      <c r="E68">
        <v>19990805</v>
      </c>
      <c r="F68">
        <v>940</v>
      </c>
      <c r="G68" s="3">
        <v>2610</v>
      </c>
      <c r="H68" s="3">
        <v>30311</v>
      </c>
      <c r="I68" s="3">
        <v>30311</v>
      </c>
      <c r="J68" s="3">
        <v>33670</v>
      </c>
      <c r="L68" t="s">
        <v>23</v>
      </c>
      <c r="M68" s="4">
        <v>8.8499999999999995E-2</v>
      </c>
      <c r="W68" s="7">
        <f t="shared" si="2"/>
        <v>36831</v>
      </c>
      <c r="X68">
        <v>11</v>
      </c>
      <c r="Y68">
        <v>2000</v>
      </c>
      <c r="Z68">
        <v>1</v>
      </c>
      <c r="AA68">
        <v>18894</v>
      </c>
      <c r="AB68">
        <v>9955</v>
      </c>
      <c r="AC68">
        <v>32706</v>
      </c>
      <c r="AD68">
        <v>5868</v>
      </c>
      <c r="AE68">
        <v>1182</v>
      </c>
      <c r="AF68" s="7">
        <f t="shared" si="3"/>
        <v>36831</v>
      </c>
      <c r="AG68">
        <v>11</v>
      </c>
      <c r="AH68">
        <v>2000</v>
      </c>
      <c r="AI68">
        <v>1</v>
      </c>
      <c r="AJ68">
        <v>18894</v>
      </c>
      <c r="AK68">
        <v>1181</v>
      </c>
      <c r="AL68" s="7">
        <f t="shared" si="4"/>
        <v>36831</v>
      </c>
      <c r="AM68">
        <v>11</v>
      </c>
      <c r="AN68">
        <v>2000</v>
      </c>
      <c r="AO68">
        <v>1</v>
      </c>
      <c r="AP68">
        <v>17833</v>
      </c>
      <c r="AQ68">
        <v>547</v>
      </c>
      <c r="BC68" s="7">
        <v>37811</v>
      </c>
      <c r="BD68">
        <v>116</v>
      </c>
      <c r="BE68">
        <v>24.6</v>
      </c>
      <c r="BF68">
        <f t="shared" si="5"/>
        <v>6981.5364894720005</v>
      </c>
    </row>
    <row r="69" spans="1:58" x14ac:dyDescent="0.25">
      <c r="A69" s="7">
        <f t="shared" si="6"/>
        <v>36500</v>
      </c>
      <c r="B69">
        <v>1999</v>
      </c>
      <c r="C69">
        <v>12</v>
      </c>
      <c r="D69">
        <v>6</v>
      </c>
      <c r="E69">
        <v>19991206</v>
      </c>
      <c r="F69">
        <v>1400</v>
      </c>
      <c r="G69" s="3">
        <v>347</v>
      </c>
      <c r="H69" s="3">
        <v>18923</v>
      </c>
      <c r="I69" s="3">
        <v>18923</v>
      </c>
      <c r="J69" s="3">
        <v>17782</v>
      </c>
      <c r="W69" s="7">
        <f t="shared" si="2"/>
        <v>36951</v>
      </c>
      <c r="X69">
        <v>3</v>
      </c>
      <c r="Y69">
        <v>2001</v>
      </c>
      <c r="Z69">
        <v>1</v>
      </c>
      <c r="AA69">
        <v>17101</v>
      </c>
      <c r="AB69">
        <v>9034</v>
      </c>
      <c r="AC69">
        <v>29544</v>
      </c>
      <c r="AD69">
        <v>5289</v>
      </c>
      <c r="AE69">
        <v>956</v>
      </c>
      <c r="AF69" s="7">
        <f t="shared" si="3"/>
        <v>36951</v>
      </c>
      <c r="AG69">
        <v>3</v>
      </c>
      <c r="AH69">
        <v>2001</v>
      </c>
      <c r="AI69">
        <v>1</v>
      </c>
      <c r="AJ69">
        <v>17101</v>
      </c>
      <c r="AK69">
        <v>956</v>
      </c>
      <c r="AL69" s="7">
        <f t="shared" si="4"/>
        <v>36951</v>
      </c>
      <c r="AM69">
        <v>3</v>
      </c>
      <c r="AN69">
        <v>2001</v>
      </c>
      <c r="AO69">
        <v>1</v>
      </c>
      <c r="AP69">
        <v>16546</v>
      </c>
      <c r="AQ69">
        <v>604</v>
      </c>
      <c r="BC69" s="7">
        <v>37966</v>
      </c>
      <c r="BD69">
        <v>233</v>
      </c>
      <c r="BE69">
        <v>25.8</v>
      </c>
      <c r="BF69">
        <f t="shared" si="5"/>
        <v>14707.320035328001</v>
      </c>
    </row>
    <row r="70" spans="1:58" x14ac:dyDescent="0.25">
      <c r="A70" s="7">
        <f t="shared" si="6"/>
        <v>36545</v>
      </c>
      <c r="B70">
        <v>2000</v>
      </c>
      <c r="C70">
        <v>1</v>
      </c>
      <c r="D70">
        <v>20</v>
      </c>
      <c r="E70">
        <v>20000120</v>
      </c>
      <c r="F70">
        <v>815</v>
      </c>
      <c r="G70" s="3">
        <v>275</v>
      </c>
      <c r="H70" s="3">
        <v>15848</v>
      </c>
      <c r="I70" s="3">
        <v>15848</v>
      </c>
      <c r="J70" s="3">
        <v>14608</v>
      </c>
      <c r="L70" t="s">
        <v>27</v>
      </c>
      <c r="M70" t="s">
        <v>30</v>
      </c>
      <c r="N70" t="s">
        <v>28</v>
      </c>
      <c r="O70" t="s">
        <v>29</v>
      </c>
      <c r="P70" t="s">
        <v>32</v>
      </c>
      <c r="W70" s="7">
        <f t="shared" ref="W70:W101" si="7">DATE(Y70,X70,1)</f>
        <v>36982</v>
      </c>
      <c r="X70">
        <v>4</v>
      </c>
      <c r="Y70">
        <v>2001</v>
      </c>
      <c r="Z70">
        <v>1</v>
      </c>
      <c r="AA70">
        <v>19395</v>
      </c>
      <c r="AB70">
        <v>10244</v>
      </c>
      <c r="AC70">
        <v>33513</v>
      </c>
      <c r="AD70">
        <v>6001</v>
      </c>
      <c r="AE70">
        <v>1095</v>
      </c>
      <c r="AF70" s="7">
        <f t="shared" ref="AF70:AF101" si="8">DATE(AH70,AG70,1)</f>
        <v>36982</v>
      </c>
      <c r="AG70">
        <v>4</v>
      </c>
      <c r="AH70">
        <v>2001</v>
      </c>
      <c r="AI70">
        <v>1</v>
      </c>
      <c r="AJ70">
        <v>19395</v>
      </c>
      <c r="AK70">
        <v>1095</v>
      </c>
      <c r="AL70" s="7">
        <f t="shared" ref="AL70:AL101" si="9">DATE(AN70,AM70,1)</f>
        <v>36982</v>
      </c>
      <c r="AM70">
        <v>4</v>
      </c>
      <c r="AN70">
        <v>2001</v>
      </c>
      <c r="AO70">
        <v>1</v>
      </c>
      <c r="AP70">
        <v>19690</v>
      </c>
      <c r="AQ70">
        <v>801</v>
      </c>
      <c r="BC70" s="7">
        <v>38058</v>
      </c>
      <c r="BD70">
        <v>586</v>
      </c>
      <c r="BE70">
        <v>13.3</v>
      </c>
      <c r="BF70">
        <f t="shared" si="5"/>
        <v>19068.089112575999</v>
      </c>
    </row>
    <row r="71" spans="1:58" x14ac:dyDescent="0.25">
      <c r="A71" s="7">
        <f t="shared" si="6"/>
        <v>36620</v>
      </c>
      <c r="B71">
        <v>2000</v>
      </c>
      <c r="C71">
        <v>4</v>
      </c>
      <c r="D71">
        <v>4</v>
      </c>
      <c r="E71">
        <v>20000404</v>
      </c>
      <c r="F71">
        <v>1520</v>
      </c>
      <c r="G71" s="3">
        <v>623</v>
      </c>
      <c r="H71" s="3">
        <v>18480</v>
      </c>
      <c r="I71" s="3">
        <v>18480</v>
      </c>
      <c r="J71" s="3">
        <v>18294</v>
      </c>
      <c r="L71" s="20" t="s">
        <v>66</v>
      </c>
      <c r="M71" s="20"/>
      <c r="N71" s="20"/>
      <c r="O71" s="20"/>
      <c r="P71" s="20"/>
      <c r="W71" s="7">
        <f t="shared" si="7"/>
        <v>37104</v>
      </c>
      <c r="X71">
        <v>8</v>
      </c>
      <c r="Y71">
        <v>2001</v>
      </c>
      <c r="Z71">
        <v>1</v>
      </c>
      <c r="AA71">
        <v>15776</v>
      </c>
      <c r="AB71">
        <v>8303</v>
      </c>
      <c r="AC71">
        <v>27329</v>
      </c>
      <c r="AD71">
        <v>4907</v>
      </c>
      <c r="AE71">
        <v>1025</v>
      </c>
      <c r="AF71" s="7">
        <f t="shared" si="8"/>
        <v>37104</v>
      </c>
      <c r="AG71">
        <v>8</v>
      </c>
      <c r="AH71">
        <v>2001</v>
      </c>
      <c r="AI71">
        <v>1</v>
      </c>
      <c r="AJ71">
        <v>15776</v>
      </c>
      <c r="AK71">
        <v>1025</v>
      </c>
      <c r="AL71" s="7">
        <f t="shared" si="9"/>
        <v>37104</v>
      </c>
      <c r="AM71">
        <v>8</v>
      </c>
      <c r="AN71">
        <v>2001</v>
      </c>
      <c r="AO71">
        <v>1</v>
      </c>
      <c r="AP71">
        <v>16245</v>
      </c>
      <c r="AQ71">
        <v>824</v>
      </c>
      <c r="BC71" s="7">
        <v>38169</v>
      </c>
      <c r="BD71">
        <v>879</v>
      </c>
      <c r="BE71">
        <v>10.4</v>
      </c>
      <c r="BF71">
        <f t="shared" si="5"/>
        <v>22365.578207232</v>
      </c>
    </row>
    <row r="72" spans="1:58" x14ac:dyDescent="0.25">
      <c r="A72" s="7">
        <f t="shared" si="6"/>
        <v>36727</v>
      </c>
      <c r="B72">
        <v>2000</v>
      </c>
      <c r="C72">
        <v>7</v>
      </c>
      <c r="D72">
        <v>20</v>
      </c>
      <c r="E72">
        <v>20000720</v>
      </c>
      <c r="F72">
        <v>1405</v>
      </c>
      <c r="G72" s="3">
        <v>157</v>
      </c>
      <c r="H72" s="3">
        <v>8691.7999999999993</v>
      </c>
      <c r="I72" s="3">
        <v>8691.7999999999993</v>
      </c>
      <c r="J72" s="3">
        <v>8636.4</v>
      </c>
      <c r="L72" t="s">
        <v>15</v>
      </c>
      <c r="M72">
        <v>2.8262</v>
      </c>
      <c r="N72">
        <v>3.7100000000000001E-2</v>
      </c>
      <c r="O72">
        <v>76.209999999999994</v>
      </c>
      <c r="P72" s="3">
        <v>9.6550000000000005E-81</v>
      </c>
      <c r="W72" s="7">
        <f t="shared" si="7"/>
        <v>37196</v>
      </c>
      <c r="X72">
        <v>11</v>
      </c>
      <c r="Y72">
        <v>2001</v>
      </c>
      <c r="Z72">
        <v>1</v>
      </c>
      <c r="AA72">
        <v>14369</v>
      </c>
      <c r="AB72">
        <v>7570</v>
      </c>
      <c r="AC72">
        <v>24876</v>
      </c>
      <c r="AD72">
        <v>4463</v>
      </c>
      <c r="AE72">
        <v>903</v>
      </c>
      <c r="AF72" s="7">
        <f t="shared" si="8"/>
        <v>37196</v>
      </c>
      <c r="AG72">
        <v>11</v>
      </c>
      <c r="AH72">
        <v>2001</v>
      </c>
      <c r="AI72">
        <v>1</v>
      </c>
      <c r="AJ72">
        <v>14369</v>
      </c>
      <c r="AK72">
        <v>903</v>
      </c>
      <c r="AL72" s="7">
        <f t="shared" si="9"/>
        <v>37196</v>
      </c>
      <c r="AM72">
        <v>11</v>
      </c>
      <c r="AN72">
        <v>2001</v>
      </c>
      <c r="AO72">
        <v>1</v>
      </c>
      <c r="AP72">
        <v>13420</v>
      </c>
      <c r="AQ72">
        <v>529</v>
      </c>
      <c r="BC72" s="7">
        <v>38210</v>
      </c>
      <c r="BD72">
        <v>102</v>
      </c>
      <c r="BE72">
        <v>25.7</v>
      </c>
      <c r="BF72">
        <f t="shared" si="5"/>
        <v>6413.4425825280005</v>
      </c>
    </row>
    <row r="73" spans="1:58" x14ac:dyDescent="0.25">
      <c r="A73" s="7">
        <f t="shared" si="6"/>
        <v>36858</v>
      </c>
      <c r="B73">
        <v>2000</v>
      </c>
      <c r="C73">
        <v>11</v>
      </c>
      <c r="D73">
        <v>28</v>
      </c>
      <c r="E73">
        <v>20001128</v>
      </c>
      <c r="F73">
        <v>1355</v>
      </c>
      <c r="G73" s="3">
        <v>347</v>
      </c>
      <c r="H73" s="3">
        <v>18894</v>
      </c>
      <c r="I73" s="3">
        <v>18894</v>
      </c>
      <c r="J73" s="3">
        <v>17833</v>
      </c>
      <c r="L73" t="s">
        <v>16</v>
      </c>
      <c r="M73">
        <v>-0.50780000000000003</v>
      </c>
      <c r="N73">
        <v>3.6700000000000003E-2</v>
      </c>
      <c r="O73">
        <v>-13.85</v>
      </c>
      <c r="P73" s="3">
        <v>2.6330000000000001E-24</v>
      </c>
      <c r="W73" s="7">
        <f t="shared" si="7"/>
        <v>37316</v>
      </c>
      <c r="X73">
        <v>3</v>
      </c>
      <c r="Y73">
        <v>2002</v>
      </c>
      <c r="Z73">
        <v>1</v>
      </c>
      <c r="AA73">
        <v>10287</v>
      </c>
      <c r="AB73">
        <v>5404</v>
      </c>
      <c r="AC73">
        <v>17845</v>
      </c>
      <c r="AD73">
        <v>3209</v>
      </c>
      <c r="AE73">
        <v>711</v>
      </c>
      <c r="AF73" s="7">
        <f t="shared" si="8"/>
        <v>37316</v>
      </c>
      <c r="AG73">
        <v>3</v>
      </c>
      <c r="AH73">
        <v>2002</v>
      </c>
      <c r="AI73">
        <v>1</v>
      </c>
      <c r="AJ73">
        <v>10287</v>
      </c>
      <c r="AK73">
        <v>711</v>
      </c>
      <c r="AL73" s="7">
        <f t="shared" si="9"/>
        <v>37316</v>
      </c>
      <c r="AM73">
        <v>3</v>
      </c>
      <c r="AN73">
        <v>2002</v>
      </c>
      <c r="AO73">
        <v>1</v>
      </c>
      <c r="AP73">
        <v>9575</v>
      </c>
      <c r="AQ73">
        <v>576</v>
      </c>
      <c r="BC73" s="7">
        <v>38371</v>
      </c>
      <c r="BD73">
        <v>416</v>
      </c>
      <c r="BF73">
        <f t="shared" si="5"/>
        <v>0</v>
      </c>
    </row>
    <row r="74" spans="1:58" x14ac:dyDescent="0.25">
      <c r="A74" s="7">
        <f t="shared" si="6"/>
        <v>36971</v>
      </c>
      <c r="B74">
        <v>2001</v>
      </c>
      <c r="C74">
        <v>3</v>
      </c>
      <c r="D74">
        <v>21</v>
      </c>
      <c r="E74">
        <v>20010321</v>
      </c>
      <c r="F74">
        <v>830</v>
      </c>
      <c r="G74" s="3">
        <v>471</v>
      </c>
      <c r="H74" s="3">
        <v>17101</v>
      </c>
      <c r="I74" s="3">
        <v>17101</v>
      </c>
      <c r="J74" s="3">
        <v>16546</v>
      </c>
      <c r="L74" t="s">
        <v>17</v>
      </c>
      <c r="M74">
        <v>-5.7099999999999998E-2</v>
      </c>
      <c r="N74">
        <v>1.7999999999999999E-2</v>
      </c>
      <c r="O74">
        <v>-3.17</v>
      </c>
      <c r="P74" s="3">
        <v>1.511E-3</v>
      </c>
      <c r="W74" s="7">
        <f t="shared" si="7"/>
        <v>37377</v>
      </c>
      <c r="X74">
        <v>5</v>
      </c>
      <c r="Y74">
        <v>2002</v>
      </c>
      <c r="Z74">
        <v>1</v>
      </c>
      <c r="AA74">
        <v>10825</v>
      </c>
      <c r="AB74">
        <v>5672</v>
      </c>
      <c r="AC74">
        <v>18815</v>
      </c>
      <c r="AD74">
        <v>3390</v>
      </c>
      <c r="AE74">
        <v>806</v>
      </c>
      <c r="AF74" s="7">
        <f t="shared" si="8"/>
        <v>37377</v>
      </c>
      <c r="AG74">
        <v>5</v>
      </c>
      <c r="AH74">
        <v>2002</v>
      </c>
      <c r="AI74">
        <v>1</v>
      </c>
      <c r="AJ74">
        <v>10825</v>
      </c>
      <c r="AK74">
        <v>806</v>
      </c>
      <c r="AL74" s="7">
        <f t="shared" si="9"/>
        <v>37377</v>
      </c>
      <c r="AM74">
        <v>5</v>
      </c>
      <c r="AN74">
        <v>2002</v>
      </c>
      <c r="AO74">
        <v>1</v>
      </c>
      <c r="AP74">
        <v>10677</v>
      </c>
      <c r="AQ74">
        <v>654</v>
      </c>
      <c r="BC74" s="7">
        <v>38435</v>
      </c>
      <c r="BD74">
        <v>737</v>
      </c>
      <c r="BE74">
        <v>13.1</v>
      </c>
      <c r="BF74">
        <f t="shared" si="5"/>
        <v>23620.914054143996</v>
      </c>
    </row>
    <row r="75" spans="1:58" x14ac:dyDescent="0.25">
      <c r="A75" s="7">
        <f t="shared" si="6"/>
        <v>37005</v>
      </c>
      <c r="B75">
        <v>2001</v>
      </c>
      <c r="C75">
        <v>4</v>
      </c>
      <c r="D75">
        <v>24</v>
      </c>
      <c r="E75">
        <v>20010424</v>
      </c>
      <c r="F75">
        <v>945</v>
      </c>
      <c r="G75" s="3">
        <v>790</v>
      </c>
      <c r="H75" s="3">
        <v>19395</v>
      </c>
      <c r="I75" s="3">
        <v>19395</v>
      </c>
      <c r="J75" s="3">
        <v>19690</v>
      </c>
      <c r="L75" t="s">
        <v>18</v>
      </c>
      <c r="M75">
        <v>-0.16270000000000001</v>
      </c>
      <c r="N75">
        <v>5.0999999999999997E-2</v>
      </c>
      <c r="O75">
        <v>-3.19</v>
      </c>
      <c r="P75" s="3">
        <v>1.428E-3</v>
      </c>
      <c r="W75" s="7">
        <f t="shared" si="7"/>
        <v>37438</v>
      </c>
      <c r="X75">
        <v>7</v>
      </c>
      <c r="Y75">
        <v>2002</v>
      </c>
      <c r="Z75">
        <v>1</v>
      </c>
      <c r="AA75">
        <v>870</v>
      </c>
      <c r="AB75">
        <v>369</v>
      </c>
      <c r="AC75">
        <v>1751</v>
      </c>
      <c r="AD75">
        <v>360</v>
      </c>
      <c r="AE75">
        <v>243</v>
      </c>
      <c r="AF75" s="7">
        <f t="shared" si="8"/>
        <v>37438</v>
      </c>
      <c r="AG75">
        <v>7</v>
      </c>
      <c r="AH75">
        <v>2002</v>
      </c>
      <c r="AI75">
        <v>1</v>
      </c>
      <c r="AJ75">
        <v>870.06</v>
      </c>
      <c r="AK75">
        <v>243.47</v>
      </c>
      <c r="AL75" s="7">
        <f t="shared" si="9"/>
        <v>37438</v>
      </c>
      <c r="AM75">
        <v>7</v>
      </c>
      <c r="AN75">
        <v>2002</v>
      </c>
      <c r="AO75">
        <v>1</v>
      </c>
      <c r="AP75">
        <v>803.48</v>
      </c>
      <c r="AQ75">
        <v>338.89</v>
      </c>
      <c r="BC75" s="7">
        <v>38568</v>
      </c>
      <c r="BD75">
        <v>385</v>
      </c>
      <c r="BE75">
        <v>16.899999999999999</v>
      </c>
      <c r="BF75">
        <f t="shared" si="5"/>
        <v>15918.617594879999</v>
      </c>
    </row>
    <row r="76" spans="1:58" x14ac:dyDescent="0.25">
      <c r="A76" s="7">
        <f t="shared" si="6"/>
        <v>37110</v>
      </c>
      <c r="B76">
        <v>2001</v>
      </c>
      <c r="C76">
        <v>8</v>
      </c>
      <c r="D76">
        <v>7</v>
      </c>
      <c r="E76">
        <v>20010807</v>
      </c>
      <c r="F76">
        <v>800</v>
      </c>
      <c r="G76" s="3">
        <v>440</v>
      </c>
      <c r="H76" s="3">
        <v>15776</v>
      </c>
      <c r="I76" s="3">
        <v>15776</v>
      </c>
      <c r="J76" s="3">
        <v>16245</v>
      </c>
      <c r="L76" t="s">
        <v>19</v>
      </c>
      <c r="M76">
        <v>-0.1172</v>
      </c>
      <c r="N76">
        <v>5.04E-2</v>
      </c>
      <c r="O76">
        <v>-2.33</v>
      </c>
      <c r="P76" s="3">
        <v>1.8319999999999999E-2</v>
      </c>
      <c r="W76" s="7">
        <f t="shared" si="7"/>
        <v>37622</v>
      </c>
      <c r="X76">
        <v>1</v>
      </c>
      <c r="Y76">
        <v>2003</v>
      </c>
      <c r="Z76">
        <v>1</v>
      </c>
      <c r="AA76">
        <v>13406</v>
      </c>
      <c r="AB76">
        <v>7071</v>
      </c>
      <c r="AC76">
        <v>23187</v>
      </c>
      <c r="AD76">
        <v>4156</v>
      </c>
      <c r="AE76">
        <v>802</v>
      </c>
      <c r="AF76" s="7">
        <f t="shared" si="8"/>
        <v>37622</v>
      </c>
      <c r="AG76">
        <v>1</v>
      </c>
      <c r="AH76">
        <v>2003</v>
      </c>
      <c r="AI76">
        <v>1</v>
      </c>
      <c r="AJ76">
        <v>13406</v>
      </c>
      <c r="AK76">
        <v>801</v>
      </c>
      <c r="AL76" s="7">
        <f t="shared" si="9"/>
        <v>37622</v>
      </c>
      <c r="AM76">
        <v>1</v>
      </c>
      <c r="AN76">
        <v>2003</v>
      </c>
      <c r="AO76">
        <v>1</v>
      </c>
      <c r="AP76">
        <v>12250</v>
      </c>
      <c r="AQ76">
        <v>506</v>
      </c>
      <c r="BC76" s="7">
        <v>38594</v>
      </c>
      <c r="BD76">
        <v>285</v>
      </c>
      <c r="BF76">
        <f t="shared" si="5"/>
        <v>0</v>
      </c>
    </row>
    <row r="77" spans="1:58" x14ac:dyDescent="0.25">
      <c r="A77" s="7">
        <f t="shared" si="6"/>
        <v>37210</v>
      </c>
      <c r="B77">
        <v>2001</v>
      </c>
      <c r="C77">
        <v>11</v>
      </c>
      <c r="D77">
        <v>15</v>
      </c>
      <c r="E77">
        <v>20011115</v>
      </c>
      <c r="F77">
        <v>910</v>
      </c>
      <c r="G77" s="3">
        <v>211</v>
      </c>
      <c r="H77" s="3">
        <v>14369</v>
      </c>
      <c r="I77" s="3">
        <v>14369</v>
      </c>
      <c r="J77" s="3">
        <v>13420</v>
      </c>
      <c r="W77" s="7">
        <f t="shared" si="7"/>
        <v>37681</v>
      </c>
      <c r="X77">
        <v>3</v>
      </c>
      <c r="Y77">
        <v>2003</v>
      </c>
      <c r="Z77">
        <v>1</v>
      </c>
      <c r="AA77">
        <v>15044</v>
      </c>
      <c r="AB77">
        <v>7940</v>
      </c>
      <c r="AC77">
        <v>26010</v>
      </c>
      <c r="AD77">
        <v>4660</v>
      </c>
      <c r="AE77">
        <v>878</v>
      </c>
      <c r="AF77" s="7">
        <f t="shared" si="8"/>
        <v>37681</v>
      </c>
      <c r="AG77">
        <v>3</v>
      </c>
      <c r="AH77">
        <v>2003</v>
      </c>
      <c r="AI77">
        <v>1</v>
      </c>
      <c r="AJ77">
        <v>15044</v>
      </c>
      <c r="AK77">
        <v>878</v>
      </c>
      <c r="AL77" s="7">
        <f t="shared" si="9"/>
        <v>37681</v>
      </c>
      <c r="AM77">
        <v>3</v>
      </c>
      <c r="AN77">
        <v>2003</v>
      </c>
      <c r="AO77">
        <v>1</v>
      </c>
      <c r="AP77">
        <v>14377</v>
      </c>
      <c r="AQ77">
        <v>605</v>
      </c>
      <c r="BC77" s="7">
        <v>38805</v>
      </c>
      <c r="BD77">
        <v>238</v>
      </c>
      <c r="BE77">
        <v>17.2</v>
      </c>
      <c r="BF77">
        <f t="shared" si="5"/>
        <v>10015.285174272001</v>
      </c>
    </row>
    <row r="78" spans="1:58" x14ac:dyDescent="0.25">
      <c r="A78" s="7">
        <f t="shared" si="6"/>
        <v>37334</v>
      </c>
      <c r="B78">
        <v>2002</v>
      </c>
      <c r="C78">
        <v>3</v>
      </c>
      <c r="D78">
        <v>19</v>
      </c>
      <c r="E78">
        <v>20020319</v>
      </c>
      <c r="F78">
        <v>1440</v>
      </c>
      <c r="G78" s="3">
        <v>176</v>
      </c>
      <c r="H78" s="3">
        <v>10287</v>
      </c>
      <c r="I78" s="3">
        <v>10287</v>
      </c>
      <c r="J78" s="3">
        <v>9575.5</v>
      </c>
      <c r="L78" t="s">
        <v>43</v>
      </c>
      <c r="M78" t="s">
        <v>44</v>
      </c>
      <c r="N78" t="s">
        <v>45</v>
      </c>
      <c r="O78" t="s">
        <v>46</v>
      </c>
      <c r="P78" t="s">
        <v>47</v>
      </c>
      <c r="W78" s="7">
        <f t="shared" si="7"/>
        <v>37742</v>
      </c>
      <c r="X78">
        <v>5</v>
      </c>
      <c r="Y78">
        <v>2003</v>
      </c>
      <c r="Z78">
        <v>1</v>
      </c>
      <c r="AA78">
        <v>21289</v>
      </c>
      <c r="AB78">
        <v>11237</v>
      </c>
      <c r="AC78">
        <v>36802</v>
      </c>
      <c r="AD78">
        <v>6593</v>
      </c>
      <c r="AE78">
        <v>1236</v>
      </c>
      <c r="AF78" s="7">
        <f t="shared" si="8"/>
        <v>37742</v>
      </c>
      <c r="AG78">
        <v>5</v>
      </c>
      <c r="AH78">
        <v>2003</v>
      </c>
      <c r="AI78">
        <v>1</v>
      </c>
      <c r="AJ78">
        <v>21289</v>
      </c>
      <c r="AK78">
        <v>1235</v>
      </c>
      <c r="AL78" s="7">
        <f t="shared" si="9"/>
        <v>37742</v>
      </c>
      <c r="AM78">
        <v>5</v>
      </c>
      <c r="AN78">
        <v>2003</v>
      </c>
      <c r="AO78">
        <v>1</v>
      </c>
      <c r="AP78">
        <v>22384</v>
      </c>
      <c r="AQ78">
        <v>1319</v>
      </c>
      <c r="BC78" s="7">
        <v>38925</v>
      </c>
      <c r="BD78">
        <v>311</v>
      </c>
      <c r="BE78">
        <v>17.899999999999999</v>
      </c>
      <c r="BF78">
        <f t="shared" si="5"/>
        <v>13619.818994687999</v>
      </c>
    </row>
    <row r="79" spans="1:58" x14ac:dyDescent="0.25">
      <c r="A79" s="7">
        <f t="shared" si="6"/>
        <v>37390</v>
      </c>
      <c r="B79">
        <v>2002</v>
      </c>
      <c r="C79">
        <v>5</v>
      </c>
      <c r="D79">
        <v>14</v>
      </c>
      <c r="E79">
        <v>20020514</v>
      </c>
      <c r="F79">
        <v>840</v>
      </c>
      <c r="G79" s="3">
        <v>249</v>
      </c>
      <c r="H79" s="3">
        <v>10825</v>
      </c>
      <c r="I79" s="3">
        <v>10825</v>
      </c>
      <c r="J79" s="3">
        <v>10677</v>
      </c>
      <c r="L79" t="s">
        <v>48</v>
      </c>
      <c r="M79" t="s">
        <v>49</v>
      </c>
      <c r="N79" t="s">
        <v>50</v>
      </c>
      <c r="O79" t="s">
        <v>49</v>
      </c>
      <c r="P79" t="s">
        <v>49</v>
      </c>
      <c r="Q79" t="s">
        <v>49</v>
      </c>
      <c r="R79" t="s">
        <v>49</v>
      </c>
      <c r="S79" t="s">
        <v>51</v>
      </c>
      <c r="W79" s="7">
        <f t="shared" si="7"/>
        <v>37803</v>
      </c>
      <c r="X79">
        <v>7</v>
      </c>
      <c r="Y79">
        <v>2003</v>
      </c>
      <c r="Z79">
        <v>1</v>
      </c>
      <c r="AA79">
        <v>7049</v>
      </c>
      <c r="AB79">
        <v>3678</v>
      </c>
      <c r="AC79">
        <v>12290</v>
      </c>
      <c r="AD79">
        <v>2222</v>
      </c>
      <c r="AE79">
        <v>581</v>
      </c>
      <c r="AF79" s="7">
        <f t="shared" si="8"/>
        <v>37803</v>
      </c>
      <c r="AG79">
        <v>7</v>
      </c>
      <c r="AH79">
        <v>2003</v>
      </c>
      <c r="AI79">
        <v>1</v>
      </c>
      <c r="AJ79">
        <v>7049</v>
      </c>
      <c r="AK79">
        <v>581</v>
      </c>
      <c r="AL79" s="7">
        <f t="shared" si="9"/>
        <v>37803</v>
      </c>
      <c r="AM79">
        <v>7</v>
      </c>
      <c r="AN79">
        <v>2003</v>
      </c>
      <c r="AO79">
        <v>1</v>
      </c>
      <c r="AP79">
        <v>6928</v>
      </c>
      <c r="AQ79">
        <v>525</v>
      </c>
      <c r="BC79" s="7">
        <v>38986</v>
      </c>
      <c r="BD79">
        <v>548</v>
      </c>
      <c r="BE79">
        <v>12.3</v>
      </c>
      <c r="BF79">
        <f t="shared" si="5"/>
        <v>16490.870673408001</v>
      </c>
    </row>
    <row r="80" spans="1:58" x14ac:dyDescent="0.25">
      <c r="A80" s="7">
        <f t="shared" si="6"/>
        <v>37455</v>
      </c>
      <c r="B80">
        <v>2002</v>
      </c>
      <c r="C80">
        <v>7</v>
      </c>
      <c r="D80">
        <v>18</v>
      </c>
      <c r="E80">
        <v>20020718</v>
      </c>
      <c r="F80">
        <v>1750</v>
      </c>
      <c r="G80" s="3">
        <v>8</v>
      </c>
      <c r="H80" s="3">
        <v>870.06</v>
      </c>
      <c r="I80" s="3">
        <v>870.06</v>
      </c>
      <c r="J80" s="3">
        <v>803.48</v>
      </c>
      <c r="L80" t="s">
        <v>68</v>
      </c>
      <c r="W80" s="7">
        <f t="shared" si="7"/>
        <v>37956</v>
      </c>
      <c r="X80">
        <v>12</v>
      </c>
      <c r="Y80">
        <v>2003</v>
      </c>
      <c r="Z80">
        <v>1</v>
      </c>
      <c r="AA80">
        <v>15353</v>
      </c>
      <c r="AB80">
        <v>8093</v>
      </c>
      <c r="AC80">
        <v>26566</v>
      </c>
      <c r="AD80">
        <v>4764</v>
      </c>
      <c r="AE80">
        <v>942</v>
      </c>
      <c r="AF80" s="7">
        <f t="shared" si="8"/>
        <v>37956</v>
      </c>
      <c r="AG80">
        <v>12</v>
      </c>
      <c r="AH80">
        <v>2003</v>
      </c>
      <c r="AI80">
        <v>1</v>
      </c>
      <c r="AJ80">
        <v>15353</v>
      </c>
      <c r="AK80">
        <v>941</v>
      </c>
      <c r="AL80" s="7">
        <f t="shared" si="9"/>
        <v>37956</v>
      </c>
      <c r="AM80">
        <v>12</v>
      </c>
      <c r="AN80">
        <v>2003</v>
      </c>
      <c r="AO80">
        <v>1</v>
      </c>
      <c r="AP80">
        <v>14173</v>
      </c>
      <c r="AQ80">
        <v>477</v>
      </c>
      <c r="BC80" s="7">
        <v>39042</v>
      </c>
      <c r="BD80">
        <v>476</v>
      </c>
      <c r="BE80">
        <v>14.7</v>
      </c>
      <c r="BF80">
        <f t="shared" si="5"/>
        <v>17119.150239744002</v>
      </c>
    </row>
    <row r="81" spans="1:58" x14ac:dyDescent="0.25">
      <c r="A81" s="7">
        <f t="shared" si="6"/>
        <v>37650</v>
      </c>
      <c r="B81">
        <v>2003</v>
      </c>
      <c r="C81">
        <v>1</v>
      </c>
      <c r="D81">
        <v>29</v>
      </c>
      <c r="E81">
        <v>20030129</v>
      </c>
      <c r="F81">
        <v>820</v>
      </c>
      <c r="G81" s="3">
        <v>211</v>
      </c>
      <c r="H81" s="3">
        <v>13406</v>
      </c>
      <c r="I81" s="3">
        <v>13406</v>
      </c>
      <c r="J81" s="3">
        <v>12250</v>
      </c>
      <c r="L81" t="s">
        <v>37</v>
      </c>
      <c r="M81" s="3">
        <v>2.5299999999999998</v>
      </c>
      <c r="N81" s="3">
        <v>11</v>
      </c>
      <c r="O81" s="3">
        <v>17.8</v>
      </c>
      <c r="P81" s="3">
        <v>23.1</v>
      </c>
      <c r="Q81" s="3">
        <v>25.6</v>
      </c>
      <c r="R81" s="3">
        <v>28.2</v>
      </c>
      <c r="S81" s="3">
        <v>44.5</v>
      </c>
      <c r="T81" s="3">
        <v>44.5</v>
      </c>
      <c r="W81" s="7">
        <f t="shared" si="7"/>
        <v>38047</v>
      </c>
      <c r="X81">
        <v>3</v>
      </c>
      <c r="Y81">
        <v>2004</v>
      </c>
      <c r="Z81">
        <v>1</v>
      </c>
      <c r="AA81">
        <v>19415</v>
      </c>
      <c r="AB81">
        <v>10263</v>
      </c>
      <c r="AC81">
        <v>33525</v>
      </c>
      <c r="AD81">
        <v>5999</v>
      </c>
      <c r="AE81">
        <v>1052</v>
      </c>
      <c r="AF81" s="7">
        <f t="shared" si="8"/>
        <v>38047</v>
      </c>
      <c r="AG81">
        <v>3</v>
      </c>
      <c r="AH81">
        <v>2004</v>
      </c>
      <c r="AI81">
        <v>1</v>
      </c>
      <c r="AJ81">
        <v>19415</v>
      </c>
      <c r="AK81">
        <v>1051</v>
      </c>
      <c r="AL81" s="7">
        <f t="shared" si="9"/>
        <v>38047</v>
      </c>
      <c r="AM81">
        <v>3</v>
      </c>
      <c r="AN81">
        <v>2004</v>
      </c>
      <c r="AO81">
        <v>1</v>
      </c>
      <c r="AP81">
        <v>18834</v>
      </c>
      <c r="AQ81">
        <v>614</v>
      </c>
      <c r="BC81" s="7">
        <v>39183</v>
      </c>
      <c r="BD81">
        <v>1000</v>
      </c>
      <c r="BE81">
        <v>6.63</v>
      </c>
      <c r="BF81">
        <f t="shared" si="5"/>
        <v>16220.769177599999</v>
      </c>
    </row>
    <row r="82" spans="1:58" x14ac:dyDescent="0.25">
      <c r="A82" s="7">
        <f t="shared" si="6"/>
        <v>37699</v>
      </c>
      <c r="B82">
        <v>2003</v>
      </c>
      <c r="C82">
        <v>3</v>
      </c>
      <c r="D82">
        <v>19</v>
      </c>
      <c r="E82">
        <v>20030319</v>
      </c>
      <c r="F82">
        <v>825</v>
      </c>
      <c r="G82" s="3">
        <v>356</v>
      </c>
      <c r="H82" s="3">
        <v>15044</v>
      </c>
      <c r="I82" s="3">
        <v>15044</v>
      </c>
      <c r="J82" s="3">
        <v>14377</v>
      </c>
      <c r="L82" s="3" t="s">
        <v>39</v>
      </c>
      <c r="M82" s="3">
        <v>1.8</v>
      </c>
      <c r="N82" s="3">
        <v>11</v>
      </c>
      <c r="O82" s="3">
        <v>17.899999999999999</v>
      </c>
      <c r="P82" s="3">
        <v>22.8</v>
      </c>
      <c r="Q82" s="3">
        <v>26</v>
      </c>
      <c r="R82" s="3">
        <v>29</v>
      </c>
      <c r="S82" s="3">
        <v>42.6</v>
      </c>
      <c r="T82" s="3">
        <v>42.6</v>
      </c>
      <c r="W82" s="7">
        <f t="shared" si="7"/>
        <v>38169</v>
      </c>
      <c r="X82">
        <v>7</v>
      </c>
      <c r="Y82">
        <v>2004</v>
      </c>
      <c r="Z82">
        <v>1</v>
      </c>
      <c r="AA82">
        <v>19571</v>
      </c>
      <c r="AB82">
        <v>10317</v>
      </c>
      <c r="AC82">
        <v>33865</v>
      </c>
      <c r="AD82">
        <v>6073</v>
      </c>
      <c r="AE82">
        <v>1199</v>
      </c>
      <c r="AF82" s="7">
        <f t="shared" si="8"/>
        <v>38169</v>
      </c>
      <c r="AG82">
        <v>7</v>
      </c>
      <c r="AH82">
        <v>2004</v>
      </c>
      <c r="AI82">
        <v>1</v>
      </c>
      <c r="AJ82">
        <v>19571</v>
      </c>
      <c r="AK82">
        <v>1198</v>
      </c>
      <c r="AL82" s="7">
        <f t="shared" si="9"/>
        <v>38169</v>
      </c>
      <c r="AM82">
        <v>7</v>
      </c>
      <c r="AN82">
        <v>2004</v>
      </c>
      <c r="AO82">
        <v>1</v>
      </c>
      <c r="AP82">
        <v>20759</v>
      </c>
      <c r="AQ82">
        <v>986</v>
      </c>
      <c r="BC82" s="7">
        <v>39281</v>
      </c>
      <c r="BD82">
        <v>404</v>
      </c>
      <c r="BE82">
        <v>15.4</v>
      </c>
      <c r="BF82">
        <f t="shared" si="5"/>
        <v>15221.589368832001</v>
      </c>
    </row>
    <row r="83" spans="1:58" x14ac:dyDescent="0.25">
      <c r="A83" s="7">
        <f t="shared" si="6"/>
        <v>37762</v>
      </c>
      <c r="B83">
        <v>2003</v>
      </c>
      <c r="C83">
        <v>5</v>
      </c>
      <c r="D83">
        <v>21</v>
      </c>
      <c r="E83">
        <v>20030521</v>
      </c>
      <c r="F83">
        <v>940</v>
      </c>
      <c r="G83" s="3">
        <v>1130</v>
      </c>
      <c r="H83" s="3">
        <v>21289</v>
      </c>
      <c r="I83" s="3">
        <v>21289</v>
      </c>
      <c r="J83" s="3">
        <v>22384</v>
      </c>
      <c r="L83" t="s">
        <v>53</v>
      </c>
      <c r="M83">
        <v>1.41</v>
      </c>
      <c r="N83">
        <v>1</v>
      </c>
      <c r="O83">
        <v>0.99</v>
      </c>
      <c r="P83">
        <v>1.01</v>
      </c>
      <c r="Q83">
        <v>0.98</v>
      </c>
      <c r="R83">
        <v>0.97</v>
      </c>
      <c r="S83">
        <v>1.04</v>
      </c>
      <c r="T83">
        <v>1.04</v>
      </c>
      <c r="W83" s="7">
        <f t="shared" si="7"/>
        <v>38200</v>
      </c>
      <c r="X83">
        <v>8</v>
      </c>
      <c r="Y83">
        <v>2004</v>
      </c>
      <c r="Z83">
        <v>1</v>
      </c>
      <c r="AA83">
        <v>7083</v>
      </c>
      <c r="AB83">
        <v>3704</v>
      </c>
      <c r="AC83">
        <v>12328</v>
      </c>
      <c r="AD83">
        <v>2225</v>
      </c>
      <c r="AE83">
        <v>553</v>
      </c>
      <c r="AF83" s="7">
        <f t="shared" si="8"/>
        <v>38200</v>
      </c>
      <c r="AG83">
        <v>8</v>
      </c>
      <c r="AH83">
        <v>2004</v>
      </c>
      <c r="AI83">
        <v>1</v>
      </c>
      <c r="AJ83">
        <v>7083</v>
      </c>
      <c r="AK83">
        <v>553</v>
      </c>
      <c r="AL83" s="7">
        <f t="shared" si="9"/>
        <v>38200</v>
      </c>
      <c r="AM83">
        <v>8</v>
      </c>
      <c r="AN83">
        <v>2004</v>
      </c>
      <c r="AO83">
        <v>1</v>
      </c>
      <c r="AP83">
        <v>6893</v>
      </c>
      <c r="AQ83">
        <v>538</v>
      </c>
      <c r="BC83" s="7">
        <v>39791</v>
      </c>
      <c r="BD83">
        <v>320</v>
      </c>
      <c r="BE83">
        <v>20.6</v>
      </c>
      <c r="BF83">
        <f t="shared" si="5"/>
        <v>16127.79945984</v>
      </c>
    </row>
    <row r="84" spans="1:58" x14ac:dyDescent="0.25">
      <c r="A84" s="7">
        <f t="shared" si="6"/>
        <v>37811</v>
      </c>
      <c r="B84">
        <v>2003</v>
      </c>
      <c r="C84">
        <v>7</v>
      </c>
      <c r="D84">
        <v>9</v>
      </c>
      <c r="E84">
        <v>20030709</v>
      </c>
      <c r="F84">
        <v>825</v>
      </c>
      <c r="G84" s="3">
        <v>116</v>
      </c>
      <c r="H84" s="3">
        <v>7049.3</v>
      </c>
      <c r="I84" s="3">
        <v>7049.3</v>
      </c>
      <c r="J84" s="3">
        <v>6928</v>
      </c>
      <c r="W84" s="7">
        <f t="shared" si="7"/>
        <v>38353</v>
      </c>
      <c r="X84">
        <v>1</v>
      </c>
      <c r="Y84">
        <v>2005</v>
      </c>
      <c r="Z84">
        <v>1</v>
      </c>
      <c r="AA84">
        <v>19561</v>
      </c>
      <c r="AB84">
        <v>10329</v>
      </c>
      <c r="AC84">
        <v>33807</v>
      </c>
      <c r="AD84">
        <v>6055</v>
      </c>
      <c r="AE84">
        <v>1118</v>
      </c>
      <c r="AF84" s="7">
        <f t="shared" si="8"/>
        <v>38353</v>
      </c>
      <c r="AG84">
        <v>1</v>
      </c>
      <c r="AH84">
        <v>2005</v>
      </c>
      <c r="AI84">
        <v>1</v>
      </c>
      <c r="AJ84">
        <v>19561</v>
      </c>
      <c r="AK84">
        <v>1118</v>
      </c>
      <c r="AL84" s="7">
        <f t="shared" si="9"/>
        <v>38353</v>
      </c>
      <c r="AM84">
        <v>1</v>
      </c>
      <c r="AN84">
        <v>2005</v>
      </c>
      <c r="AO84">
        <v>1</v>
      </c>
      <c r="AP84">
        <v>18322</v>
      </c>
      <c r="AQ84">
        <v>446</v>
      </c>
      <c r="BC84" s="7">
        <v>39868</v>
      </c>
      <c r="BD84">
        <v>336</v>
      </c>
      <c r="BE84">
        <v>18.2</v>
      </c>
      <c r="BF84">
        <f t="shared" si="5"/>
        <v>14961.274159103999</v>
      </c>
    </row>
    <row r="85" spans="1:58" x14ac:dyDescent="0.25">
      <c r="A85" s="7">
        <f t="shared" si="6"/>
        <v>37966</v>
      </c>
      <c r="B85">
        <v>2003</v>
      </c>
      <c r="C85">
        <v>12</v>
      </c>
      <c r="D85">
        <v>11</v>
      </c>
      <c r="E85">
        <v>20031211</v>
      </c>
      <c r="F85">
        <v>900</v>
      </c>
      <c r="G85" s="3">
        <v>233</v>
      </c>
      <c r="H85" s="3">
        <v>15353</v>
      </c>
      <c r="I85" s="3">
        <v>15353</v>
      </c>
      <c r="J85" s="3">
        <v>14173</v>
      </c>
      <c r="L85" t="s">
        <v>53</v>
      </c>
      <c r="M85" t="s">
        <v>54</v>
      </c>
      <c r="N85">
        <v>1</v>
      </c>
      <c r="O85" t="s">
        <v>55</v>
      </c>
      <c r="P85" t="s">
        <v>56</v>
      </c>
      <c r="Q85" t="s">
        <v>53</v>
      </c>
      <c r="R85" t="s">
        <v>57</v>
      </c>
      <c r="S85">
        <v>1</v>
      </c>
      <c r="T85" t="s">
        <v>55</v>
      </c>
      <c r="U85" t="s">
        <v>58</v>
      </c>
      <c r="W85" s="7">
        <f t="shared" si="7"/>
        <v>38412</v>
      </c>
      <c r="X85">
        <v>3</v>
      </c>
      <c r="Y85">
        <v>2005</v>
      </c>
      <c r="Z85">
        <v>1</v>
      </c>
      <c r="AA85">
        <v>20616</v>
      </c>
      <c r="AB85">
        <v>10897</v>
      </c>
      <c r="AC85">
        <v>35603</v>
      </c>
      <c r="AD85">
        <v>6371</v>
      </c>
      <c r="AE85">
        <v>1124</v>
      </c>
      <c r="AF85" s="7">
        <f t="shared" si="8"/>
        <v>38412</v>
      </c>
      <c r="AG85">
        <v>3</v>
      </c>
      <c r="AH85">
        <v>2005</v>
      </c>
      <c r="AI85">
        <v>1</v>
      </c>
      <c r="AJ85">
        <v>20616</v>
      </c>
      <c r="AK85">
        <v>1124</v>
      </c>
      <c r="AL85" s="7">
        <f t="shared" si="9"/>
        <v>38412</v>
      </c>
      <c r="AM85">
        <v>3</v>
      </c>
      <c r="AN85">
        <v>2005</v>
      </c>
      <c r="AO85">
        <v>1</v>
      </c>
      <c r="AP85">
        <v>20351</v>
      </c>
      <c r="AQ85">
        <v>766</v>
      </c>
      <c r="BC85" s="7">
        <v>39932</v>
      </c>
      <c r="BD85">
        <v>1370</v>
      </c>
      <c r="BE85">
        <v>4.79</v>
      </c>
      <c r="BF85">
        <f t="shared" si="5"/>
        <v>16055.136285696002</v>
      </c>
    </row>
    <row r="86" spans="1:58" x14ac:dyDescent="0.25">
      <c r="A86" s="7">
        <f t="shared" si="6"/>
        <v>38058</v>
      </c>
      <c r="B86">
        <v>2004</v>
      </c>
      <c r="C86">
        <v>3</v>
      </c>
      <c r="D86">
        <v>12</v>
      </c>
      <c r="E86">
        <v>20040312</v>
      </c>
      <c r="F86">
        <v>810</v>
      </c>
      <c r="G86" s="3">
        <v>586</v>
      </c>
      <c r="H86" s="3">
        <v>19415</v>
      </c>
      <c r="I86" s="3">
        <v>19415</v>
      </c>
      <c r="J86" s="3">
        <v>18834</v>
      </c>
      <c r="W86" s="7">
        <f t="shared" si="7"/>
        <v>38565</v>
      </c>
      <c r="X86">
        <v>8</v>
      </c>
      <c r="Y86">
        <v>2005</v>
      </c>
      <c r="Z86">
        <v>2</v>
      </c>
      <c r="AA86">
        <v>14183</v>
      </c>
      <c r="AB86">
        <v>8958</v>
      </c>
      <c r="AC86">
        <v>21376</v>
      </c>
      <c r="AD86">
        <v>3186</v>
      </c>
      <c r="AE86">
        <v>912</v>
      </c>
      <c r="AF86" s="7">
        <f t="shared" si="8"/>
        <v>38565</v>
      </c>
      <c r="AG86">
        <v>8</v>
      </c>
      <c r="AH86">
        <v>2005</v>
      </c>
      <c r="AI86">
        <v>2</v>
      </c>
      <c r="AJ86">
        <v>14183</v>
      </c>
      <c r="AK86">
        <v>912</v>
      </c>
      <c r="AL86" s="7">
        <f t="shared" si="9"/>
        <v>38565</v>
      </c>
      <c r="AM86">
        <v>8</v>
      </c>
      <c r="AN86">
        <v>2005</v>
      </c>
      <c r="AO86">
        <v>2</v>
      </c>
      <c r="AP86">
        <v>14381</v>
      </c>
      <c r="AQ86">
        <v>746</v>
      </c>
      <c r="BC86" s="7">
        <v>40155</v>
      </c>
      <c r="BD86">
        <v>267</v>
      </c>
      <c r="BE86">
        <v>24.6</v>
      </c>
      <c r="BF86">
        <f t="shared" si="5"/>
        <v>16069.571057664003</v>
      </c>
    </row>
    <row r="87" spans="1:58" x14ac:dyDescent="0.25">
      <c r="A87" s="7">
        <f t="shared" si="6"/>
        <v>38169</v>
      </c>
      <c r="B87">
        <v>2004</v>
      </c>
      <c r="C87">
        <v>7</v>
      </c>
      <c r="D87">
        <v>1</v>
      </c>
      <c r="E87">
        <v>20040701</v>
      </c>
      <c r="F87">
        <v>800</v>
      </c>
      <c r="G87" s="3">
        <v>879</v>
      </c>
      <c r="H87" s="3">
        <v>19571</v>
      </c>
      <c r="I87" s="3">
        <v>19571</v>
      </c>
      <c r="J87" s="3">
        <v>20759</v>
      </c>
      <c r="W87" s="7">
        <f t="shared" si="7"/>
        <v>38777</v>
      </c>
      <c r="X87">
        <v>3</v>
      </c>
      <c r="Y87">
        <v>2006</v>
      </c>
      <c r="Z87">
        <v>1</v>
      </c>
      <c r="AA87">
        <v>11799</v>
      </c>
      <c r="AB87">
        <v>6207</v>
      </c>
      <c r="AC87">
        <v>20448</v>
      </c>
      <c r="AD87">
        <v>3673</v>
      </c>
      <c r="AE87">
        <v>779</v>
      </c>
      <c r="AF87" s="7">
        <f t="shared" si="8"/>
        <v>38777</v>
      </c>
      <c r="AG87">
        <v>3</v>
      </c>
      <c r="AH87">
        <v>2006</v>
      </c>
      <c r="AI87">
        <v>1</v>
      </c>
      <c r="AJ87">
        <v>11799</v>
      </c>
      <c r="AK87">
        <v>779</v>
      </c>
      <c r="AL87" s="7">
        <f t="shared" si="9"/>
        <v>38777</v>
      </c>
      <c r="AM87">
        <v>3</v>
      </c>
      <c r="AN87">
        <v>2006</v>
      </c>
      <c r="AO87">
        <v>1</v>
      </c>
      <c r="AP87">
        <v>11192</v>
      </c>
      <c r="AQ87">
        <v>606</v>
      </c>
      <c r="BC87" s="7">
        <v>40316</v>
      </c>
      <c r="BD87">
        <v>1560</v>
      </c>
      <c r="BE87">
        <v>6.11</v>
      </c>
      <c r="BF87">
        <f t="shared" si="5"/>
        <v>23319.741100032006</v>
      </c>
    </row>
    <row r="88" spans="1:58" x14ac:dyDescent="0.25">
      <c r="A88" s="7">
        <f t="shared" si="6"/>
        <v>38210</v>
      </c>
      <c r="B88">
        <v>2004</v>
      </c>
      <c r="C88">
        <v>8</v>
      </c>
      <c r="D88">
        <v>11</v>
      </c>
      <c r="E88">
        <v>20040811</v>
      </c>
      <c r="F88">
        <v>840</v>
      </c>
      <c r="G88" s="3">
        <v>102</v>
      </c>
      <c r="H88" s="3">
        <v>7083.2</v>
      </c>
      <c r="I88" s="3">
        <v>7083.2</v>
      </c>
      <c r="J88" s="3">
        <v>6892.6</v>
      </c>
      <c r="L88" t="s">
        <v>59</v>
      </c>
      <c r="M88" t="s">
        <v>60</v>
      </c>
      <c r="W88" s="7">
        <f t="shared" si="7"/>
        <v>38899</v>
      </c>
      <c r="X88">
        <v>7</v>
      </c>
      <c r="Y88">
        <v>2006</v>
      </c>
      <c r="Z88">
        <v>1</v>
      </c>
      <c r="AA88">
        <v>12883</v>
      </c>
      <c r="AB88">
        <v>6769</v>
      </c>
      <c r="AC88">
        <v>22346</v>
      </c>
      <c r="AD88">
        <v>4018</v>
      </c>
      <c r="AE88">
        <v>885</v>
      </c>
      <c r="AF88" s="7">
        <f t="shared" si="8"/>
        <v>38899</v>
      </c>
      <c r="AG88">
        <v>7</v>
      </c>
      <c r="AH88">
        <v>2006</v>
      </c>
      <c r="AI88">
        <v>1</v>
      </c>
      <c r="AJ88">
        <v>12883</v>
      </c>
      <c r="AK88">
        <v>884</v>
      </c>
      <c r="AL88" s="7">
        <f t="shared" si="9"/>
        <v>38899</v>
      </c>
      <c r="AM88">
        <v>7</v>
      </c>
      <c r="AN88">
        <v>2006</v>
      </c>
      <c r="AO88">
        <v>1</v>
      </c>
      <c r="AP88">
        <v>13125</v>
      </c>
      <c r="AQ88">
        <v>738</v>
      </c>
      <c r="BC88" s="7">
        <v>40387</v>
      </c>
      <c r="BD88">
        <v>389</v>
      </c>
      <c r="BE88">
        <v>19.399999999999999</v>
      </c>
      <c r="BF88">
        <f t="shared" si="5"/>
        <v>18463.296632832</v>
      </c>
    </row>
    <row r="89" spans="1:58" x14ac:dyDescent="0.25">
      <c r="A89" s="7">
        <f t="shared" si="6"/>
        <v>38371</v>
      </c>
      <c r="B89">
        <v>2005</v>
      </c>
      <c r="C89">
        <v>1</v>
      </c>
      <c r="D89">
        <v>19</v>
      </c>
      <c r="E89">
        <v>20050119</v>
      </c>
      <c r="F89">
        <v>830</v>
      </c>
      <c r="G89" s="3">
        <v>416</v>
      </c>
      <c r="H89" s="3">
        <v>19561</v>
      </c>
      <c r="I89" s="3">
        <v>19561</v>
      </c>
      <c r="J89" s="3">
        <v>18322</v>
      </c>
      <c r="L89" s="20" t="s">
        <v>61</v>
      </c>
      <c r="M89" s="20"/>
      <c r="W89" s="7">
        <f t="shared" si="7"/>
        <v>38961</v>
      </c>
      <c r="X89">
        <v>9</v>
      </c>
      <c r="Y89">
        <v>2006</v>
      </c>
      <c r="Z89">
        <v>1</v>
      </c>
      <c r="AA89">
        <v>20621</v>
      </c>
      <c r="AB89">
        <v>10850</v>
      </c>
      <c r="AC89">
        <v>35731</v>
      </c>
      <c r="AD89">
        <v>6417</v>
      </c>
      <c r="AE89">
        <v>1354</v>
      </c>
      <c r="AF89" s="7">
        <f t="shared" si="8"/>
        <v>38961</v>
      </c>
      <c r="AG89">
        <v>9</v>
      </c>
      <c r="AH89">
        <v>2006</v>
      </c>
      <c r="AI89">
        <v>1</v>
      </c>
      <c r="AJ89">
        <v>20621</v>
      </c>
      <c r="AK89">
        <v>1353</v>
      </c>
      <c r="AL89" s="7">
        <f t="shared" si="9"/>
        <v>38961</v>
      </c>
      <c r="AM89">
        <v>9</v>
      </c>
      <c r="AN89">
        <v>2006</v>
      </c>
      <c r="AO89">
        <v>1</v>
      </c>
      <c r="AP89">
        <v>20805</v>
      </c>
      <c r="AQ89">
        <v>958</v>
      </c>
    </row>
    <row r="90" spans="1:58" x14ac:dyDescent="0.25">
      <c r="A90" s="7">
        <f t="shared" si="6"/>
        <v>38435</v>
      </c>
      <c r="B90">
        <v>2005</v>
      </c>
      <c r="C90">
        <v>3</v>
      </c>
      <c r="D90">
        <v>24</v>
      </c>
      <c r="E90">
        <v>20050324</v>
      </c>
      <c r="F90">
        <v>900</v>
      </c>
      <c r="G90" s="3">
        <v>737</v>
      </c>
      <c r="H90" s="3">
        <v>20616</v>
      </c>
      <c r="I90" s="3">
        <v>20616</v>
      </c>
      <c r="J90" s="3">
        <v>20351</v>
      </c>
      <c r="L90" t="s">
        <v>64</v>
      </c>
      <c r="M90">
        <v>1.6419999999999999</v>
      </c>
      <c r="W90" s="7">
        <f t="shared" si="7"/>
        <v>39022</v>
      </c>
      <c r="X90">
        <v>11</v>
      </c>
      <c r="Y90">
        <v>2006</v>
      </c>
      <c r="Z90">
        <v>1</v>
      </c>
      <c r="AA90">
        <v>21896</v>
      </c>
      <c r="AB90">
        <v>11518</v>
      </c>
      <c r="AC90">
        <v>37946</v>
      </c>
      <c r="AD90">
        <v>6816</v>
      </c>
      <c r="AE90">
        <v>1448</v>
      </c>
      <c r="AF90" s="7">
        <f t="shared" si="8"/>
        <v>39022</v>
      </c>
      <c r="AG90">
        <v>11</v>
      </c>
      <c r="AH90">
        <v>2006</v>
      </c>
      <c r="AI90">
        <v>1</v>
      </c>
      <c r="AJ90">
        <v>21896</v>
      </c>
      <c r="AK90">
        <v>1447</v>
      </c>
      <c r="AL90" s="7">
        <f t="shared" si="9"/>
        <v>39022</v>
      </c>
      <c r="AM90">
        <v>11</v>
      </c>
      <c r="AN90">
        <v>2006</v>
      </c>
      <c r="AO90">
        <v>1</v>
      </c>
      <c r="AP90">
        <v>21026</v>
      </c>
      <c r="AQ90">
        <v>723</v>
      </c>
    </row>
    <row r="91" spans="1:58" x14ac:dyDescent="0.25">
      <c r="A91" s="7">
        <f t="shared" si="6"/>
        <v>38568</v>
      </c>
      <c r="B91">
        <v>2005</v>
      </c>
      <c r="C91">
        <v>8</v>
      </c>
      <c r="D91">
        <v>4</v>
      </c>
      <c r="E91">
        <v>20050804</v>
      </c>
      <c r="F91">
        <v>840</v>
      </c>
      <c r="G91" s="3">
        <v>385</v>
      </c>
      <c r="H91" s="3">
        <v>14663</v>
      </c>
      <c r="I91" s="3">
        <v>14663</v>
      </c>
      <c r="J91" s="3">
        <v>15034</v>
      </c>
      <c r="L91" t="s">
        <v>69</v>
      </c>
      <c r="M91">
        <v>1.016</v>
      </c>
      <c r="W91" s="7">
        <f t="shared" si="7"/>
        <v>39173</v>
      </c>
      <c r="X91">
        <v>4</v>
      </c>
      <c r="Y91">
        <v>2007</v>
      </c>
      <c r="Z91">
        <v>1</v>
      </c>
      <c r="AA91">
        <v>22009</v>
      </c>
      <c r="AB91">
        <v>11626</v>
      </c>
      <c r="AC91">
        <v>38026</v>
      </c>
      <c r="AD91">
        <v>6808</v>
      </c>
      <c r="AE91">
        <v>1235</v>
      </c>
      <c r="AF91" s="7">
        <f t="shared" si="8"/>
        <v>39173</v>
      </c>
      <c r="AG91">
        <v>4</v>
      </c>
      <c r="AH91">
        <v>2007</v>
      </c>
      <c r="AI91">
        <v>1</v>
      </c>
      <c r="AJ91">
        <v>22009</v>
      </c>
      <c r="AK91">
        <v>1234</v>
      </c>
      <c r="AL91" s="7">
        <f t="shared" si="9"/>
        <v>39173</v>
      </c>
      <c r="AM91">
        <v>4</v>
      </c>
      <c r="AN91">
        <v>2007</v>
      </c>
      <c r="AO91">
        <v>1</v>
      </c>
      <c r="AP91">
        <v>22317</v>
      </c>
      <c r="AQ91">
        <v>1176</v>
      </c>
    </row>
    <row r="92" spans="1:58" x14ac:dyDescent="0.25">
      <c r="A92" s="7">
        <f t="shared" si="6"/>
        <v>38594</v>
      </c>
      <c r="B92">
        <v>2005</v>
      </c>
      <c r="C92">
        <v>8</v>
      </c>
      <c r="D92">
        <v>30</v>
      </c>
      <c r="E92">
        <v>20050830</v>
      </c>
      <c r="F92">
        <v>820</v>
      </c>
      <c r="G92" s="3">
        <v>285</v>
      </c>
      <c r="H92" s="3">
        <v>13702</v>
      </c>
      <c r="I92" s="3">
        <v>13702</v>
      </c>
      <c r="J92" s="3">
        <v>13727</v>
      </c>
      <c r="L92" t="s">
        <v>63</v>
      </c>
      <c r="M92">
        <v>0.878</v>
      </c>
      <c r="W92" s="7">
        <f t="shared" si="7"/>
        <v>39264</v>
      </c>
      <c r="X92">
        <v>7</v>
      </c>
      <c r="Y92">
        <v>2007</v>
      </c>
      <c r="Z92">
        <v>1</v>
      </c>
      <c r="AA92">
        <v>14353</v>
      </c>
      <c r="AB92">
        <v>7546</v>
      </c>
      <c r="AC92">
        <v>24886</v>
      </c>
      <c r="AD92">
        <v>4473</v>
      </c>
      <c r="AE92">
        <v>969</v>
      </c>
      <c r="AF92" s="7">
        <f t="shared" si="8"/>
        <v>39264</v>
      </c>
      <c r="AG92">
        <v>7</v>
      </c>
      <c r="AH92">
        <v>2007</v>
      </c>
      <c r="AI92">
        <v>1</v>
      </c>
      <c r="AJ92">
        <v>14353</v>
      </c>
      <c r="AK92">
        <v>969</v>
      </c>
      <c r="AL92" s="7">
        <f t="shared" si="9"/>
        <v>39264</v>
      </c>
      <c r="AM92">
        <v>7</v>
      </c>
      <c r="AN92">
        <v>2007</v>
      </c>
      <c r="AO92">
        <v>1</v>
      </c>
      <c r="AP92">
        <v>14785</v>
      </c>
      <c r="AQ92">
        <v>787</v>
      </c>
    </row>
    <row r="93" spans="1:58" x14ac:dyDescent="0.25">
      <c r="A93" s="7">
        <f t="shared" si="6"/>
        <v>38805</v>
      </c>
      <c r="B93">
        <v>2006</v>
      </c>
      <c r="C93">
        <v>3</v>
      </c>
      <c r="D93">
        <v>29</v>
      </c>
      <c r="E93">
        <v>20060329</v>
      </c>
      <c r="F93">
        <v>900</v>
      </c>
      <c r="G93" s="3">
        <v>238</v>
      </c>
      <c r="H93" s="3">
        <v>11799</v>
      </c>
      <c r="I93" s="3">
        <v>11799</v>
      </c>
      <c r="J93" s="3">
        <v>11192</v>
      </c>
      <c r="W93" s="7">
        <f t="shared" si="7"/>
        <v>39722</v>
      </c>
      <c r="X93">
        <v>10</v>
      </c>
      <c r="Y93">
        <v>2008</v>
      </c>
      <c r="Z93">
        <v>1</v>
      </c>
      <c r="AA93">
        <v>17592</v>
      </c>
      <c r="AB93">
        <v>9266</v>
      </c>
      <c r="AC93">
        <v>30459</v>
      </c>
      <c r="AD93">
        <v>5466</v>
      </c>
      <c r="AE93">
        <v>1111</v>
      </c>
      <c r="AF93" s="7">
        <f t="shared" si="8"/>
        <v>39722</v>
      </c>
      <c r="AG93">
        <v>10</v>
      </c>
      <c r="AH93">
        <v>2008</v>
      </c>
      <c r="AI93">
        <v>1</v>
      </c>
      <c r="AJ93">
        <v>17592</v>
      </c>
      <c r="AK93">
        <v>1111</v>
      </c>
      <c r="AL93" s="7">
        <f t="shared" si="9"/>
        <v>39722</v>
      </c>
      <c r="AM93">
        <v>10</v>
      </c>
      <c r="AN93">
        <v>2008</v>
      </c>
      <c r="AO93">
        <v>1</v>
      </c>
      <c r="AP93">
        <v>17158</v>
      </c>
      <c r="AQ93">
        <v>718</v>
      </c>
    </row>
    <row r="94" spans="1:58" x14ac:dyDescent="0.25">
      <c r="A94" s="7">
        <f t="shared" si="6"/>
        <v>38925</v>
      </c>
      <c r="B94">
        <v>2006</v>
      </c>
      <c r="C94">
        <v>7</v>
      </c>
      <c r="D94">
        <v>27</v>
      </c>
      <c r="E94">
        <v>20060727</v>
      </c>
      <c r="F94">
        <v>815</v>
      </c>
      <c r="G94" s="3">
        <v>311</v>
      </c>
      <c r="H94" s="3">
        <v>12883</v>
      </c>
      <c r="I94" s="3">
        <v>12883</v>
      </c>
      <c r="J94" s="3">
        <v>13125</v>
      </c>
      <c r="L94" t="s">
        <v>70</v>
      </c>
      <c r="W94" s="7">
        <f t="shared" si="7"/>
        <v>39783</v>
      </c>
      <c r="X94">
        <v>12</v>
      </c>
      <c r="Y94">
        <v>2008</v>
      </c>
      <c r="Z94">
        <v>1</v>
      </c>
      <c r="AA94">
        <v>18159</v>
      </c>
      <c r="AB94">
        <v>9573</v>
      </c>
      <c r="AC94">
        <v>31422</v>
      </c>
      <c r="AD94">
        <v>5635</v>
      </c>
      <c r="AE94">
        <v>1113</v>
      </c>
      <c r="AF94" s="7">
        <f t="shared" si="8"/>
        <v>39783</v>
      </c>
      <c r="AG94">
        <v>12</v>
      </c>
      <c r="AH94">
        <v>2008</v>
      </c>
      <c r="AI94">
        <v>1</v>
      </c>
      <c r="AJ94">
        <v>18159</v>
      </c>
      <c r="AK94">
        <v>1113</v>
      </c>
      <c r="AL94" s="7">
        <f t="shared" si="9"/>
        <v>39783</v>
      </c>
      <c r="AM94">
        <v>12</v>
      </c>
      <c r="AN94">
        <v>2008</v>
      </c>
      <c r="AO94">
        <v>1</v>
      </c>
      <c r="AP94">
        <v>16986</v>
      </c>
      <c r="AQ94">
        <v>489</v>
      </c>
    </row>
    <row r="95" spans="1:58" x14ac:dyDescent="0.25">
      <c r="A95" s="7">
        <f t="shared" si="6"/>
        <v>38986</v>
      </c>
      <c r="B95">
        <v>2006</v>
      </c>
      <c r="C95">
        <v>9</v>
      </c>
      <c r="D95">
        <v>26</v>
      </c>
      <c r="E95">
        <v>20060926</v>
      </c>
      <c r="F95">
        <v>750</v>
      </c>
      <c r="G95" s="3">
        <v>548</v>
      </c>
      <c r="H95" s="3">
        <v>20621</v>
      </c>
      <c r="I95" s="3">
        <v>20621</v>
      </c>
      <c r="J95" s="3">
        <v>20805</v>
      </c>
      <c r="L95" t="s">
        <v>71</v>
      </c>
      <c r="M95" t="s">
        <v>72</v>
      </c>
      <c r="N95" t="s">
        <v>73</v>
      </c>
      <c r="O95" t="s">
        <v>78</v>
      </c>
      <c r="P95" t="s">
        <v>79</v>
      </c>
      <c r="Q95" t="s">
        <v>74</v>
      </c>
      <c r="R95" t="s">
        <v>80</v>
      </c>
      <c r="S95" t="s">
        <v>81</v>
      </c>
      <c r="T95" t="s">
        <v>75</v>
      </c>
      <c r="W95" s="7">
        <f t="shared" si="7"/>
        <v>39845</v>
      </c>
      <c r="X95">
        <v>2</v>
      </c>
      <c r="Y95">
        <v>2009</v>
      </c>
      <c r="Z95">
        <v>1</v>
      </c>
      <c r="AA95">
        <v>15816</v>
      </c>
      <c r="AB95">
        <v>8356</v>
      </c>
      <c r="AC95">
        <v>27325</v>
      </c>
      <c r="AD95">
        <v>4892</v>
      </c>
      <c r="AE95">
        <v>884</v>
      </c>
      <c r="AF95" s="7">
        <f t="shared" si="8"/>
        <v>39845</v>
      </c>
      <c r="AG95">
        <v>2</v>
      </c>
      <c r="AH95">
        <v>2009</v>
      </c>
      <c r="AI95">
        <v>1</v>
      </c>
      <c r="AJ95">
        <v>15816</v>
      </c>
      <c r="AK95">
        <v>884</v>
      </c>
      <c r="AL95" s="7">
        <f t="shared" si="9"/>
        <v>39845</v>
      </c>
      <c r="AM95">
        <v>2</v>
      </c>
      <c r="AN95">
        <v>2009</v>
      </c>
      <c r="AO95">
        <v>1</v>
      </c>
      <c r="AP95">
        <v>14857</v>
      </c>
      <c r="AQ95">
        <v>537</v>
      </c>
    </row>
    <row r="96" spans="1:58" x14ac:dyDescent="0.25">
      <c r="A96" s="7">
        <f t="shared" si="6"/>
        <v>39042</v>
      </c>
      <c r="B96">
        <v>2006</v>
      </c>
      <c r="C96">
        <v>11</v>
      </c>
      <c r="D96">
        <v>21</v>
      </c>
      <c r="E96">
        <v>20061121</v>
      </c>
      <c r="F96">
        <v>820</v>
      </c>
      <c r="G96" s="3">
        <v>476</v>
      </c>
      <c r="H96" s="3">
        <v>21896</v>
      </c>
      <c r="I96" s="3">
        <v>21896</v>
      </c>
      <c r="J96" s="3">
        <v>21026</v>
      </c>
      <c r="L96" t="s">
        <v>76</v>
      </c>
      <c r="M96">
        <v>702</v>
      </c>
      <c r="N96">
        <v>8</v>
      </c>
      <c r="O96">
        <v>188</v>
      </c>
      <c r="P96">
        <v>263</v>
      </c>
      <c r="Q96">
        <v>394</v>
      </c>
      <c r="R96">
        <v>754</v>
      </c>
      <c r="S96">
        <v>1805</v>
      </c>
      <c r="T96">
        <v>5240</v>
      </c>
      <c r="W96" s="7">
        <f t="shared" si="7"/>
        <v>39904</v>
      </c>
      <c r="X96">
        <v>4</v>
      </c>
      <c r="Y96">
        <v>2009</v>
      </c>
      <c r="Z96">
        <v>2</v>
      </c>
      <c r="AA96">
        <v>18631</v>
      </c>
      <c r="AB96">
        <v>11659</v>
      </c>
      <c r="AC96">
        <v>28288</v>
      </c>
      <c r="AD96">
        <v>4267</v>
      </c>
      <c r="AE96">
        <v>1008</v>
      </c>
      <c r="AF96" s="7">
        <f t="shared" si="8"/>
        <v>39904</v>
      </c>
      <c r="AG96">
        <v>4</v>
      </c>
      <c r="AH96">
        <v>2009</v>
      </c>
      <c r="AI96">
        <v>2</v>
      </c>
      <c r="AJ96">
        <v>18631</v>
      </c>
      <c r="AK96">
        <v>1008</v>
      </c>
      <c r="AL96" s="7">
        <f t="shared" si="9"/>
        <v>39904</v>
      </c>
      <c r="AM96">
        <v>4</v>
      </c>
      <c r="AN96">
        <v>2009</v>
      </c>
      <c r="AO96">
        <v>2</v>
      </c>
      <c r="AP96">
        <v>18920</v>
      </c>
      <c r="AQ96">
        <v>868</v>
      </c>
    </row>
    <row r="97" spans="1:43" x14ac:dyDescent="0.25">
      <c r="A97" s="7">
        <f t="shared" si="6"/>
        <v>39183</v>
      </c>
      <c r="B97">
        <v>2007</v>
      </c>
      <c r="C97">
        <v>4</v>
      </c>
      <c r="D97">
        <v>11</v>
      </c>
      <c r="E97">
        <v>20070411</v>
      </c>
      <c r="F97">
        <v>825</v>
      </c>
      <c r="G97" s="3">
        <v>1000</v>
      </c>
      <c r="H97" s="3">
        <v>22009</v>
      </c>
      <c r="I97" s="3">
        <v>22009</v>
      </c>
      <c r="J97" s="3">
        <v>22317</v>
      </c>
      <c r="L97" t="s">
        <v>37</v>
      </c>
      <c r="M97">
        <v>842</v>
      </c>
      <c r="N97">
        <v>8</v>
      </c>
      <c r="O97">
        <v>211</v>
      </c>
      <c r="P97">
        <v>290</v>
      </c>
      <c r="Q97">
        <v>434</v>
      </c>
      <c r="R97">
        <v>851</v>
      </c>
      <c r="S97">
        <v>2001</v>
      </c>
      <c r="T97">
        <v>5460</v>
      </c>
      <c r="W97" s="7">
        <f t="shared" si="7"/>
        <v>39965</v>
      </c>
      <c r="X97">
        <v>6</v>
      </c>
      <c r="Y97">
        <v>2009</v>
      </c>
      <c r="Z97">
        <v>1</v>
      </c>
      <c r="AA97">
        <v>22633</v>
      </c>
      <c r="AB97">
        <v>11927</v>
      </c>
      <c r="AC97">
        <v>39173</v>
      </c>
      <c r="AD97">
        <v>7027</v>
      </c>
      <c r="AE97">
        <v>1406</v>
      </c>
      <c r="AF97" s="7">
        <f t="shared" si="8"/>
        <v>39965</v>
      </c>
      <c r="AG97">
        <v>6</v>
      </c>
      <c r="AH97">
        <v>2009</v>
      </c>
      <c r="AI97">
        <v>1</v>
      </c>
      <c r="AJ97">
        <v>22633</v>
      </c>
      <c r="AK97">
        <v>1406</v>
      </c>
      <c r="AL97" s="7">
        <f t="shared" si="9"/>
        <v>39965</v>
      </c>
      <c r="AM97">
        <v>6</v>
      </c>
      <c r="AN97">
        <v>2009</v>
      </c>
      <c r="AO97">
        <v>1</v>
      </c>
      <c r="AP97">
        <v>24381</v>
      </c>
      <c r="AQ97">
        <v>1806</v>
      </c>
    </row>
    <row r="98" spans="1:43" x14ac:dyDescent="0.25">
      <c r="A98" s="7">
        <f t="shared" si="6"/>
        <v>39281</v>
      </c>
      <c r="B98">
        <v>2007</v>
      </c>
      <c r="C98">
        <v>7</v>
      </c>
      <c r="D98">
        <v>18</v>
      </c>
      <c r="E98">
        <v>20070718</v>
      </c>
      <c r="F98">
        <v>820</v>
      </c>
      <c r="G98" s="3">
        <v>404</v>
      </c>
      <c r="H98" s="3">
        <v>14353</v>
      </c>
      <c r="I98" s="3">
        <v>14353</v>
      </c>
      <c r="J98" s="3">
        <v>14785</v>
      </c>
      <c r="W98" s="7">
        <f t="shared" si="7"/>
        <v>40148</v>
      </c>
      <c r="X98">
        <v>12</v>
      </c>
      <c r="Y98">
        <v>2009</v>
      </c>
      <c r="Z98">
        <v>1</v>
      </c>
      <c r="AA98">
        <v>16531</v>
      </c>
      <c r="AB98">
        <v>8715</v>
      </c>
      <c r="AC98">
        <v>28603</v>
      </c>
      <c r="AD98">
        <v>5129</v>
      </c>
      <c r="AE98">
        <v>1011</v>
      </c>
      <c r="AF98" s="7">
        <f t="shared" si="8"/>
        <v>40148</v>
      </c>
      <c r="AG98">
        <v>12</v>
      </c>
      <c r="AH98">
        <v>2009</v>
      </c>
      <c r="AI98">
        <v>1</v>
      </c>
      <c r="AJ98">
        <v>16531</v>
      </c>
      <c r="AK98">
        <v>1010</v>
      </c>
      <c r="AL98" s="7">
        <f t="shared" si="9"/>
        <v>40148</v>
      </c>
      <c r="AM98">
        <v>12</v>
      </c>
      <c r="AN98">
        <v>2009</v>
      </c>
      <c r="AO98">
        <v>1</v>
      </c>
      <c r="AP98">
        <v>15361</v>
      </c>
      <c r="AQ98">
        <v>479</v>
      </c>
    </row>
    <row r="99" spans="1:43" x14ac:dyDescent="0.25">
      <c r="A99" s="7">
        <f t="shared" si="6"/>
        <v>39736</v>
      </c>
      <c r="B99">
        <v>2008</v>
      </c>
      <c r="C99">
        <v>10</v>
      </c>
      <c r="D99">
        <v>15</v>
      </c>
      <c r="E99">
        <v>20081015</v>
      </c>
      <c r="F99">
        <v>1136</v>
      </c>
      <c r="G99" s="3">
        <v>347</v>
      </c>
      <c r="H99" s="3">
        <v>17592</v>
      </c>
      <c r="I99" s="3">
        <v>17592</v>
      </c>
      <c r="J99" s="3">
        <v>17158</v>
      </c>
      <c r="L99" t="s">
        <v>82</v>
      </c>
      <c r="W99" s="7">
        <f t="shared" si="7"/>
        <v>40299</v>
      </c>
      <c r="X99">
        <v>5</v>
      </c>
      <c r="Y99">
        <v>2010</v>
      </c>
      <c r="Z99">
        <v>1</v>
      </c>
      <c r="AA99">
        <v>23873</v>
      </c>
      <c r="AB99">
        <v>12579</v>
      </c>
      <c r="AC99">
        <v>41322</v>
      </c>
      <c r="AD99">
        <v>7413</v>
      </c>
      <c r="AE99">
        <v>1490</v>
      </c>
      <c r="AF99" s="7">
        <f t="shared" si="8"/>
        <v>40299</v>
      </c>
      <c r="AG99">
        <v>5</v>
      </c>
      <c r="AH99">
        <v>2010</v>
      </c>
      <c r="AI99">
        <v>1</v>
      </c>
      <c r="AJ99">
        <v>23873</v>
      </c>
      <c r="AK99">
        <v>1489</v>
      </c>
      <c r="AL99" s="7">
        <f t="shared" si="9"/>
        <v>40299</v>
      </c>
      <c r="AM99">
        <v>5</v>
      </c>
      <c r="AN99">
        <v>2010</v>
      </c>
      <c r="AO99">
        <v>1</v>
      </c>
      <c r="AP99">
        <v>25393</v>
      </c>
      <c r="AQ99">
        <v>2306</v>
      </c>
    </row>
    <row r="100" spans="1:43" x14ac:dyDescent="0.25">
      <c r="A100" s="7">
        <f t="shared" si="6"/>
        <v>39791</v>
      </c>
      <c r="B100">
        <v>2008</v>
      </c>
      <c r="C100">
        <v>12</v>
      </c>
      <c r="D100">
        <v>9</v>
      </c>
      <c r="E100">
        <v>20081209</v>
      </c>
      <c r="F100">
        <v>845</v>
      </c>
      <c r="G100" s="3">
        <v>320</v>
      </c>
      <c r="H100" s="3">
        <v>18159</v>
      </c>
      <c r="I100" s="3">
        <v>18159</v>
      </c>
      <c r="J100" s="3">
        <v>16986</v>
      </c>
      <c r="L100" t="s">
        <v>83</v>
      </c>
      <c r="W100" s="7">
        <f t="shared" si="7"/>
        <v>40360</v>
      </c>
      <c r="X100">
        <v>7</v>
      </c>
      <c r="Y100">
        <v>2010</v>
      </c>
      <c r="Z100">
        <v>1</v>
      </c>
      <c r="AA100">
        <v>14450</v>
      </c>
      <c r="AB100">
        <v>7599</v>
      </c>
      <c r="AC100">
        <v>25048</v>
      </c>
      <c r="AD100">
        <v>4501</v>
      </c>
      <c r="AE100">
        <v>965</v>
      </c>
      <c r="AF100" s="7">
        <f t="shared" si="8"/>
        <v>40360</v>
      </c>
      <c r="AG100">
        <v>7</v>
      </c>
      <c r="AH100">
        <v>2010</v>
      </c>
      <c r="AI100">
        <v>1</v>
      </c>
      <c r="AJ100">
        <v>14450</v>
      </c>
      <c r="AK100">
        <v>965</v>
      </c>
      <c r="AL100" s="7">
        <f t="shared" si="9"/>
        <v>40360</v>
      </c>
      <c r="AM100">
        <v>7</v>
      </c>
      <c r="AN100">
        <v>2010</v>
      </c>
      <c r="AO100">
        <v>1</v>
      </c>
      <c r="AP100">
        <v>14846</v>
      </c>
      <c r="AQ100">
        <v>790</v>
      </c>
    </row>
    <row r="101" spans="1:43" x14ac:dyDescent="0.25">
      <c r="A101" s="7">
        <f t="shared" si="6"/>
        <v>39868</v>
      </c>
      <c r="B101">
        <v>2009</v>
      </c>
      <c r="C101">
        <v>2</v>
      </c>
      <c r="D101">
        <v>24</v>
      </c>
      <c r="E101">
        <v>20090224</v>
      </c>
      <c r="F101">
        <v>830</v>
      </c>
      <c r="G101" s="3">
        <v>336</v>
      </c>
      <c r="H101" s="3">
        <v>15816</v>
      </c>
      <c r="I101" s="3">
        <v>15816</v>
      </c>
      <c r="J101" s="3">
        <v>14857</v>
      </c>
      <c r="W101" s="7">
        <f t="shared" si="7"/>
        <v>40848</v>
      </c>
      <c r="X101">
        <v>11</v>
      </c>
      <c r="Y101">
        <v>2011</v>
      </c>
      <c r="Z101">
        <v>1</v>
      </c>
      <c r="AA101">
        <v>19131</v>
      </c>
      <c r="AB101">
        <v>10077</v>
      </c>
      <c r="AC101">
        <v>33123</v>
      </c>
      <c r="AD101">
        <v>5944</v>
      </c>
      <c r="AE101">
        <v>1209</v>
      </c>
      <c r="AF101" s="7">
        <f t="shared" si="8"/>
        <v>40848</v>
      </c>
      <c r="AG101">
        <v>11</v>
      </c>
      <c r="AH101">
        <v>2011</v>
      </c>
      <c r="AI101">
        <v>1</v>
      </c>
      <c r="AJ101">
        <v>19131</v>
      </c>
      <c r="AK101">
        <v>1208</v>
      </c>
      <c r="AL101" s="7">
        <f t="shared" si="9"/>
        <v>40848</v>
      </c>
      <c r="AM101">
        <v>11</v>
      </c>
      <c r="AN101">
        <v>2011</v>
      </c>
      <c r="AO101">
        <v>1</v>
      </c>
      <c r="AP101">
        <v>18161</v>
      </c>
      <c r="AQ101">
        <v>588</v>
      </c>
    </row>
    <row r="102" spans="1:43" x14ac:dyDescent="0.25">
      <c r="A102" s="7">
        <f t="shared" si="6"/>
        <v>39911</v>
      </c>
      <c r="B102">
        <v>2009</v>
      </c>
      <c r="C102">
        <v>4</v>
      </c>
      <c r="D102">
        <v>8</v>
      </c>
      <c r="E102">
        <v>20090408</v>
      </c>
      <c r="F102">
        <v>900</v>
      </c>
      <c r="G102" s="3">
        <v>335</v>
      </c>
      <c r="H102" s="3">
        <v>13688</v>
      </c>
      <c r="I102" s="3">
        <v>13688</v>
      </c>
      <c r="J102" s="3">
        <v>13260</v>
      </c>
      <c r="L102" t="s">
        <v>84</v>
      </c>
      <c r="O102" s="3">
        <v>5460</v>
      </c>
    </row>
    <row r="103" spans="1:43" x14ac:dyDescent="0.25">
      <c r="A103" s="7">
        <f t="shared" si="6"/>
        <v>39932</v>
      </c>
      <c r="B103">
        <v>2009</v>
      </c>
      <c r="C103">
        <v>4</v>
      </c>
      <c r="D103">
        <v>29</v>
      </c>
      <c r="E103">
        <v>20090429</v>
      </c>
      <c r="F103">
        <v>944</v>
      </c>
      <c r="G103" s="3">
        <v>1370</v>
      </c>
      <c r="H103" s="3">
        <v>23573</v>
      </c>
      <c r="I103" s="3">
        <v>23574</v>
      </c>
      <c r="J103" s="3">
        <v>24579</v>
      </c>
      <c r="L103" t="s">
        <v>85</v>
      </c>
      <c r="O103" s="3">
        <v>5240</v>
      </c>
    </row>
    <row r="104" spans="1:43" x14ac:dyDescent="0.25">
      <c r="A104" s="7">
        <f t="shared" si="6"/>
        <v>39989</v>
      </c>
      <c r="B104">
        <v>2009</v>
      </c>
      <c r="C104">
        <v>6</v>
      </c>
      <c r="D104">
        <v>25</v>
      </c>
      <c r="E104">
        <v>20090625</v>
      </c>
      <c r="F104">
        <v>1525</v>
      </c>
      <c r="G104" s="3">
        <v>1330</v>
      </c>
      <c r="H104" s="3">
        <v>22633</v>
      </c>
      <c r="I104" s="3">
        <v>22633</v>
      </c>
      <c r="J104" s="3">
        <v>24381</v>
      </c>
    </row>
    <row r="105" spans="1:43" x14ac:dyDescent="0.25">
      <c r="A105" s="7">
        <f t="shared" si="6"/>
        <v>40155</v>
      </c>
      <c r="B105">
        <v>2009</v>
      </c>
      <c r="C105">
        <v>12</v>
      </c>
      <c r="D105">
        <v>8</v>
      </c>
      <c r="E105">
        <v>20091208</v>
      </c>
      <c r="F105">
        <v>1346</v>
      </c>
      <c r="G105" s="3">
        <v>267</v>
      </c>
      <c r="H105" s="3">
        <v>16531</v>
      </c>
      <c r="I105" s="3">
        <v>16531</v>
      </c>
      <c r="J105" s="3">
        <v>15361</v>
      </c>
    </row>
    <row r="106" spans="1:43" x14ac:dyDescent="0.25">
      <c r="A106" s="7">
        <f t="shared" si="6"/>
        <v>40316</v>
      </c>
      <c r="B106">
        <v>2010</v>
      </c>
      <c r="C106">
        <v>5</v>
      </c>
      <c r="D106">
        <v>18</v>
      </c>
      <c r="E106">
        <v>20100518</v>
      </c>
      <c r="F106">
        <v>1330</v>
      </c>
      <c r="G106" s="3">
        <v>1560</v>
      </c>
      <c r="H106" s="3">
        <v>23873</v>
      </c>
      <c r="I106" s="3">
        <v>23873</v>
      </c>
      <c r="J106" s="3">
        <v>25393</v>
      </c>
    </row>
    <row r="107" spans="1:43" x14ac:dyDescent="0.25">
      <c r="A107" s="7">
        <f t="shared" si="6"/>
        <v>40387</v>
      </c>
      <c r="B107">
        <v>2010</v>
      </c>
      <c r="C107">
        <v>7</v>
      </c>
      <c r="D107">
        <v>28</v>
      </c>
      <c r="E107">
        <v>20100728</v>
      </c>
      <c r="F107">
        <v>924</v>
      </c>
      <c r="G107" s="3">
        <v>389</v>
      </c>
      <c r="H107" s="3">
        <v>14450</v>
      </c>
      <c r="I107" s="3">
        <v>14450</v>
      </c>
      <c r="J107" s="3">
        <v>14846</v>
      </c>
    </row>
    <row r="108" spans="1:43" x14ac:dyDescent="0.25">
      <c r="A108" s="7">
        <f t="shared" si="6"/>
        <v>40868</v>
      </c>
      <c r="B108">
        <v>2011</v>
      </c>
      <c r="C108">
        <v>11</v>
      </c>
      <c r="D108">
        <v>21</v>
      </c>
      <c r="E108">
        <v>20111121</v>
      </c>
      <c r="F108">
        <v>1637</v>
      </c>
      <c r="G108" s="3">
        <v>359</v>
      </c>
      <c r="H108" s="3">
        <v>19131</v>
      </c>
      <c r="I108" s="3">
        <v>19131</v>
      </c>
      <c r="J108" s="3">
        <v>18161</v>
      </c>
    </row>
  </sheetData>
  <mergeCells count="11">
    <mergeCell ref="X1:AQ1"/>
    <mergeCell ref="AS1:BA1"/>
    <mergeCell ref="X2:AE2"/>
    <mergeCell ref="AG2:AK2"/>
    <mergeCell ref="AM2:AQ2"/>
    <mergeCell ref="AS2:BA2"/>
    <mergeCell ref="L44:M44"/>
    <mergeCell ref="L59:M59"/>
    <mergeCell ref="L71:P71"/>
    <mergeCell ref="L89:M89"/>
    <mergeCell ref="E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3390-B9DC-435D-8330-E280122162FE}">
  <dimension ref="A1:BF108"/>
  <sheetViews>
    <sheetView topLeftCell="N64" workbookViewId="0">
      <selection activeCell="AE33" sqref="AE33:AE101"/>
    </sheetView>
  </sheetViews>
  <sheetFormatPr defaultRowHeight="15" x14ac:dyDescent="0.25"/>
  <cols>
    <col min="23" max="24" width="9.7109375" bestFit="1" customWidth="1"/>
  </cols>
  <sheetData>
    <row r="1" spans="1:58" ht="18.75" x14ac:dyDescent="0.3">
      <c r="E1" s="19" t="s">
        <v>103</v>
      </c>
      <c r="F1" s="19"/>
      <c r="G1" s="19"/>
      <c r="H1" s="19"/>
      <c r="I1" s="19"/>
      <c r="J1" s="19"/>
      <c r="W1" s="1" t="s">
        <v>86</v>
      </c>
      <c r="X1" s="18" t="s">
        <v>97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S1" s="20" t="s">
        <v>100</v>
      </c>
      <c r="AT1" s="20"/>
      <c r="AU1" s="20"/>
      <c r="AV1" s="20"/>
      <c r="AW1" s="20"/>
      <c r="AX1" s="20"/>
      <c r="AY1" s="20"/>
      <c r="AZ1" s="20"/>
      <c r="BA1" s="20"/>
      <c r="BC1" t="s">
        <v>112</v>
      </c>
    </row>
    <row r="2" spans="1:58" x14ac:dyDescent="0.25"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X2" s="19" t="s">
        <v>96</v>
      </c>
      <c r="Y2" s="19"/>
      <c r="Z2" s="19"/>
      <c r="AA2" s="19"/>
      <c r="AB2" s="19"/>
      <c r="AC2" s="19"/>
      <c r="AD2" s="19"/>
      <c r="AE2" s="19"/>
      <c r="AG2" s="19" t="s">
        <v>98</v>
      </c>
      <c r="AH2" s="19"/>
      <c r="AI2" s="19"/>
      <c r="AJ2" s="19"/>
      <c r="AK2" s="19"/>
      <c r="AM2" s="19" t="s">
        <v>99</v>
      </c>
      <c r="AN2" s="19"/>
      <c r="AO2" s="19"/>
      <c r="AP2" s="19"/>
      <c r="AQ2" s="19"/>
      <c r="AS2" s="19" t="s">
        <v>101</v>
      </c>
      <c r="AT2" s="19"/>
      <c r="AU2" s="19"/>
      <c r="AV2" s="19"/>
      <c r="AW2" s="19"/>
      <c r="AX2" s="19"/>
      <c r="AY2" s="19"/>
      <c r="AZ2" s="19"/>
      <c r="BA2" s="19"/>
    </row>
    <row r="3" spans="1:58" x14ac:dyDescent="0.25">
      <c r="A3" s="7">
        <f>DATE(B3,C3,D3)</f>
        <v>31853</v>
      </c>
      <c r="B3">
        <v>1987</v>
      </c>
      <c r="C3">
        <v>3</v>
      </c>
      <c r="D3">
        <v>17</v>
      </c>
      <c r="E3">
        <v>19870317</v>
      </c>
      <c r="F3">
        <v>1200</v>
      </c>
      <c r="G3" s="3">
        <v>826</v>
      </c>
      <c r="H3" s="3">
        <v>21733</v>
      </c>
      <c r="I3" s="3">
        <v>21733</v>
      </c>
      <c r="J3" s="3">
        <v>20504</v>
      </c>
      <c r="AA3" t="s">
        <v>72</v>
      </c>
      <c r="AB3" s="5">
        <v>0.95</v>
      </c>
      <c r="AC3" t="s">
        <v>87</v>
      </c>
      <c r="AD3" t="s">
        <v>95</v>
      </c>
      <c r="AE3" t="s">
        <v>89</v>
      </c>
      <c r="AJ3" t="s">
        <v>72</v>
      </c>
      <c r="AK3" t="s">
        <v>89</v>
      </c>
      <c r="AP3" t="s">
        <v>72</v>
      </c>
      <c r="AQ3" t="s">
        <v>89</v>
      </c>
      <c r="AU3" t="s">
        <v>43</v>
      </c>
      <c r="AW3" t="s">
        <v>44</v>
      </c>
      <c r="AX3" t="s">
        <v>45</v>
      </c>
      <c r="AY3" t="s">
        <v>46</v>
      </c>
      <c r="AZ3" t="s">
        <v>47</v>
      </c>
      <c r="BC3" s="7">
        <v>31853</v>
      </c>
      <c r="BD3">
        <v>826</v>
      </c>
      <c r="BE3">
        <v>14</v>
      </c>
      <c r="BF3">
        <f>((BD3*BE3*28.3168)/(1000*1000))*86400</f>
        <v>28292.15305728</v>
      </c>
    </row>
    <row r="4" spans="1:58" x14ac:dyDescent="0.25">
      <c r="A4" s="7">
        <f t="shared" ref="A4:A67" si="0">DATE(B4,C4,D4)</f>
        <v>31877</v>
      </c>
      <c r="B4">
        <v>1987</v>
      </c>
      <c r="C4">
        <v>4</v>
      </c>
      <c r="D4">
        <v>10</v>
      </c>
      <c r="E4">
        <v>19870410</v>
      </c>
      <c r="F4">
        <v>1730</v>
      </c>
      <c r="G4" s="3">
        <v>1440</v>
      </c>
      <c r="H4" s="3">
        <v>29087</v>
      </c>
      <c r="I4" s="3">
        <v>29087</v>
      </c>
      <c r="J4" s="3">
        <v>27379</v>
      </c>
      <c r="L4" t="s">
        <v>10</v>
      </c>
      <c r="Z4" t="s">
        <v>90</v>
      </c>
      <c r="AA4" t="s">
        <v>77</v>
      </c>
      <c r="AB4" t="s">
        <v>91</v>
      </c>
      <c r="AC4" t="s">
        <v>92</v>
      </c>
      <c r="AD4" t="s">
        <v>93</v>
      </c>
      <c r="AE4" t="s">
        <v>88</v>
      </c>
      <c r="AI4" t="s">
        <v>90</v>
      </c>
      <c r="AJ4" t="s">
        <v>77</v>
      </c>
      <c r="AK4" t="s">
        <v>88</v>
      </c>
      <c r="AO4" t="s">
        <v>90</v>
      </c>
      <c r="AP4" t="s">
        <v>77</v>
      </c>
      <c r="AQ4" t="s">
        <v>88</v>
      </c>
      <c r="AT4" t="s">
        <v>48</v>
      </c>
      <c r="AU4" t="s">
        <v>49</v>
      </c>
      <c r="AV4" t="s">
        <v>50</v>
      </c>
      <c r="AW4" t="s">
        <v>49</v>
      </c>
      <c r="AX4" t="s">
        <v>49</v>
      </c>
      <c r="AY4" t="s">
        <v>49</v>
      </c>
      <c r="AZ4" t="s">
        <v>49</v>
      </c>
      <c r="BA4" t="s">
        <v>51</v>
      </c>
      <c r="BC4" s="7">
        <v>31915</v>
      </c>
      <c r="BD4">
        <v>5240</v>
      </c>
      <c r="BE4">
        <v>5.0999999999999996</v>
      </c>
      <c r="BF4">
        <f t="shared" ref="BF4:BF67" si="1">((BD4*BE4*28.3168)/(1000*1000))*86400</f>
        <v>65382.177300479998</v>
      </c>
    </row>
    <row r="5" spans="1:58" x14ac:dyDescent="0.25">
      <c r="A5" s="7">
        <f t="shared" si="0"/>
        <v>31915</v>
      </c>
      <c r="B5">
        <v>1987</v>
      </c>
      <c r="C5">
        <v>5</v>
      </c>
      <c r="D5">
        <v>18</v>
      </c>
      <c r="E5">
        <v>19870518</v>
      </c>
      <c r="F5">
        <v>1605</v>
      </c>
      <c r="G5" s="3">
        <v>5240</v>
      </c>
      <c r="H5" s="3">
        <v>58557</v>
      </c>
      <c r="I5" s="3">
        <v>58557</v>
      </c>
      <c r="J5" s="3">
        <v>52887</v>
      </c>
      <c r="L5" t="s">
        <v>11</v>
      </c>
      <c r="M5" t="s">
        <v>12</v>
      </c>
      <c r="N5" t="s">
        <v>13</v>
      </c>
      <c r="X5" t="s">
        <v>37</v>
      </c>
      <c r="Y5" t="s">
        <v>94</v>
      </c>
      <c r="Z5">
        <v>106</v>
      </c>
      <c r="AA5">
        <v>16175</v>
      </c>
      <c r="AB5">
        <v>15324</v>
      </c>
      <c r="AC5">
        <v>17062</v>
      </c>
      <c r="AD5">
        <v>443</v>
      </c>
      <c r="AE5">
        <v>348</v>
      </c>
      <c r="AG5" t="s">
        <v>37</v>
      </c>
      <c r="AH5" t="s">
        <v>94</v>
      </c>
      <c r="AI5">
        <v>106</v>
      </c>
      <c r="AJ5">
        <v>16175</v>
      </c>
      <c r="AK5">
        <v>348</v>
      </c>
      <c r="AM5" t="s">
        <v>37</v>
      </c>
      <c r="AN5" t="s">
        <v>94</v>
      </c>
      <c r="AO5">
        <v>106</v>
      </c>
      <c r="AP5">
        <v>15908</v>
      </c>
      <c r="AQ5">
        <v>615</v>
      </c>
      <c r="AS5" t="s">
        <v>6</v>
      </c>
      <c r="AT5">
        <v>493</v>
      </c>
      <c r="AU5">
        <v>9799</v>
      </c>
      <c r="AV5">
        <v>13441</v>
      </c>
      <c r="AW5">
        <v>18816</v>
      </c>
      <c r="AX5">
        <v>31051</v>
      </c>
      <c r="AY5">
        <v>40843</v>
      </c>
      <c r="AZ5">
        <v>58312</v>
      </c>
      <c r="BA5">
        <v>58557</v>
      </c>
      <c r="BC5" s="7">
        <v>32007</v>
      </c>
      <c r="BD5">
        <v>373</v>
      </c>
      <c r="BE5">
        <v>7.3</v>
      </c>
      <c r="BF5">
        <f t="shared" si="1"/>
        <v>6661.7695918080008</v>
      </c>
    </row>
    <row r="6" spans="1:58" x14ac:dyDescent="0.25">
      <c r="A6" s="7">
        <f t="shared" si="0"/>
        <v>31945</v>
      </c>
      <c r="B6">
        <v>1987</v>
      </c>
      <c r="C6">
        <v>6</v>
      </c>
      <c r="D6">
        <v>17</v>
      </c>
      <c r="E6">
        <v>19870617</v>
      </c>
      <c r="F6">
        <v>1915</v>
      </c>
      <c r="G6" s="3">
        <v>5220</v>
      </c>
      <c r="H6" s="3">
        <v>55054</v>
      </c>
      <c r="I6" s="3">
        <v>55054</v>
      </c>
      <c r="J6" s="3">
        <v>50840</v>
      </c>
      <c r="L6">
        <v>1</v>
      </c>
      <c r="M6">
        <v>-0.26600000000000001</v>
      </c>
      <c r="N6">
        <v>8.7360000000000007</v>
      </c>
      <c r="W6" s="7">
        <f t="shared" ref="W6:W69" si="2">DATE(Y6,X6,1)</f>
        <v>31837</v>
      </c>
      <c r="X6">
        <v>3</v>
      </c>
      <c r="Y6">
        <v>1987</v>
      </c>
      <c r="Z6">
        <v>1</v>
      </c>
      <c r="AA6">
        <v>21733</v>
      </c>
      <c r="AB6">
        <v>16056</v>
      </c>
      <c r="AC6">
        <v>28771</v>
      </c>
      <c r="AD6">
        <v>3252</v>
      </c>
      <c r="AE6">
        <v>786</v>
      </c>
      <c r="AF6" s="7">
        <f t="shared" ref="AF6:AF69" si="3">DATE(AH6,AG6,1)</f>
        <v>31837</v>
      </c>
      <c r="AG6">
        <v>3</v>
      </c>
      <c r="AH6">
        <v>1987</v>
      </c>
      <c r="AI6">
        <v>1</v>
      </c>
      <c r="AJ6">
        <v>21733</v>
      </c>
      <c r="AK6">
        <v>786</v>
      </c>
      <c r="AL6" s="7">
        <f t="shared" ref="AL6:AL69" si="4">DATE(AN6,AM6,1)</f>
        <v>31837</v>
      </c>
      <c r="AM6">
        <v>3</v>
      </c>
      <c r="AN6">
        <v>1987</v>
      </c>
      <c r="AO6">
        <v>1</v>
      </c>
      <c r="AP6">
        <v>20504</v>
      </c>
      <c r="AQ6">
        <v>2069</v>
      </c>
      <c r="AS6" t="s">
        <v>7</v>
      </c>
      <c r="AT6">
        <v>493</v>
      </c>
      <c r="AU6">
        <v>9799</v>
      </c>
      <c r="AV6">
        <v>13441</v>
      </c>
      <c r="AW6">
        <v>18816</v>
      </c>
      <c r="AX6">
        <v>31051</v>
      </c>
      <c r="AY6">
        <v>40843</v>
      </c>
      <c r="AZ6">
        <v>58312</v>
      </c>
      <c r="BA6">
        <v>58557</v>
      </c>
      <c r="BC6" s="7">
        <v>32099</v>
      </c>
      <c r="BD6">
        <v>430</v>
      </c>
      <c r="BE6">
        <v>15</v>
      </c>
      <c r="BF6">
        <f t="shared" si="1"/>
        <v>15780.386304</v>
      </c>
    </row>
    <row r="7" spans="1:58" x14ac:dyDescent="0.25">
      <c r="A7" s="7">
        <f t="shared" si="0"/>
        <v>31980</v>
      </c>
      <c r="B7">
        <v>1987</v>
      </c>
      <c r="C7">
        <v>7</v>
      </c>
      <c r="D7">
        <v>22</v>
      </c>
      <c r="E7">
        <v>19870722</v>
      </c>
      <c r="F7">
        <v>2200</v>
      </c>
      <c r="G7" s="3">
        <v>1420</v>
      </c>
      <c r="H7" s="3">
        <v>23948</v>
      </c>
      <c r="I7" s="3">
        <v>23948</v>
      </c>
      <c r="J7" s="3">
        <v>24140</v>
      </c>
      <c r="L7">
        <v>2</v>
      </c>
      <c r="M7">
        <v>-0.41699999999999998</v>
      </c>
      <c r="N7">
        <v>13.853999999999999</v>
      </c>
      <c r="W7" s="7">
        <f t="shared" si="2"/>
        <v>31868</v>
      </c>
      <c r="X7">
        <v>4</v>
      </c>
      <c r="Y7">
        <v>1987</v>
      </c>
      <c r="Z7">
        <v>1</v>
      </c>
      <c r="AA7">
        <v>29087</v>
      </c>
      <c r="AB7">
        <v>21464</v>
      </c>
      <c r="AC7">
        <v>38548</v>
      </c>
      <c r="AD7">
        <v>4369</v>
      </c>
      <c r="AE7">
        <v>1120</v>
      </c>
      <c r="AF7" s="7">
        <f t="shared" si="3"/>
        <v>31868</v>
      </c>
      <c r="AG7">
        <v>4</v>
      </c>
      <c r="AH7">
        <v>1987</v>
      </c>
      <c r="AI7">
        <v>1</v>
      </c>
      <c r="AJ7">
        <v>29087</v>
      </c>
      <c r="AK7">
        <v>1120</v>
      </c>
      <c r="AL7" s="7">
        <f t="shared" si="4"/>
        <v>31868</v>
      </c>
      <c r="AM7">
        <v>4</v>
      </c>
      <c r="AN7">
        <v>1987</v>
      </c>
      <c r="AO7">
        <v>1</v>
      </c>
      <c r="AP7">
        <v>27379</v>
      </c>
      <c r="AQ7">
        <v>2785</v>
      </c>
      <c r="AS7" t="s">
        <v>8</v>
      </c>
      <c r="AT7">
        <v>497</v>
      </c>
      <c r="AU7">
        <v>9770</v>
      </c>
      <c r="AV7">
        <v>13176</v>
      </c>
      <c r="AW7">
        <v>18616</v>
      </c>
      <c r="AX7">
        <v>30290</v>
      </c>
      <c r="AY7">
        <v>39315</v>
      </c>
      <c r="AZ7">
        <v>52744</v>
      </c>
      <c r="BA7">
        <v>52887</v>
      </c>
      <c r="BC7" s="7">
        <v>32216</v>
      </c>
      <c r="BD7">
        <v>296</v>
      </c>
      <c r="BE7">
        <v>17</v>
      </c>
      <c r="BF7">
        <f t="shared" si="1"/>
        <v>12311.147888640002</v>
      </c>
    </row>
    <row r="8" spans="1:58" x14ac:dyDescent="0.25">
      <c r="A8" s="7">
        <f t="shared" si="0"/>
        <v>31987</v>
      </c>
      <c r="B8">
        <v>1987</v>
      </c>
      <c r="C8">
        <v>7</v>
      </c>
      <c r="D8">
        <v>29</v>
      </c>
      <c r="E8">
        <v>19870729</v>
      </c>
      <c r="F8">
        <v>2200</v>
      </c>
      <c r="G8" s="3">
        <v>916</v>
      </c>
      <c r="H8" s="3">
        <v>18049</v>
      </c>
      <c r="I8" s="3">
        <v>18049</v>
      </c>
      <c r="J8" s="3">
        <v>18531</v>
      </c>
      <c r="L8">
        <v>3</v>
      </c>
      <c r="M8">
        <v>-0.30599999999999999</v>
      </c>
      <c r="N8">
        <v>9.2219999999999995</v>
      </c>
      <c r="W8" s="7">
        <f t="shared" si="2"/>
        <v>31898</v>
      </c>
      <c r="X8">
        <v>5</v>
      </c>
      <c r="Y8">
        <v>1987</v>
      </c>
      <c r="Z8">
        <v>1</v>
      </c>
      <c r="AA8">
        <v>58557</v>
      </c>
      <c r="AB8">
        <v>42254</v>
      </c>
      <c r="AC8">
        <v>79100</v>
      </c>
      <c r="AD8">
        <v>9426</v>
      </c>
      <c r="AE8">
        <v>4072</v>
      </c>
      <c r="AF8" s="7">
        <f t="shared" si="3"/>
        <v>31898</v>
      </c>
      <c r="AG8">
        <v>5</v>
      </c>
      <c r="AH8">
        <v>1987</v>
      </c>
      <c r="AI8">
        <v>1</v>
      </c>
      <c r="AJ8">
        <v>58557</v>
      </c>
      <c r="AK8">
        <v>4072</v>
      </c>
      <c r="AL8" s="7">
        <f t="shared" si="4"/>
        <v>31898</v>
      </c>
      <c r="AM8">
        <v>5</v>
      </c>
      <c r="AN8">
        <v>1987</v>
      </c>
      <c r="AO8">
        <v>1</v>
      </c>
      <c r="AP8">
        <v>52887</v>
      </c>
      <c r="AQ8">
        <v>9913</v>
      </c>
      <c r="BC8" s="7">
        <v>32286</v>
      </c>
      <c r="BD8">
        <v>1110</v>
      </c>
      <c r="BE8">
        <v>7.9</v>
      </c>
      <c r="BF8">
        <f t="shared" si="1"/>
        <v>21453.985658879999</v>
      </c>
    </row>
    <row r="9" spans="1:58" x14ac:dyDescent="0.25">
      <c r="A9" s="7">
        <f t="shared" si="0"/>
        <v>32007</v>
      </c>
      <c r="B9">
        <v>1987</v>
      </c>
      <c r="C9">
        <v>8</v>
      </c>
      <c r="D9">
        <v>18</v>
      </c>
      <c r="E9">
        <v>19870818</v>
      </c>
      <c r="F9">
        <v>1100</v>
      </c>
      <c r="G9" s="3">
        <v>373</v>
      </c>
      <c r="H9" s="3">
        <v>10095</v>
      </c>
      <c r="I9" s="3">
        <v>10095</v>
      </c>
      <c r="J9" s="3">
        <v>10587</v>
      </c>
      <c r="L9">
        <v>4</v>
      </c>
      <c r="M9">
        <v>-0.89300000000000002</v>
      </c>
      <c r="N9">
        <v>32.642000000000003</v>
      </c>
      <c r="W9" s="7">
        <f t="shared" si="2"/>
        <v>31929</v>
      </c>
      <c r="X9">
        <v>6</v>
      </c>
      <c r="Y9">
        <v>1987</v>
      </c>
      <c r="Z9">
        <v>1</v>
      </c>
      <c r="AA9">
        <v>55054</v>
      </c>
      <c r="AB9">
        <v>39748</v>
      </c>
      <c r="AC9">
        <v>74333</v>
      </c>
      <c r="AD9">
        <v>8848</v>
      </c>
      <c r="AE9">
        <v>3795</v>
      </c>
      <c r="AF9" s="7">
        <f t="shared" si="3"/>
        <v>31929</v>
      </c>
      <c r="AG9">
        <v>6</v>
      </c>
      <c r="AH9">
        <v>1987</v>
      </c>
      <c r="AI9">
        <v>1</v>
      </c>
      <c r="AJ9">
        <v>55054</v>
      </c>
      <c r="AK9">
        <v>3795</v>
      </c>
      <c r="AL9" s="7">
        <f t="shared" si="4"/>
        <v>31929</v>
      </c>
      <c r="AM9">
        <v>6</v>
      </c>
      <c r="AN9">
        <v>1987</v>
      </c>
      <c r="AO9">
        <v>1</v>
      </c>
      <c r="AP9">
        <v>50840</v>
      </c>
      <c r="AQ9">
        <v>8330</v>
      </c>
      <c r="AS9" t="s">
        <v>102</v>
      </c>
      <c r="BC9" s="7">
        <v>32380</v>
      </c>
      <c r="BD9">
        <v>624</v>
      </c>
      <c r="BE9">
        <v>7.8</v>
      </c>
      <c r="BF9">
        <f t="shared" si="1"/>
        <v>11907.952902143999</v>
      </c>
    </row>
    <row r="10" spans="1:58" x14ac:dyDescent="0.25">
      <c r="A10" s="7">
        <f t="shared" si="0"/>
        <v>32014</v>
      </c>
      <c r="B10">
        <v>1987</v>
      </c>
      <c r="C10">
        <v>8</v>
      </c>
      <c r="D10">
        <v>25</v>
      </c>
      <c r="E10">
        <v>19870825</v>
      </c>
      <c r="F10">
        <v>1730</v>
      </c>
      <c r="G10" s="3">
        <v>1640</v>
      </c>
      <c r="H10" s="3">
        <v>27581</v>
      </c>
      <c r="I10" s="3">
        <v>27581</v>
      </c>
      <c r="J10" s="3">
        <v>27389</v>
      </c>
      <c r="L10">
        <v>5</v>
      </c>
      <c r="M10">
        <v>-0.46800000000000003</v>
      </c>
      <c r="N10">
        <v>14.811</v>
      </c>
      <c r="W10" s="7">
        <f t="shared" si="2"/>
        <v>31959</v>
      </c>
      <c r="X10">
        <v>7</v>
      </c>
      <c r="Y10">
        <v>1987</v>
      </c>
      <c r="Z10">
        <v>2</v>
      </c>
      <c r="AA10">
        <v>20998</v>
      </c>
      <c r="AB10">
        <v>16812</v>
      </c>
      <c r="AC10">
        <v>25910</v>
      </c>
      <c r="AD10">
        <v>2324</v>
      </c>
      <c r="AE10">
        <v>814</v>
      </c>
      <c r="AF10" s="7">
        <f t="shared" si="3"/>
        <v>31959</v>
      </c>
      <c r="AG10">
        <v>7</v>
      </c>
      <c r="AH10">
        <v>1987</v>
      </c>
      <c r="AI10">
        <v>2</v>
      </c>
      <c r="AJ10">
        <v>20998</v>
      </c>
      <c r="AK10">
        <v>814</v>
      </c>
      <c r="AL10" s="7">
        <f t="shared" si="4"/>
        <v>31959</v>
      </c>
      <c r="AM10">
        <v>7</v>
      </c>
      <c r="AN10">
        <v>1987</v>
      </c>
      <c r="AO10">
        <v>2</v>
      </c>
      <c r="AP10">
        <v>21336</v>
      </c>
      <c r="AQ10">
        <v>1617</v>
      </c>
      <c r="AU10" t="s">
        <v>43</v>
      </c>
      <c r="AW10" t="s">
        <v>44</v>
      </c>
      <c r="AX10" t="s">
        <v>45</v>
      </c>
      <c r="AY10" t="s">
        <v>46</v>
      </c>
      <c r="AZ10" t="s">
        <v>47</v>
      </c>
      <c r="BC10" s="7">
        <v>32462</v>
      </c>
      <c r="BD10">
        <v>399</v>
      </c>
      <c r="BE10">
        <v>16</v>
      </c>
      <c r="BF10">
        <f t="shared" si="1"/>
        <v>15618.912583680001</v>
      </c>
    </row>
    <row r="11" spans="1:58" x14ac:dyDescent="0.25">
      <c r="A11" s="7">
        <f t="shared" si="0"/>
        <v>32081</v>
      </c>
      <c r="B11">
        <v>1987</v>
      </c>
      <c r="C11">
        <v>10</v>
      </c>
      <c r="D11">
        <v>31</v>
      </c>
      <c r="E11">
        <v>19871031</v>
      </c>
      <c r="F11">
        <v>2300</v>
      </c>
      <c r="G11" s="3">
        <v>451</v>
      </c>
      <c r="H11" s="3">
        <v>14189</v>
      </c>
      <c r="I11" s="3">
        <v>14189</v>
      </c>
      <c r="J11" s="3">
        <v>13992</v>
      </c>
      <c r="L11" s="2">
        <v>6</v>
      </c>
      <c r="M11" s="2">
        <v>-0.9</v>
      </c>
      <c r="N11" s="2">
        <v>31.706</v>
      </c>
      <c r="W11" s="7">
        <f t="shared" si="2"/>
        <v>31990</v>
      </c>
      <c r="X11">
        <v>8</v>
      </c>
      <c r="Y11">
        <v>1987</v>
      </c>
      <c r="Z11">
        <v>2</v>
      </c>
      <c r="AA11">
        <v>18838</v>
      </c>
      <c r="AB11">
        <v>14795</v>
      </c>
      <c r="AC11">
        <v>23644</v>
      </c>
      <c r="AD11">
        <v>2261</v>
      </c>
      <c r="AE11">
        <v>753</v>
      </c>
      <c r="AF11" s="7">
        <f t="shared" si="3"/>
        <v>31990</v>
      </c>
      <c r="AG11">
        <v>8</v>
      </c>
      <c r="AH11">
        <v>1987</v>
      </c>
      <c r="AI11">
        <v>2</v>
      </c>
      <c r="AJ11">
        <v>18838</v>
      </c>
      <c r="AK11">
        <v>753</v>
      </c>
      <c r="AL11" s="7">
        <f t="shared" si="4"/>
        <v>31990</v>
      </c>
      <c r="AM11">
        <v>8</v>
      </c>
      <c r="AN11">
        <v>1987</v>
      </c>
      <c r="AO11">
        <v>2</v>
      </c>
      <c r="AP11">
        <v>18988</v>
      </c>
      <c r="AQ11">
        <v>1502</v>
      </c>
      <c r="AT11" t="s">
        <v>48</v>
      </c>
      <c r="AU11" t="s">
        <v>49</v>
      </c>
      <c r="AV11" t="s">
        <v>50</v>
      </c>
      <c r="AW11" t="s">
        <v>49</v>
      </c>
      <c r="AX11" t="s">
        <v>49</v>
      </c>
      <c r="AY11" t="s">
        <v>49</v>
      </c>
      <c r="AZ11" t="s">
        <v>49</v>
      </c>
      <c r="BA11" t="s">
        <v>51</v>
      </c>
      <c r="BC11" s="7">
        <v>32562</v>
      </c>
      <c r="BD11">
        <v>305</v>
      </c>
      <c r="BE11">
        <v>14</v>
      </c>
      <c r="BF11">
        <f t="shared" si="1"/>
        <v>10446.860390400001</v>
      </c>
    </row>
    <row r="12" spans="1:58" x14ac:dyDescent="0.25">
      <c r="A12" s="7">
        <f t="shared" si="0"/>
        <v>32099</v>
      </c>
      <c r="B12">
        <v>1987</v>
      </c>
      <c r="C12">
        <v>11</v>
      </c>
      <c r="D12">
        <v>18</v>
      </c>
      <c r="E12">
        <v>19871118</v>
      </c>
      <c r="F12">
        <v>904</v>
      </c>
      <c r="G12" s="3">
        <v>430</v>
      </c>
      <c r="H12" s="3">
        <v>14403</v>
      </c>
      <c r="I12" s="3">
        <v>14403</v>
      </c>
      <c r="J12" s="3">
        <v>13997</v>
      </c>
      <c r="L12" s="6">
        <v>7</v>
      </c>
      <c r="M12" s="6">
        <v>-0.94699999999999995</v>
      </c>
      <c r="N12" s="6">
        <v>33.685000000000002</v>
      </c>
      <c r="W12" s="7">
        <f t="shared" si="2"/>
        <v>32051</v>
      </c>
      <c r="X12">
        <v>10</v>
      </c>
      <c r="Y12">
        <v>1987</v>
      </c>
      <c r="Z12">
        <v>1</v>
      </c>
      <c r="AA12">
        <v>14189</v>
      </c>
      <c r="AB12">
        <v>10476</v>
      </c>
      <c r="AC12">
        <v>18796</v>
      </c>
      <c r="AD12">
        <v>2128</v>
      </c>
      <c r="AE12">
        <v>533</v>
      </c>
      <c r="AF12" s="7">
        <f t="shared" si="3"/>
        <v>32051</v>
      </c>
      <c r="AG12">
        <v>10</v>
      </c>
      <c r="AH12">
        <v>1987</v>
      </c>
      <c r="AI12">
        <v>1</v>
      </c>
      <c r="AJ12">
        <v>14189</v>
      </c>
      <c r="AK12">
        <v>533</v>
      </c>
      <c r="AL12" s="7">
        <f t="shared" si="4"/>
        <v>32051</v>
      </c>
      <c r="AM12">
        <v>10</v>
      </c>
      <c r="AN12">
        <v>1987</v>
      </c>
      <c r="AO12">
        <v>1</v>
      </c>
      <c r="AP12">
        <v>13992</v>
      </c>
      <c r="AQ12">
        <v>1157</v>
      </c>
      <c r="AS12" t="s">
        <v>6</v>
      </c>
      <c r="AT12">
        <v>4</v>
      </c>
      <c r="AU12">
        <v>8</v>
      </c>
      <c r="AV12">
        <v>11</v>
      </c>
      <c r="AW12">
        <v>14</v>
      </c>
      <c r="AX12">
        <v>16</v>
      </c>
      <c r="AY12">
        <v>17</v>
      </c>
      <c r="AZ12">
        <v>25</v>
      </c>
      <c r="BA12">
        <v>25</v>
      </c>
      <c r="BC12" s="7">
        <v>32645</v>
      </c>
      <c r="BD12">
        <v>903</v>
      </c>
      <c r="BE12">
        <v>8.8000000000000007</v>
      </c>
      <c r="BF12">
        <f t="shared" si="1"/>
        <v>19441.435926528</v>
      </c>
    </row>
    <row r="13" spans="1:58" x14ac:dyDescent="0.25">
      <c r="A13" s="7">
        <f t="shared" si="0"/>
        <v>32201</v>
      </c>
      <c r="B13">
        <v>1988</v>
      </c>
      <c r="C13">
        <v>2</v>
      </c>
      <c r="D13">
        <v>28</v>
      </c>
      <c r="E13">
        <v>19880228</v>
      </c>
      <c r="F13">
        <v>2200</v>
      </c>
      <c r="G13" s="3">
        <v>451</v>
      </c>
      <c r="H13" s="3">
        <v>14995</v>
      </c>
      <c r="I13" s="3">
        <v>14995</v>
      </c>
      <c r="J13" s="3">
        <v>14267</v>
      </c>
      <c r="L13" s="1">
        <v>8</v>
      </c>
      <c r="M13" s="1">
        <v>-0.96099999999999997</v>
      </c>
      <c r="N13" s="1">
        <v>33.052999999999997</v>
      </c>
      <c r="W13" s="7">
        <f t="shared" si="2"/>
        <v>32082</v>
      </c>
      <c r="X13">
        <v>11</v>
      </c>
      <c r="Y13">
        <v>1987</v>
      </c>
      <c r="Z13">
        <v>1</v>
      </c>
      <c r="AA13">
        <v>14403</v>
      </c>
      <c r="AB13">
        <v>10636</v>
      </c>
      <c r="AC13">
        <v>19076</v>
      </c>
      <c r="AD13">
        <v>2158</v>
      </c>
      <c r="AE13">
        <v>535</v>
      </c>
      <c r="AF13" s="7">
        <f t="shared" si="3"/>
        <v>32082</v>
      </c>
      <c r="AG13">
        <v>11</v>
      </c>
      <c r="AH13">
        <v>1987</v>
      </c>
      <c r="AI13">
        <v>1</v>
      </c>
      <c r="AJ13">
        <v>14403</v>
      </c>
      <c r="AK13">
        <v>535</v>
      </c>
      <c r="AL13" s="7">
        <f t="shared" si="4"/>
        <v>32082</v>
      </c>
      <c r="AM13">
        <v>11</v>
      </c>
      <c r="AN13">
        <v>1987</v>
      </c>
      <c r="AO13">
        <v>1</v>
      </c>
      <c r="AP13">
        <v>13997</v>
      </c>
      <c r="AQ13">
        <v>1251</v>
      </c>
      <c r="AS13" t="s">
        <v>7</v>
      </c>
      <c r="AT13">
        <v>4</v>
      </c>
      <c r="AU13">
        <v>8</v>
      </c>
      <c r="AV13">
        <v>11</v>
      </c>
      <c r="AW13">
        <v>14</v>
      </c>
      <c r="AX13">
        <v>16</v>
      </c>
      <c r="AY13">
        <v>17</v>
      </c>
      <c r="AZ13">
        <v>25</v>
      </c>
      <c r="BA13">
        <v>25</v>
      </c>
      <c r="BC13" s="7">
        <v>32730</v>
      </c>
      <c r="BD13">
        <v>312</v>
      </c>
      <c r="BE13">
        <v>13</v>
      </c>
      <c r="BF13">
        <f t="shared" si="1"/>
        <v>9923.2940851200001</v>
      </c>
    </row>
    <row r="14" spans="1:58" x14ac:dyDescent="0.25">
      <c r="A14" s="7">
        <f t="shared" si="0"/>
        <v>32203</v>
      </c>
      <c r="B14">
        <v>1988</v>
      </c>
      <c r="C14">
        <v>3</v>
      </c>
      <c r="D14">
        <v>1</v>
      </c>
      <c r="E14">
        <v>19880301</v>
      </c>
      <c r="F14">
        <v>1730</v>
      </c>
      <c r="G14" s="3">
        <v>573</v>
      </c>
      <c r="H14" s="3">
        <v>17578</v>
      </c>
      <c r="I14" s="3">
        <v>17578</v>
      </c>
      <c r="J14" s="3">
        <v>16638</v>
      </c>
      <c r="L14">
        <v>9</v>
      </c>
      <c r="M14">
        <v>-0.93600000000000005</v>
      </c>
      <c r="N14">
        <v>30.803999999999998</v>
      </c>
      <c r="W14" s="7">
        <f t="shared" si="2"/>
        <v>32174</v>
      </c>
      <c r="X14">
        <v>2</v>
      </c>
      <c r="Y14">
        <v>1988</v>
      </c>
      <c r="Z14">
        <v>1</v>
      </c>
      <c r="AA14">
        <v>14995</v>
      </c>
      <c r="AB14">
        <v>11086</v>
      </c>
      <c r="AC14">
        <v>19840</v>
      </c>
      <c r="AD14">
        <v>2239</v>
      </c>
      <c r="AE14">
        <v>521</v>
      </c>
      <c r="AF14" s="7">
        <f t="shared" si="3"/>
        <v>32174</v>
      </c>
      <c r="AG14">
        <v>2</v>
      </c>
      <c r="AH14">
        <v>1988</v>
      </c>
      <c r="AI14">
        <v>1</v>
      </c>
      <c r="AJ14">
        <v>14995</v>
      </c>
      <c r="AK14">
        <v>521</v>
      </c>
      <c r="AL14" s="7">
        <f t="shared" si="4"/>
        <v>32174</v>
      </c>
      <c r="AM14">
        <v>2</v>
      </c>
      <c r="AN14">
        <v>1988</v>
      </c>
      <c r="AO14">
        <v>1</v>
      </c>
      <c r="AP14">
        <v>14267</v>
      </c>
      <c r="AQ14">
        <v>1360</v>
      </c>
      <c r="AS14" t="s">
        <v>8</v>
      </c>
      <c r="AT14">
        <v>4</v>
      </c>
      <c r="AU14">
        <v>8</v>
      </c>
      <c r="AV14">
        <v>12</v>
      </c>
      <c r="AW14">
        <v>14</v>
      </c>
      <c r="AX14">
        <v>16</v>
      </c>
      <c r="AY14">
        <v>16</v>
      </c>
      <c r="AZ14">
        <v>25</v>
      </c>
      <c r="BA14">
        <v>25</v>
      </c>
      <c r="BC14" s="7">
        <v>32843</v>
      </c>
      <c r="BD14">
        <v>254</v>
      </c>
      <c r="BE14">
        <v>16</v>
      </c>
      <c r="BF14">
        <f t="shared" si="1"/>
        <v>9942.8666572800012</v>
      </c>
    </row>
    <row r="15" spans="1:58" x14ac:dyDescent="0.25">
      <c r="A15" s="7">
        <f t="shared" si="0"/>
        <v>32216</v>
      </c>
      <c r="B15">
        <v>1988</v>
      </c>
      <c r="C15">
        <v>3</v>
      </c>
      <c r="D15">
        <v>14</v>
      </c>
      <c r="E15">
        <v>19880314</v>
      </c>
      <c r="F15">
        <v>1500</v>
      </c>
      <c r="G15" s="3">
        <v>296</v>
      </c>
      <c r="H15" s="3">
        <v>10779</v>
      </c>
      <c r="I15" s="3">
        <v>10779</v>
      </c>
      <c r="J15" s="3">
        <v>10440</v>
      </c>
      <c r="W15" s="7">
        <f t="shared" si="2"/>
        <v>32203</v>
      </c>
      <c r="X15">
        <v>3</v>
      </c>
      <c r="Y15">
        <v>1988</v>
      </c>
      <c r="Z15">
        <v>2</v>
      </c>
      <c r="AA15">
        <v>14179</v>
      </c>
      <c r="AB15">
        <v>11340</v>
      </c>
      <c r="AC15">
        <v>17512</v>
      </c>
      <c r="AD15">
        <v>1577</v>
      </c>
      <c r="AE15">
        <v>495</v>
      </c>
      <c r="AF15" s="7">
        <f t="shared" si="3"/>
        <v>32203</v>
      </c>
      <c r="AG15">
        <v>3</v>
      </c>
      <c r="AH15">
        <v>1988</v>
      </c>
      <c r="AI15">
        <v>2</v>
      </c>
      <c r="AJ15">
        <v>14179</v>
      </c>
      <c r="AK15">
        <v>495</v>
      </c>
      <c r="AL15" s="7">
        <f t="shared" si="4"/>
        <v>32203</v>
      </c>
      <c r="AM15">
        <v>3</v>
      </c>
      <c r="AN15">
        <v>1988</v>
      </c>
      <c r="AO15">
        <v>2</v>
      </c>
      <c r="AP15">
        <v>13539</v>
      </c>
      <c r="AQ15">
        <v>1221</v>
      </c>
      <c r="BC15" s="7">
        <v>32938</v>
      </c>
      <c r="BD15">
        <v>200</v>
      </c>
      <c r="BE15">
        <v>16</v>
      </c>
      <c r="BF15">
        <f t="shared" si="1"/>
        <v>7829.0288640000017</v>
      </c>
    </row>
    <row r="16" spans="1:58" x14ac:dyDescent="0.25">
      <c r="A16" s="7">
        <f t="shared" si="0"/>
        <v>32279</v>
      </c>
      <c r="B16">
        <v>1988</v>
      </c>
      <c r="C16">
        <v>5</v>
      </c>
      <c r="D16">
        <v>16</v>
      </c>
      <c r="E16">
        <v>19880516</v>
      </c>
      <c r="F16">
        <v>1500</v>
      </c>
      <c r="G16" s="3">
        <v>2430</v>
      </c>
      <c r="H16" s="3">
        <v>36255</v>
      </c>
      <c r="I16" s="3">
        <v>36255</v>
      </c>
      <c r="J16" s="3">
        <v>34410</v>
      </c>
      <c r="W16" s="7">
        <f t="shared" si="2"/>
        <v>32264</v>
      </c>
      <c r="X16">
        <v>5</v>
      </c>
      <c r="Y16">
        <v>1988</v>
      </c>
      <c r="Z16">
        <v>2</v>
      </c>
      <c r="AA16">
        <v>28868</v>
      </c>
      <c r="AB16">
        <v>23009</v>
      </c>
      <c r="AC16">
        <v>35764</v>
      </c>
      <c r="AD16">
        <v>3258</v>
      </c>
      <c r="AE16">
        <v>1121</v>
      </c>
      <c r="AF16" s="7">
        <f t="shared" si="3"/>
        <v>32264</v>
      </c>
      <c r="AG16">
        <v>5</v>
      </c>
      <c r="AH16">
        <v>1988</v>
      </c>
      <c r="AI16">
        <v>2</v>
      </c>
      <c r="AJ16">
        <v>28868</v>
      </c>
      <c r="AK16">
        <v>1121</v>
      </c>
      <c r="AL16" s="7">
        <f t="shared" si="4"/>
        <v>32264</v>
      </c>
      <c r="AM16">
        <v>5</v>
      </c>
      <c r="AN16">
        <v>1988</v>
      </c>
      <c r="AO16">
        <v>2</v>
      </c>
      <c r="AP16">
        <v>27866</v>
      </c>
      <c r="AQ16">
        <v>2087</v>
      </c>
      <c r="BC16" s="7">
        <v>33016</v>
      </c>
      <c r="BD16">
        <v>1890</v>
      </c>
      <c r="BE16">
        <v>5.4</v>
      </c>
      <c r="BF16">
        <f t="shared" si="1"/>
        <v>24969.70893312</v>
      </c>
    </row>
    <row r="17" spans="1:58" x14ac:dyDescent="0.25">
      <c r="A17" s="7">
        <f t="shared" si="0"/>
        <v>32286</v>
      </c>
      <c r="B17">
        <v>1988</v>
      </c>
      <c r="C17">
        <v>5</v>
      </c>
      <c r="D17">
        <v>23</v>
      </c>
      <c r="E17">
        <v>19880523</v>
      </c>
      <c r="F17">
        <v>1530</v>
      </c>
      <c r="G17" s="3">
        <v>1110</v>
      </c>
      <c r="H17" s="3">
        <v>21482</v>
      </c>
      <c r="I17" s="3">
        <v>21482</v>
      </c>
      <c r="J17" s="3">
        <v>21323</v>
      </c>
      <c r="L17" t="s">
        <v>14</v>
      </c>
      <c r="W17" s="7">
        <f t="shared" si="2"/>
        <v>32356</v>
      </c>
      <c r="X17">
        <v>8</v>
      </c>
      <c r="Y17">
        <v>1988</v>
      </c>
      <c r="Z17">
        <v>1</v>
      </c>
      <c r="AA17">
        <v>14476</v>
      </c>
      <c r="AB17">
        <v>10690</v>
      </c>
      <c r="AC17">
        <v>19173</v>
      </c>
      <c r="AD17">
        <v>2169</v>
      </c>
      <c r="AE17">
        <v>538</v>
      </c>
      <c r="AF17" s="7">
        <f t="shared" si="3"/>
        <v>32356</v>
      </c>
      <c r="AG17">
        <v>8</v>
      </c>
      <c r="AH17">
        <v>1988</v>
      </c>
      <c r="AI17">
        <v>1</v>
      </c>
      <c r="AJ17">
        <v>14476</v>
      </c>
      <c r="AK17">
        <v>538</v>
      </c>
      <c r="AL17" s="7">
        <f t="shared" si="4"/>
        <v>32356</v>
      </c>
      <c r="AM17">
        <v>8</v>
      </c>
      <c r="AN17">
        <v>1988</v>
      </c>
      <c r="AO17">
        <v>1</v>
      </c>
      <c r="AP17">
        <v>14963</v>
      </c>
      <c r="AQ17">
        <v>1326</v>
      </c>
      <c r="BC17" s="7">
        <v>33059</v>
      </c>
      <c r="BD17">
        <v>673</v>
      </c>
      <c r="BE17">
        <v>7.9</v>
      </c>
      <c r="BF17">
        <f t="shared" si="1"/>
        <v>13007.686800384001</v>
      </c>
    </row>
    <row r="18" spans="1:58" x14ac:dyDescent="0.25">
      <c r="A18" s="7">
        <f t="shared" si="0"/>
        <v>32380</v>
      </c>
      <c r="B18">
        <v>1988</v>
      </c>
      <c r="C18">
        <v>8</v>
      </c>
      <c r="D18">
        <v>25</v>
      </c>
      <c r="E18">
        <v>19880825</v>
      </c>
      <c r="F18">
        <v>1000</v>
      </c>
      <c r="G18" s="3">
        <v>624</v>
      </c>
      <c r="H18" s="3">
        <v>14476</v>
      </c>
      <c r="I18" s="3">
        <v>14476</v>
      </c>
      <c r="J18" s="3">
        <v>14963</v>
      </c>
      <c r="L18" t="s">
        <v>15</v>
      </c>
      <c r="M18" t="s">
        <v>16</v>
      </c>
      <c r="N18" t="s">
        <v>17</v>
      </c>
      <c r="O18" t="s">
        <v>18</v>
      </c>
      <c r="P18" t="s">
        <v>19</v>
      </c>
      <c r="Q18" t="s">
        <v>105</v>
      </c>
      <c r="W18" s="7">
        <f t="shared" si="2"/>
        <v>32448</v>
      </c>
      <c r="X18">
        <v>11</v>
      </c>
      <c r="Y18">
        <v>1988</v>
      </c>
      <c r="Z18">
        <v>1</v>
      </c>
      <c r="AA18">
        <v>13497</v>
      </c>
      <c r="AB18">
        <v>9974</v>
      </c>
      <c r="AC18">
        <v>17865</v>
      </c>
      <c r="AD18">
        <v>2018</v>
      </c>
      <c r="AE18">
        <v>482</v>
      </c>
      <c r="AF18" s="7">
        <f t="shared" si="3"/>
        <v>32448</v>
      </c>
      <c r="AG18">
        <v>11</v>
      </c>
      <c r="AH18">
        <v>1988</v>
      </c>
      <c r="AI18">
        <v>1</v>
      </c>
      <c r="AJ18">
        <v>13497</v>
      </c>
      <c r="AK18">
        <v>482</v>
      </c>
      <c r="AL18" s="7">
        <f t="shared" si="4"/>
        <v>32448</v>
      </c>
      <c r="AM18">
        <v>11</v>
      </c>
      <c r="AN18">
        <v>1988</v>
      </c>
      <c r="AO18">
        <v>1</v>
      </c>
      <c r="AP18">
        <v>13192</v>
      </c>
      <c r="AQ18">
        <v>1095</v>
      </c>
      <c r="BC18" s="7">
        <v>33091</v>
      </c>
      <c r="BD18">
        <v>147</v>
      </c>
      <c r="BE18">
        <v>15</v>
      </c>
      <c r="BF18">
        <f t="shared" si="1"/>
        <v>5394.6902015999995</v>
      </c>
    </row>
    <row r="19" spans="1:58" x14ac:dyDescent="0.25">
      <c r="A19" s="7">
        <f t="shared" si="0"/>
        <v>32462</v>
      </c>
      <c r="B19">
        <v>1988</v>
      </c>
      <c r="C19">
        <v>11</v>
      </c>
      <c r="D19">
        <v>15</v>
      </c>
      <c r="E19">
        <v>19881115</v>
      </c>
      <c r="F19">
        <v>930</v>
      </c>
      <c r="G19" s="3">
        <v>399</v>
      </c>
      <c r="H19" s="3">
        <v>13497</v>
      </c>
      <c r="I19" s="3">
        <v>13497</v>
      </c>
      <c r="J19" s="3">
        <v>13192</v>
      </c>
      <c r="L19" t="s">
        <v>6</v>
      </c>
      <c r="M19">
        <v>9.2881999999999998</v>
      </c>
      <c r="N19">
        <v>0.69159999999999999</v>
      </c>
      <c r="O19">
        <v>-1.5299999999999999E-2</v>
      </c>
      <c r="P19">
        <v>-0.18360000000000001</v>
      </c>
      <c r="Q19">
        <v>-2.0999999999999999E-3</v>
      </c>
      <c r="R19">
        <v>-6.3E-3</v>
      </c>
      <c r="W19" s="7">
        <f t="shared" si="2"/>
        <v>32540</v>
      </c>
      <c r="X19">
        <v>2</v>
      </c>
      <c r="Y19">
        <v>1989</v>
      </c>
      <c r="Z19">
        <v>1</v>
      </c>
      <c r="AA19">
        <v>11511</v>
      </c>
      <c r="AB19">
        <v>8511</v>
      </c>
      <c r="AC19">
        <v>15228</v>
      </c>
      <c r="AD19">
        <v>1718</v>
      </c>
      <c r="AE19">
        <v>397</v>
      </c>
      <c r="AF19" s="7">
        <f t="shared" si="3"/>
        <v>32540</v>
      </c>
      <c r="AG19">
        <v>2</v>
      </c>
      <c r="AH19">
        <v>1989</v>
      </c>
      <c r="AI19">
        <v>1</v>
      </c>
      <c r="AJ19">
        <v>11511</v>
      </c>
      <c r="AK19">
        <v>397</v>
      </c>
      <c r="AL19" s="7">
        <f t="shared" si="4"/>
        <v>32540</v>
      </c>
      <c r="AM19">
        <v>2</v>
      </c>
      <c r="AN19">
        <v>1989</v>
      </c>
      <c r="AO19">
        <v>1</v>
      </c>
      <c r="AP19">
        <v>11022</v>
      </c>
      <c r="AQ19">
        <v>1007</v>
      </c>
      <c r="BC19" s="7">
        <v>33095</v>
      </c>
      <c r="BD19">
        <v>69</v>
      </c>
      <c r="BE19">
        <v>16</v>
      </c>
      <c r="BF19">
        <f t="shared" si="1"/>
        <v>2701.0149580800003</v>
      </c>
    </row>
    <row r="20" spans="1:58" x14ac:dyDescent="0.25">
      <c r="A20" s="7">
        <f t="shared" si="0"/>
        <v>32562</v>
      </c>
      <c r="B20">
        <v>1989</v>
      </c>
      <c r="C20">
        <v>2</v>
      </c>
      <c r="D20">
        <v>23</v>
      </c>
      <c r="E20">
        <v>19890223</v>
      </c>
      <c r="F20">
        <v>830</v>
      </c>
      <c r="G20" s="3">
        <v>305</v>
      </c>
      <c r="H20" s="3">
        <v>11511</v>
      </c>
      <c r="I20" s="3">
        <v>11511</v>
      </c>
      <c r="J20" s="3">
        <v>11022</v>
      </c>
      <c r="L20" t="s">
        <v>7</v>
      </c>
      <c r="M20">
        <v>9.2881999999999998</v>
      </c>
      <c r="N20">
        <v>0.69159999999999999</v>
      </c>
      <c r="O20">
        <v>-1.5299999999999999E-2</v>
      </c>
      <c r="P20">
        <v>-0.18360000000000001</v>
      </c>
      <c r="Q20">
        <v>-2.0999999999999999E-3</v>
      </c>
      <c r="R20">
        <v>-6.3E-3</v>
      </c>
      <c r="W20" s="7">
        <f t="shared" si="2"/>
        <v>32629</v>
      </c>
      <c r="X20">
        <v>5</v>
      </c>
      <c r="Y20">
        <v>1989</v>
      </c>
      <c r="Z20">
        <v>1</v>
      </c>
      <c r="AA20">
        <v>18931</v>
      </c>
      <c r="AB20">
        <v>13995</v>
      </c>
      <c r="AC20">
        <v>25051</v>
      </c>
      <c r="AD20">
        <v>2827</v>
      </c>
      <c r="AE20">
        <v>663</v>
      </c>
      <c r="AF20" s="7">
        <f t="shared" si="3"/>
        <v>32629</v>
      </c>
      <c r="AG20">
        <v>5</v>
      </c>
      <c r="AH20">
        <v>1989</v>
      </c>
      <c r="AI20">
        <v>1</v>
      </c>
      <c r="AJ20">
        <v>18931</v>
      </c>
      <c r="AK20">
        <v>663</v>
      </c>
      <c r="AL20" s="7">
        <f t="shared" si="4"/>
        <v>32629</v>
      </c>
      <c r="AM20">
        <v>5</v>
      </c>
      <c r="AN20">
        <v>1989</v>
      </c>
      <c r="AO20">
        <v>1</v>
      </c>
      <c r="AP20">
        <v>18871</v>
      </c>
      <c r="AQ20">
        <v>847</v>
      </c>
      <c r="BC20" s="7">
        <v>33161</v>
      </c>
      <c r="BD20">
        <v>557</v>
      </c>
      <c r="BE20">
        <v>9.6</v>
      </c>
      <c r="BF20">
        <f t="shared" si="1"/>
        <v>13082.307231744002</v>
      </c>
    </row>
    <row r="21" spans="1:58" x14ac:dyDescent="0.25">
      <c r="A21" s="7">
        <f t="shared" si="0"/>
        <v>32645</v>
      </c>
      <c r="B21">
        <v>1989</v>
      </c>
      <c r="C21">
        <v>5</v>
      </c>
      <c r="D21">
        <v>17</v>
      </c>
      <c r="E21">
        <v>19890517</v>
      </c>
      <c r="F21">
        <v>1600</v>
      </c>
      <c r="G21" s="3">
        <v>903</v>
      </c>
      <c r="H21" s="3">
        <v>18931</v>
      </c>
      <c r="I21" s="3">
        <v>18931</v>
      </c>
      <c r="J21" s="3">
        <v>18871</v>
      </c>
      <c r="L21" t="s">
        <v>8</v>
      </c>
      <c r="M21">
        <v>9.2936999999999994</v>
      </c>
      <c r="N21">
        <v>0.67200000000000004</v>
      </c>
      <c r="O21">
        <v>-2.5600000000000001E-2</v>
      </c>
      <c r="P21">
        <v>-0.1298</v>
      </c>
      <c r="Q21">
        <v>-1.2999999999999999E-2</v>
      </c>
      <c r="R21">
        <v>-4.5999999999999999E-3</v>
      </c>
      <c r="W21" s="7">
        <f t="shared" si="2"/>
        <v>32721</v>
      </c>
      <c r="X21">
        <v>8</v>
      </c>
      <c r="Y21">
        <v>1989</v>
      </c>
      <c r="Z21">
        <v>1</v>
      </c>
      <c r="AA21">
        <v>8690</v>
      </c>
      <c r="AB21">
        <v>6413</v>
      </c>
      <c r="AC21">
        <v>11515</v>
      </c>
      <c r="AD21">
        <v>1305</v>
      </c>
      <c r="AE21">
        <v>333</v>
      </c>
      <c r="AF21" s="7">
        <f t="shared" si="3"/>
        <v>32721</v>
      </c>
      <c r="AG21">
        <v>8</v>
      </c>
      <c r="AH21">
        <v>1989</v>
      </c>
      <c r="AI21">
        <v>1</v>
      </c>
      <c r="AJ21">
        <v>8690</v>
      </c>
      <c r="AK21">
        <v>333</v>
      </c>
      <c r="AL21" s="7">
        <f t="shared" si="4"/>
        <v>32721</v>
      </c>
      <c r="AM21">
        <v>8</v>
      </c>
      <c r="AN21">
        <v>1989</v>
      </c>
      <c r="AO21">
        <v>1</v>
      </c>
      <c r="AP21">
        <v>9196</v>
      </c>
      <c r="AQ21">
        <v>966</v>
      </c>
      <c r="BC21" s="7">
        <v>33205</v>
      </c>
      <c r="BD21">
        <v>430</v>
      </c>
      <c r="BE21">
        <v>13</v>
      </c>
      <c r="BF21">
        <f t="shared" si="1"/>
        <v>13676.3347968</v>
      </c>
    </row>
    <row r="22" spans="1:58" x14ac:dyDescent="0.25">
      <c r="A22" s="7">
        <f t="shared" si="0"/>
        <v>32730</v>
      </c>
      <c r="B22">
        <v>1989</v>
      </c>
      <c r="C22">
        <v>8</v>
      </c>
      <c r="D22">
        <v>10</v>
      </c>
      <c r="E22">
        <v>19890810</v>
      </c>
      <c r="F22">
        <v>1426</v>
      </c>
      <c r="G22" s="3">
        <v>312</v>
      </c>
      <c r="H22" s="3">
        <v>8689.7000000000007</v>
      </c>
      <c r="I22" s="3">
        <v>8689.7000000000007</v>
      </c>
      <c r="J22" s="3">
        <v>9195.6</v>
      </c>
      <c r="W22" s="7">
        <f t="shared" si="2"/>
        <v>32843</v>
      </c>
      <c r="X22">
        <v>12</v>
      </c>
      <c r="Y22">
        <v>1989</v>
      </c>
      <c r="Z22">
        <v>1</v>
      </c>
      <c r="AA22">
        <v>10158</v>
      </c>
      <c r="AB22">
        <v>7513</v>
      </c>
      <c r="AC22">
        <v>13435</v>
      </c>
      <c r="AD22">
        <v>1514</v>
      </c>
      <c r="AE22">
        <v>344</v>
      </c>
      <c r="AF22" s="7">
        <f t="shared" si="3"/>
        <v>32843</v>
      </c>
      <c r="AG22">
        <v>12</v>
      </c>
      <c r="AH22">
        <v>1989</v>
      </c>
      <c r="AI22">
        <v>1</v>
      </c>
      <c r="AJ22">
        <v>10158</v>
      </c>
      <c r="AK22">
        <v>344</v>
      </c>
      <c r="AL22" s="7">
        <f t="shared" si="4"/>
        <v>32843</v>
      </c>
      <c r="AM22">
        <v>12</v>
      </c>
      <c r="AN22">
        <v>1989</v>
      </c>
      <c r="AO22">
        <v>1</v>
      </c>
      <c r="AP22">
        <v>9890</v>
      </c>
      <c r="AQ22">
        <v>826</v>
      </c>
      <c r="BC22" s="7">
        <v>33225</v>
      </c>
      <c r="BD22">
        <v>358</v>
      </c>
      <c r="BE22">
        <v>14</v>
      </c>
      <c r="BF22">
        <f t="shared" si="1"/>
        <v>12262.21645824</v>
      </c>
    </row>
    <row r="23" spans="1:58" x14ac:dyDescent="0.25">
      <c r="A23" s="7">
        <f t="shared" si="0"/>
        <v>32843</v>
      </c>
      <c r="B23">
        <v>1989</v>
      </c>
      <c r="C23">
        <v>12</v>
      </c>
      <c r="D23">
        <v>1</v>
      </c>
      <c r="E23">
        <v>19891201</v>
      </c>
      <c r="F23">
        <v>915</v>
      </c>
      <c r="G23" s="3">
        <v>254</v>
      </c>
      <c r="H23" s="3">
        <v>10158</v>
      </c>
      <c r="I23" s="3">
        <v>10158</v>
      </c>
      <c r="J23" s="3">
        <v>9889.9</v>
      </c>
      <c r="L23" t="s">
        <v>21</v>
      </c>
      <c r="W23" s="7">
        <f t="shared" si="2"/>
        <v>32933</v>
      </c>
      <c r="X23">
        <v>3</v>
      </c>
      <c r="Y23">
        <v>1990</v>
      </c>
      <c r="Z23">
        <v>1</v>
      </c>
      <c r="AA23">
        <v>8277</v>
      </c>
      <c r="AB23">
        <v>6113</v>
      </c>
      <c r="AC23">
        <v>10961</v>
      </c>
      <c r="AD23">
        <v>1240</v>
      </c>
      <c r="AE23">
        <v>305</v>
      </c>
      <c r="AF23" s="7">
        <f t="shared" si="3"/>
        <v>32933</v>
      </c>
      <c r="AG23">
        <v>3</v>
      </c>
      <c r="AH23">
        <v>1990</v>
      </c>
      <c r="AI23">
        <v>1</v>
      </c>
      <c r="AJ23">
        <v>8277</v>
      </c>
      <c r="AK23">
        <v>305</v>
      </c>
      <c r="AL23" s="7">
        <f t="shared" si="4"/>
        <v>32933</v>
      </c>
      <c r="AM23">
        <v>3</v>
      </c>
      <c r="AN23">
        <v>1990</v>
      </c>
      <c r="AO23">
        <v>1</v>
      </c>
      <c r="AP23">
        <v>8026</v>
      </c>
      <c r="AQ23">
        <v>671</v>
      </c>
      <c r="BC23" s="7">
        <v>33273</v>
      </c>
      <c r="BD23">
        <v>242</v>
      </c>
      <c r="BE23">
        <v>15</v>
      </c>
      <c r="BF23">
        <f t="shared" si="1"/>
        <v>8881.0546176000007</v>
      </c>
    </row>
    <row r="24" spans="1:58" x14ac:dyDescent="0.25">
      <c r="A24" s="7">
        <f t="shared" si="0"/>
        <v>32938</v>
      </c>
      <c r="B24">
        <v>1990</v>
      </c>
      <c r="C24">
        <v>3</v>
      </c>
      <c r="D24">
        <v>6</v>
      </c>
      <c r="E24">
        <v>19900306</v>
      </c>
      <c r="F24">
        <v>900</v>
      </c>
      <c r="G24" s="3">
        <v>200</v>
      </c>
      <c r="H24" s="3">
        <v>8276.7000000000007</v>
      </c>
      <c r="I24" s="3">
        <v>8276.7000000000007</v>
      </c>
      <c r="J24" s="3">
        <v>8026</v>
      </c>
      <c r="L24" t="s">
        <v>22</v>
      </c>
      <c r="M24" s="4">
        <v>95.73</v>
      </c>
      <c r="W24" s="7">
        <f t="shared" si="2"/>
        <v>32994</v>
      </c>
      <c r="X24">
        <v>5</v>
      </c>
      <c r="Y24">
        <v>1990</v>
      </c>
      <c r="Z24">
        <v>1</v>
      </c>
      <c r="AA24">
        <v>30032</v>
      </c>
      <c r="AB24">
        <v>22181</v>
      </c>
      <c r="AC24">
        <v>39768</v>
      </c>
      <c r="AD24">
        <v>4498</v>
      </c>
      <c r="AE24">
        <v>1103</v>
      </c>
      <c r="AF24" s="7">
        <f t="shared" si="3"/>
        <v>32994</v>
      </c>
      <c r="AG24">
        <v>5</v>
      </c>
      <c r="AH24">
        <v>1990</v>
      </c>
      <c r="AI24">
        <v>1</v>
      </c>
      <c r="AJ24">
        <v>30032</v>
      </c>
      <c r="AK24">
        <v>1103</v>
      </c>
      <c r="AL24" s="7">
        <f t="shared" si="4"/>
        <v>32994</v>
      </c>
      <c r="AM24">
        <v>5</v>
      </c>
      <c r="AN24">
        <v>1990</v>
      </c>
      <c r="AO24">
        <v>1</v>
      </c>
      <c r="AP24">
        <v>29145</v>
      </c>
      <c r="AQ24">
        <v>2025</v>
      </c>
      <c r="BC24" s="7">
        <v>33275</v>
      </c>
      <c r="BD24">
        <v>243</v>
      </c>
      <c r="BE24">
        <v>14</v>
      </c>
      <c r="BF24">
        <f t="shared" si="1"/>
        <v>8323.2363110400001</v>
      </c>
    </row>
    <row r="25" spans="1:58" x14ac:dyDescent="0.25">
      <c r="A25" s="7">
        <f t="shared" si="0"/>
        <v>33016</v>
      </c>
      <c r="B25">
        <v>1990</v>
      </c>
      <c r="C25">
        <v>5</v>
      </c>
      <c r="D25">
        <v>23</v>
      </c>
      <c r="E25">
        <v>19900523</v>
      </c>
      <c r="F25">
        <v>1250</v>
      </c>
      <c r="G25" s="3">
        <v>1890</v>
      </c>
      <c r="H25" s="3">
        <v>30032</v>
      </c>
      <c r="I25" s="3">
        <v>30032</v>
      </c>
      <c r="J25" s="3">
        <v>29145</v>
      </c>
      <c r="L25" t="s">
        <v>23</v>
      </c>
      <c r="M25" s="3">
        <v>2.0899999999999998E-2</v>
      </c>
      <c r="W25" s="7">
        <f t="shared" si="2"/>
        <v>33055</v>
      </c>
      <c r="X25">
        <v>7</v>
      </c>
      <c r="Y25">
        <v>1990</v>
      </c>
      <c r="Z25">
        <v>1</v>
      </c>
      <c r="AA25">
        <v>14312</v>
      </c>
      <c r="AB25">
        <v>10576</v>
      </c>
      <c r="AC25">
        <v>18943</v>
      </c>
      <c r="AD25">
        <v>2140</v>
      </c>
      <c r="AE25">
        <v>510</v>
      </c>
      <c r="AF25" s="7">
        <f t="shared" si="3"/>
        <v>33055</v>
      </c>
      <c r="AG25">
        <v>7</v>
      </c>
      <c r="AH25">
        <v>1990</v>
      </c>
      <c r="AI25">
        <v>1</v>
      </c>
      <c r="AJ25">
        <v>14312</v>
      </c>
      <c r="AK25">
        <v>510</v>
      </c>
      <c r="AL25" s="7">
        <f t="shared" si="4"/>
        <v>33055</v>
      </c>
      <c r="AM25">
        <v>7</v>
      </c>
      <c r="AN25">
        <v>1990</v>
      </c>
      <c r="AO25">
        <v>1</v>
      </c>
      <c r="AP25">
        <v>14884</v>
      </c>
      <c r="AQ25">
        <v>1199</v>
      </c>
      <c r="BC25" s="7">
        <v>33365</v>
      </c>
      <c r="BD25">
        <v>638</v>
      </c>
      <c r="BE25">
        <v>9.6</v>
      </c>
      <c r="BF25">
        <f t="shared" si="1"/>
        <v>14984.761245696003</v>
      </c>
    </row>
    <row r="26" spans="1:58" x14ac:dyDescent="0.25">
      <c r="A26" s="7">
        <f t="shared" si="0"/>
        <v>33059</v>
      </c>
      <c r="B26">
        <v>1990</v>
      </c>
      <c r="C26">
        <v>7</v>
      </c>
      <c r="D26">
        <v>5</v>
      </c>
      <c r="E26">
        <v>19900705</v>
      </c>
      <c r="F26">
        <v>1200</v>
      </c>
      <c r="G26" s="3">
        <v>673</v>
      </c>
      <c r="H26" s="3">
        <v>14312</v>
      </c>
      <c r="I26" s="3">
        <v>14312</v>
      </c>
      <c r="J26" s="3">
        <v>14884</v>
      </c>
      <c r="L26" t="s">
        <v>24</v>
      </c>
      <c r="M26" s="3">
        <v>-2.0199999999999999E-2</v>
      </c>
      <c r="W26" s="7">
        <f t="shared" si="2"/>
        <v>33086</v>
      </c>
      <c r="X26">
        <v>8</v>
      </c>
      <c r="Y26">
        <v>1990</v>
      </c>
      <c r="Z26">
        <v>2</v>
      </c>
      <c r="AA26">
        <v>3974</v>
      </c>
      <c r="AB26">
        <v>3158</v>
      </c>
      <c r="AC26">
        <v>4937</v>
      </c>
      <c r="AD26">
        <v>455</v>
      </c>
      <c r="AE26">
        <v>168</v>
      </c>
      <c r="AF26" s="7">
        <f t="shared" si="3"/>
        <v>33086</v>
      </c>
      <c r="AG26">
        <v>8</v>
      </c>
      <c r="AH26">
        <v>1990</v>
      </c>
      <c r="AI26">
        <v>2</v>
      </c>
      <c r="AJ26">
        <v>3974</v>
      </c>
      <c r="AK26">
        <v>168</v>
      </c>
      <c r="AL26" s="7">
        <f t="shared" si="4"/>
        <v>33086</v>
      </c>
      <c r="AM26">
        <v>8</v>
      </c>
      <c r="AN26">
        <v>1990</v>
      </c>
      <c r="AO26">
        <v>2</v>
      </c>
      <c r="AP26">
        <v>4234</v>
      </c>
      <c r="AQ26">
        <v>495</v>
      </c>
      <c r="BC26" s="7">
        <v>33487</v>
      </c>
      <c r="BD26">
        <v>292</v>
      </c>
      <c r="BE26">
        <v>15</v>
      </c>
      <c r="BF26">
        <f t="shared" si="1"/>
        <v>10715.983257599999</v>
      </c>
    </row>
    <row r="27" spans="1:58" x14ac:dyDescent="0.25">
      <c r="A27" s="7">
        <f t="shared" si="0"/>
        <v>33091</v>
      </c>
      <c r="B27">
        <v>1990</v>
      </c>
      <c r="C27">
        <v>8</v>
      </c>
      <c r="D27">
        <v>6</v>
      </c>
      <c r="E27">
        <v>19900806</v>
      </c>
      <c r="F27">
        <v>1500</v>
      </c>
      <c r="G27" s="3">
        <v>147</v>
      </c>
      <c r="H27" s="3">
        <v>5037.3999999999996</v>
      </c>
      <c r="I27" s="3">
        <v>5037.3999999999996</v>
      </c>
      <c r="J27" s="3">
        <v>5378.2</v>
      </c>
      <c r="L27" t="s">
        <v>25</v>
      </c>
      <c r="M27" s="3">
        <v>0.99039999999999995</v>
      </c>
      <c r="W27" s="7">
        <f t="shared" si="2"/>
        <v>33147</v>
      </c>
      <c r="X27">
        <v>10</v>
      </c>
      <c r="Y27">
        <v>1990</v>
      </c>
      <c r="Z27">
        <v>1</v>
      </c>
      <c r="AA27">
        <v>15300</v>
      </c>
      <c r="AB27">
        <v>11310</v>
      </c>
      <c r="AC27">
        <v>20247</v>
      </c>
      <c r="AD27">
        <v>2285</v>
      </c>
      <c r="AE27">
        <v>537</v>
      </c>
      <c r="AF27" s="7">
        <f t="shared" si="3"/>
        <v>33147</v>
      </c>
      <c r="AG27">
        <v>10</v>
      </c>
      <c r="AH27">
        <v>1990</v>
      </c>
      <c r="AI27">
        <v>1</v>
      </c>
      <c r="AJ27">
        <v>15300</v>
      </c>
      <c r="AK27">
        <v>537</v>
      </c>
      <c r="AL27" s="7">
        <f t="shared" si="4"/>
        <v>33147</v>
      </c>
      <c r="AM27">
        <v>10</v>
      </c>
      <c r="AN27">
        <v>1990</v>
      </c>
      <c r="AO27">
        <v>1</v>
      </c>
      <c r="AP27">
        <v>15311</v>
      </c>
      <c r="AQ27">
        <v>1116</v>
      </c>
      <c r="BC27" s="7">
        <v>33618</v>
      </c>
      <c r="BD27">
        <v>255</v>
      </c>
      <c r="BE27">
        <v>17</v>
      </c>
      <c r="BF27">
        <f t="shared" si="1"/>
        <v>10605.887539200001</v>
      </c>
    </row>
    <row r="28" spans="1:58" x14ac:dyDescent="0.25">
      <c r="A28" s="7">
        <f t="shared" si="0"/>
        <v>33095</v>
      </c>
      <c r="B28">
        <v>1990</v>
      </c>
      <c r="C28">
        <v>8</v>
      </c>
      <c r="D28">
        <v>10</v>
      </c>
      <c r="E28">
        <v>19900810</v>
      </c>
      <c r="F28">
        <v>946</v>
      </c>
      <c r="G28" s="3">
        <v>69</v>
      </c>
      <c r="H28" s="3">
        <v>2911.5</v>
      </c>
      <c r="I28" s="3">
        <v>2911.5</v>
      </c>
      <c r="J28" s="3">
        <v>3089.6</v>
      </c>
      <c r="L28" t="s">
        <v>26</v>
      </c>
      <c r="M28" s="3">
        <v>0.20860000000000001</v>
      </c>
      <c r="W28" s="7">
        <f t="shared" si="2"/>
        <v>33178</v>
      </c>
      <c r="X28">
        <v>11</v>
      </c>
      <c r="Y28">
        <v>1990</v>
      </c>
      <c r="Z28">
        <v>1</v>
      </c>
      <c r="AA28">
        <v>14471</v>
      </c>
      <c r="AB28">
        <v>10705</v>
      </c>
      <c r="AC28">
        <v>19137</v>
      </c>
      <c r="AD28">
        <v>2156</v>
      </c>
      <c r="AE28">
        <v>486</v>
      </c>
      <c r="AF28" s="7">
        <f t="shared" si="3"/>
        <v>33178</v>
      </c>
      <c r="AG28">
        <v>11</v>
      </c>
      <c r="AH28">
        <v>1990</v>
      </c>
      <c r="AI28">
        <v>1</v>
      </c>
      <c r="AJ28">
        <v>14471</v>
      </c>
      <c r="AK28">
        <v>486</v>
      </c>
      <c r="AL28" s="7">
        <f t="shared" si="4"/>
        <v>33178</v>
      </c>
      <c r="AM28">
        <v>11</v>
      </c>
      <c r="AN28">
        <v>1990</v>
      </c>
      <c r="AO28">
        <v>1</v>
      </c>
      <c r="AP28">
        <v>14015</v>
      </c>
      <c r="AQ28">
        <v>1166</v>
      </c>
      <c r="BC28" s="7">
        <v>33681</v>
      </c>
      <c r="BD28">
        <v>501</v>
      </c>
      <c r="BE28">
        <v>14</v>
      </c>
      <c r="BF28">
        <f t="shared" si="1"/>
        <v>17160.25264128</v>
      </c>
    </row>
    <row r="29" spans="1:58" x14ac:dyDescent="0.25">
      <c r="A29" s="7">
        <f t="shared" si="0"/>
        <v>33161</v>
      </c>
      <c r="B29">
        <v>1990</v>
      </c>
      <c r="C29">
        <v>10</v>
      </c>
      <c r="D29">
        <v>15</v>
      </c>
      <c r="E29">
        <v>19901015</v>
      </c>
      <c r="F29">
        <v>1530</v>
      </c>
      <c r="G29" s="3">
        <v>557</v>
      </c>
      <c r="H29" s="3">
        <v>15300</v>
      </c>
      <c r="I29" s="3">
        <v>15300</v>
      </c>
      <c r="J29" s="3">
        <v>15311</v>
      </c>
      <c r="W29" s="7">
        <f t="shared" si="2"/>
        <v>33208</v>
      </c>
      <c r="X29">
        <v>12</v>
      </c>
      <c r="Y29">
        <v>1990</v>
      </c>
      <c r="Z29">
        <v>1</v>
      </c>
      <c r="AA29">
        <v>13186</v>
      </c>
      <c r="AB29">
        <v>9761</v>
      </c>
      <c r="AC29">
        <v>17429</v>
      </c>
      <c r="AD29">
        <v>1961</v>
      </c>
      <c r="AE29">
        <v>425</v>
      </c>
      <c r="AF29" s="7">
        <f t="shared" si="3"/>
        <v>33208</v>
      </c>
      <c r="AG29">
        <v>12</v>
      </c>
      <c r="AH29">
        <v>1990</v>
      </c>
      <c r="AI29">
        <v>1</v>
      </c>
      <c r="AJ29">
        <v>13186</v>
      </c>
      <c r="AK29">
        <v>425</v>
      </c>
      <c r="AL29" s="7">
        <f t="shared" si="4"/>
        <v>33208</v>
      </c>
      <c r="AM29">
        <v>12</v>
      </c>
      <c r="AN29">
        <v>1990</v>
      </c>
      <c r="AO29">
        <v>1</v>
      </c>
      <c r="AP29">
        <v>12652</v>
      </c>
      <c r="AQ29">
        <v>1145</v>
      </c>
      <c r="BC29" s="7">
        <v>33729</v>
      </c>
      <c r="BD29">
        <v>1800</v>
      </c>
      <c r="BE29">
        <v>5.7</v>
      </c>
      <c r="BF29">
        <f t="shared" si="1"/>
        <v>25101.823795200002</v>
      </c>
    </row>
    <row r="30" spans="1:58" x14ac:dyDescent="0.25">
      <c r="A30" s="7">
        <f t="shared" si="0"/>
        <v>33205</v>
      </c>
      <c r="B30">
        <v>1990</v>
      </c>
      <c r="C30">
        <v>11</v>
      </c>
      <c r="D30">
        <v>28</v>
      </c>
      <c r="E30">
        <v>19901128</v>
      </c>
      <c r="F30">
        <v>1306</v>
      </c>
      <c r="G30" s="3">
        <v>430</v>
      </c>
      <c r="H30" s="3">
        <v>14471</v>
      </c>
      <c r="I30" s="3">
        <v>14471</v>
      </c>
      <c r="J30" s="3">
        <v>14015</v>
      </c>
      <c r="L30" t="s">
        <v>27</v>
      </c>
      <c r="M30" t="s">
        <v>28</v>
      </c>
      <c r="N30" t="s">
        <v>29</v>
      </c>
      <c r="O30" t="s">
        <v>32</v>
      </c>
      <c r="W30" s="7">
        <f t="shared" si="2"/>
        <v>33270</v>
      </c>
      <c r="X30">
        <v>2</v>
      </c>
      <c r="Y30">
        <v>1991</v>
      </c>
      <c r="Z30">
        <v>2</v>
      </c>
      <c r="AA30">
        <v>9995</v>
      </c>
      <c r="AB30">
        <v>8053</v>
      </c>
      <c r="AC30">
        <v>12264</v>
      </c>
      <c r="AD30">
        <v>1075</v>
      </c>
      <c r="AE30">
        <v>322</v>
      </c>
      <c r="AF30" s="7">
        <f t="shared" si="3"/>
        <v>33270</v>
      </c>
      <c r="AG30">
        <v>2</v>
      </c>
      <c r="AH30">
        <v>1991</v>
      </c>
      <c r="AI30">
        <v>2</v>
      </c>
      <c r="AJ30">
        <v>9995</v>
      </c>
      <c r="AK30">
        <v>322</v>
      </c>
      <c r="AL30" s="7">
        <f t="shared" si="4"/>
        <v>33270</v>
      </c>
      <c r="AM30">
        <v>2</v>
      </c>
      <c r="AN30">
        <v>1991</v>
      </c>
      <c r="AO30">
        <v>2</v>
      </c>
      <c r="AP30">
        <v>9568</v>
      </c>
      <c r="AQ30">
        <v>887</v>
      </c>
      <c r="BC30" s="7">
        <v>33819</v>
      </c>
      <c r="BD30">
        <v>437</v>
      </c>
      <c r="BE30">
        <v>12</v>
      </c>
      <c r="BF30">
        <f t="shared" si="1"/>
        <v>12829.82105088</v>
      </c>
    </row>
    <row r="31" spans="1:58" x14ac:dyDescent="0.25">
      <c r="A31" s="7">
        <f t="shared" si="0"/>
        <v>33225</v>
      </c>
      <c r="B31">
        <v>1990</v>
      </c>
      <c r="C31">
        <v>12</v>
      </c>
      <c r="D31">
        <v>18</v>
      </c>
      <c r="E31">
        <v>19901218</v>
      </c>
      <c r="F31">
        <v>1315</v>
      </c>
      <c r="G31" s="3">
        <v>358</v>
      </c>
      <c r="H31" s="3">
        <v>13186</v>
      </c>
      <c r="I31" s="3">
        <v>13186</v>
      </c>
      <c r="J31" s="3">
        <v>12652</v>
      </c>
      <c r="L31" t="s">
        <v>15</v>
      </c>
      <c r="M31">
        <v>1.7999999999999999E-2</v>
      </c>
      <c r="N31">
        <v>515.01</v>
      </c>
      <c r="O31" s="3" t="s">
        <v>106</v>
      </c>
      <c r="W31" s="7">
        <f t="shared" si="2"/>
        <v>33359</v>
      </c>
      <c r="X31">
        <v>5</v>
      </c>
      <c r="Y31">
        <v>1991</v>
      </c>
      <c r="Z31">
        <v>1</v>
      </c>
      <c r="AA31">
        <v>15237</v>
      </c>
      <c r="AB31">
        <v>11271</v>
      </c>
      <c r="AC31">
        <v>20152</v>
      </c>
      <c r="AD31">
        <v>2271</v>
      </c>
      <c r="AE31">
        <v>514</v>
      </c>
      <c r="AF31" s="7">
        <f t="shared" si="3"/>
        <v>33359</v>
      </c>
      <c r="AG31">
        <v>5</v>
      </c>
      <c r="AH31">
        <v>1991</v>
      </c>
      <c r="AI31">
        <v>1</v>
      </c>
      <c r="AJ31">
        <v>15237</v>
      </c>
      <c r="AK31">
        <v>514</v>
      </c>
      <c r="AL31" s="7">
        <f t="shared" si="4"/>
        <v>33359</v>
      </c>
      <c r="AM31">
        <v>5</v>
      </c>
      <c r="AN31">
        <v>1991</v>
      </c>
      <c r="AO31">
        <v>1</v>
      </c>
      <c r="AP31">
        <v>15278</v>
      </c>
      <c r="AQ31">
        <v>615</v>
      </c>
      <c r="BC31" s="7">
        <v>33927</v>
      </c>
      <c r="BD31">
        <v>311</v>
      </c>
      <c r="BE31">
        <v>14</v>
      </c>
      <c r="BF31">
        <f t="shared" si="1"/>
        <v>10652.37239808</v>
      </c>
    </row>
    <row r="32" spans="1:58" x14ac:dyDescent="0.25">
      <c r="A32" s="7">
        <f t="shared" si="0"/>
        <v>33273</v>
      </c>
      <c r="B32">
        <v>1991</v>
      </c>
      <c r="C32">
        <v>2</v>
      </c>
      <c r="D32">
        <v>4</v>
      </c>
      <c r="E32">
        <v>19910204</v>
      </c>
      <c r="F32">
        <v>1400</v>
      </c>
      <c r="G32" s="3">
        <v>242</v>
      </c>
      <c r="H32" s="3">
        <v>9993.5</v>
      </c>
      <c r="I32" s="3">
        <v>9993.5</v>
      </c>
      <c r="J32" s="3">
        <v>9564.6</v>
      </c>
      <c r="L32" t="s">
        <v>16</v>
      </c>
      <c r="M32">
        <v>1.7999999999999999E-2</v>
      </c>
      <c r="N32">
        <v>38.520000000000003</v>
      </c>
      <c r="O32" s="3">
        <v>1.0879999999999999E-56</v>
      </c>
      <c r="W32" s="7">
        <f t="shared" si="2"/>
        <v>33482</v>
      </c>
      <c r="X32">
        <v>9</v>
      </c>
      <c r="Y32">
        <v>1991</v>
      </c>
      <c r="Z32">
        <v>1</v>
      </c>
      <c r="AA32">
        <v>8668</v>
      </c>
      <c r="AB32">
        <v>6411</v>
      </c>
      <c r="AC32">
        <v>11464</v>
      </c>
      <c r="AD32">
        <v>1292</v>
      </c>
      <c r="AE32">
        <v>295</v>
      </c>
      <c r="AF32" s="7">
        <f t="shared" si="3"/>
        <v>33482</v>
      </c>
      <c r="AG32">
        <v>9</v>
      </c>
      <c r="AH32">
        <v>1991</v>
      </c>
      <c r="AI32">
        <v>1</v>
      </c>
      <c r="AJ32">
        <v>8668</v>
      </c>
      <c r="AK32">
        <v>295</v>
      </c>
      <c r="AL32" s="7">
        <f t="shared" si="4"/>
        <v>33482</v>
      </c>
      <c r="AM32">
        <v>9</v>
      </c>
      <c r="AN32">
        <v>1991</v>
      </c>
      <c r="AO32">
        <v>1</v>
      </c>
      <c r="AP32">
        <v>9095</v>
      </c>
      <c r="AQ32">
        <v>863</v>
      </c>
      <c r="BC32" s="7">
        <v>34037</v>
      </c>
      <c r="BD32">
        <v>760</v>
      </c>
      <c r="BE32">
        <v>9.5</v>
      </c>
      <c r="BF32">
        <f t="shared" si="1"/>
        <v>17664.246374400002</v>
      </c>
    </row>
    <row r="33" spans="1:58" x14ac:dyDescent="0.25">
      <c r="A33" s="7">
        <f t="shared" si="0"/>
        <v>33275</v>
      </c>
      <c r="B33">
        <v>1991</v>
      </c>
      <c r="C33">
        <v>2</v>
      </c>
      <c r="D33">
        <v>6</v>
      </c>
      <c r="E33">
        <v>19910206</v>
      </c>
      <c r="F33">
        <v>935</v>
      </c>
      <c r="G33" s="3">
        <v>243</v>
      </c>
      <c r="H33" s="3">
        <v>9997.4</v>
      </c>
      <c r="I33" s="3">
        <v>9997.4</v>
      </c>
      <c r="J33" s="3">
        <v>9571.7999999999993</v>
      </c>
      <c r="L33" t="s">
        <v>17</v>
      </c>
      <c r="M33">
        <v>8.6999999999999994E-3</v>
      </c>
      <c r="N33">
        <v>-1.75</v>
      </c>
      <c r="O33" s="3">
        <v>7.1989999999999998E-2</v>
      </c>
      <c r="W33" s="7">
        <f t="shared" si="2"/>
        <v>33604</v>
      </c>
      <c r="X33">
        <v>1</v>
      </c>
      <c r="Y33">
        <v>1992</v>
      </c>
      <c r="Z33">
        <v>1</v>
      </c>
      <c r="AA33">
        <v>10476</v>
      </c>
      <c r="AB33">
        <v>7760</v>
      </c>
      <c r="AC33">
        <v>13839</v>
      </c>
      <c r="AD33">
        <v>1555</v>
      </c>
      <c r="AE33">
        <v>321</v>
      </c>
      <c r="AF33" s="7">
        <f t="shared" si="3"/>
        <v>33604</v>
      </c>
      <c r="AG33">
        <v>1</v>
      </c>
      <c r="AH33">
        <v>1992</v>
      </c>
      <c r="AI33">
        <v>1</v>
      </c>
      <c r="AJ33">
        <v>10476</v>
      </c>
      <c r="AK33">
        <v>321</v>
      </c>
      <c r="AL33" s="7">
        <f t="shared" si="4"/>
        <v>33604</v>
      </c>
      <c r="AM33">
        <v>1</v>
      </c>
      <c r="AN33">
        <v>1992</v>
      </c>
      <c r="AO33">
        <v>1</v>
      </c>
      <c r="AP33">
        <v>10026</v>
      </c>
      <c r="AQ33">
        <v>920</v>
      </c>
      <c r="BC33" s="7">
        <v>34094</v>
      </c>
      <c r="BD33">
        <v>2260</v>
      </c>
      <c r="BE33">
        <v>7.5</v>
      </c>
      <c r="BF33">
        <f t="shared" si="1"/>
        <v>41469.387264000005</v>
      </c>
    </row>
    <row r="34" spans="1:58" x14ac:dyDescent="0.25">
      <c r="A34" s="7">
        <f t="shared" si="0"/>
        <v>33365</v>
      </c>
      <c r="B34">
        <v>1991</v>
      </c>
      <c r="C34">
        <v>5</v>
      </c>
      <c r="D34">
        <v>7</v>
      </c>
      <c r="E34">
        <v>19910507</v>
      </c>
      <c r="F34">
        <v>1000</v>
      </c>
      <c r="G34" s="3">
        <v>638</v>
      </c>
      <c r="H34" s="3">
        <v>15237</v>
      </c>
      <c r="I34" s="3">
        <v>15237</v>
      </c>
      <c r="J34" s="3">
        <v>15278</v>
      </c>
      <c r="L34" t="s">
        <v>18</v>
      </c>
      <c r="M34">
        <v>2.4899999999999999E-2</v>
      </c>
      <c r="N34">
        <v>-7.38</v>
      </c>
      <c r="O34" s="3">
        <v>2.545E-11</v>
      </c>
      <c r="W34" s="7">
        <f t="shared" si="2"/>
        <v>33664</v>
      </c>
      <c r="X34">
        <v>3</v>
      </c>
      <c r="Y34">
        <v>1992</v>
      </c>
      <c r="Z34">
        <v>1</v>
      </c>
      <c r="AA34">
        <v>14955</v>
      </c>
      <c r="AB34">
        <v>11080</v>
      </c>
      <c r="AC34">
        <v>19750</v>
      </c>
      <c r="AD34">
        <v>2217</v>
      </c>
      <c r="AE34">
        <v>449</v>
      </c>
      <c r="AF34" s="7">
        <f t="shared" si="3"/>
        <v>33664</v>
      </c>
      <c r="AG34">
        <v>3</v>
      </c>
      <c r="AH34">
        <v>1992</v>
      </c>
      <c r="AI34">
        <v>1</v>
      </c>
      <c r="AJ34">
        <v>14955</v>
      </c>
      <c r="AK34">
        <v>449</v>
      </c>
      <c r="AL34" s="7">
        <f t="shared" si="4"/>
        <v>33664</v>
      </c>
      <c r="AM34">
        <v>3</v>
      </c>
      <c r="AN34">
        <v>1992</v>
      </c>
      <c r="AO34">
        <v>1</v>
      </c>
      <c r="AP34">
        <v>14463</v>
      </c>
      <c r="AQ34">
        <v>955</v>
      </c>
      <c r="BC34" s="7">
        <v>34213</v>
      </c>
      <c r="BD34">
        <v>1810</v>
      </c>
      <c r="BE34">
        <v>7.8</v>
      </c>
      <c r="BF34">
        <f t="shared" si="1"/>
        <v>34540.696719359999</v>
      </c>
    </row>
    <row r="35" spans="1:58" x14ac:dyDescent="0.25">
      <c r="A35" s="7">
        <f t="shared" si="0"/>
        <v>33487</v>
      </c>
      <c r="B35">
        <v>1991</v>
      </c>
      <c r="C35">
        <v>9</v>
      </c>
      <c r="D35">
        <v>6</v>
      </c>
      <c r="E35">
        <v>19910906</v>
      </c>
      <c r="F35">
        <v>830</v>
      </c>
      <c r="G35" s="3">
        <v>292</v>
      </c>
      <c r="H35" s="3">
        <v>8667.6</v>
      </c>
      <c r="I35" s="3">
        <v>8667.6</v>
      </c>
      <c r="J35" s="3">
        <v>9095.4</v>
      </c>
      <c r="L35" t="s">
        <v>19</v>
      </c>
      <c r="M35">
        <v>2.46E-2</v>
      </c>
      <c r="N35">
        <v>-0.08</v>
      </c>
      <c r="O35" s="3">
        <v>0.92989999999999995</v>
      </c>
      <c r="W35" s="7">
        <f t="shared" si="2"/>
        <v>33725</v>
      </c>
      <c r="X35">
        <v>5</v>
      </c>
      <c r="Y35">
        <v>1992</v>
      </c>
      <c r="Z35">
        <v>1</v>
      </c>
      <c r="AA35">
        <v>30123</v>
      </c>
      <c r="AB35">
        <v>22273</v>
      </c>
      <c r="AC35">
        <v>39850</v>
      </c>
      <c r="AD35">
        <v>4495</v>
      </c>
      <c r="AE35">
        <v>1038</v>
      </c>
      <c r="AF35" s="7">
        <f t="shared" si="3"/>
        <v>33725</v>
      </c>
      <c r="AG35">
        <v>5</v>
      </c>
      <c r="AH35">
        <v>1992</v>
      </c>
      <c r="AI35">
        <v>1</v>
      </c>
      <c r="AJ35">
        <v>30123</v>
      </c>
      <c r="AK35">
        <v>1038</v>
      </c>
      <c r="AL35" s="7">
        <f t="shared" si="4"/>
        <v>33725</v>
      </c>
      <c r="AM35">
        <v>5</v>
      </c>
      <c r="AN35">
        <v>1992</v>
      </c>
      <c r="AO35">
        <v>1</v>
      </c>
      <c r="AP35">
        <v>28948</v>
      </c>
      <c r="AQ35">
        <v>2201</v>
      </c>
      <c r="BC35" s="7">
        <v>34656</v>
      </c>
      <c r="BD35">
        <v>462</v>
      </c>
      <c r="BE35">
        <v>14</v>
      </c>
      <c r="BF35">
        <f t="shared" si="1"/>
        <v>15824.424591359999</v>
      </c>
    </row>
    <row r="36" spans="1:58" x14ac:dyDescent="0.25">
      <c r="A36" s="7">
        <f t="shared" si="0"/>
        <v>33618</v>
      </c>
      <c r="B36">
        <v>1992</v>
      </c>
      <c r="C36">
        <v>1</v>
      </c>
      <c r="D36">
        <v>15</v>
      </c>
      <c r="E36">
        <v>19920115</v>
      </c>
      <c r="F36">
        <v>1400</v>
      </c>
      <c r="G36" s="3">
        <v>255</v>
      </c>
      <c r="H36" s="3">
        <v>10476</v>
      </c>
      <c r="I36" s="3">
        <v>10476</v>
      </c>
      <c r="J36" s="3">
        <v>10026</v>
      </c>
      <c r="L36" t="s">
        <v>105</v>
      </c>
      <c r="M36">
        <v>2.3999999999999998E-3</v>
      </c>
      <c r="N36">
        <v>-2.64</v>
      </c>
      <c r="O36" s="3">
        <v>7.3099999999999997E-3</v>
      </c>
      <c r="W36" s="7">
        <f t="shared" si="2"/>
        <v>33817</v>
      </c>
      <c r="X36">
        <v>8</v>
      </c>
      <c r="Y36">
        <v>1992</v>
      </c>
      <c r="Z36">
        <v>2</v>
      </c>
      <c r="AA36">
        <v>13603</v>
      </c>
      <c r="AB36">
        <v>10908</v>
      </c>
      <c r="AC36">
        <v>16760</v>
      </c>
      <c r="AD36">
        <v>1495</v>
      </c>
      <c r="AE36">
        <v>440</v>
      </c>
      <c r="AF36" s="7">
        <f t="shared" si="3"/>
        <v>33817</v>
      </c>
      <c r="AG36">
        <v>8</v>
      </c>
      <c r="AH36">
        <v>1992</v>
      </c>
      <c r="AI36">
        <v>2</v>
      </c>
      <c r="AJ36">
        <v>13603</v>
      </c>
      <c r="AK36">
        <v>440</v>
      </c>
      <c r="AL36" s="7">
        <f t="shared" si="4"/>
        <v>33817</v>
      </c>
      <c r="AM36">
        <v>8</v>
      </c>
      <c r="AN36">
        <v>1992</v>
      </c>
      <c r="AO36">
        <v>2</v>
      </c>
      <c r="AP36">
        <v>14181</v>
      </c>
      <c r="AQ36">
        <v>1245</v>
      </c>
      <c r="BC36" s="7">
        <v>34757</v>
      </c>
      <c r="BD36">
        <v>667</v>
      </c>
      <c r="BE36">
        <v>11</v>
      </c>
      <c r="BF36">
        <f t="shared" si="1"/>
        <v>17950.495242239998</v>
      </c>
    </row>
    <row r="37" spans="1:58" x14ac:dyDescent="0.25">
      <c r="A37" s="7">
        <f t="shared" si="0"/>
        <v>33681</v>
      </c>
      <c r="B37">
        <v>1992</v>
      </c>
      <c r="C37">
        <v>3</v>
      </c>
      <c r="D37">
        <v>18</v>
      </c>
      <c r="E37">
        <v>19920318</v>
      </c>
      <c r="F37">
        <v>1200</v>
      </c>
      <c r="G37" s="3">
        <v>501</v>
      </c>
      <c r="H37" s="3">
        <v>14955</v>
      </c>
      <c r="I37" s="3">
        <v>14955</v>
      </c>
      <c r="J37" s="3">
        <v>14463</v>
      </c>
      <c r="W37" s="7">
        <f t="shared" si="2"/>
        <v>33909</v>
      </c>
      <c r="X37">
        <v>11</v>
      </c>
      <c r="Y37">
        <v>1992</v>
      </c>
      <c r="Z37">
        <v>1</v>
      </c>
      <c r="AA37">
        <v>11188</v>
      </c>
      <c r="AB37">
        <v>8284</v>
      </c>
      <c r="AC37">
        <v>14783</v>
      </c>
      <c r="AD37">
        <v>1662</v>
      </c>
      <c r="AE37">
        <v>351</v>
      </c>
      <c r="AF37" s="7">
        <f t="shared" si="3"/>
        <v>33909</v>
      </c>
      <c r="AG37">
        <v>11</v>
      </c>
      <c r="AH37">
        <v>1992</v>
      </c>
      <c r="AI37">
        <v>1</v>
      </c>
      <c r="AJ37">
        <v>11188</v>
      </c>
      <c r="AK37">
        <v>351</v>
      </c>
      <c r="AL37" s="7">
        <f t="shared" si="4"/>
        <v>33909</v>
      </c>
      <c r="AM37">
        <v>11</v>
      </c>
      <c r="AN37">
        <v>1992</v>
      </c>
      <c r="AO37">
        <v>1</v>
      </c>
      <c r="AP37">
        <v>11018</v>
      </c>
      <c r="AQ37">
        <v>749</v>
      </c>
      <c r="BC37" s="7">
        <v>34823</v>
      </c>
      <c r="BD37">
        <v>1030</v>
      </c>
      <c r="BE37">
        <v>9</v>
      </c>
      <c r="BF37">
        <f t="shared" si="1"/>
        <v>22679.7179904</v>
      </c>
    </row>
    <row r="38" spans="1:58" x14ac:dyDescent="0.25">
      <c r="A38" s="7">
        <f t="shared" si="0"/>
        <v>33729</v>
      </c>
      <c r="B38">
        <v>1992</v>
      </c>
      <c r="C38">
        <v>5</v>
      </c>
      <c r="D38">
        <v>5</v>
      </c>
      <c r="E38">
        <v>19920505</v>
      </c>
      <c r="F38">
        <v>800</v>
      </c>
      <c r="G38" s="3">
        <v>1800</v>
      </c>
      <c r="H38" s="3">
        <v>30123</v>
      </c>
      <c r="I38" s="3">
        <v>30123</v>
      </c>
      <c r="J38" s="3">
        <v>28948</v>
      </c>
      <c r="L38" t="s">
        <v>33</v>
      </c>
      <c r="W38" s="7">
        <f t="shared" si="2"/>
        <v>34029</v>
      </c>
      <c r="X38">
        <v>3</v>
      </c>
      <c r="Y38">
        <v>1993</v>
      </c>
      <c r="Z38">
        <v>1</v>
      </c>
      <c r="AA38">
        <v>20245</v>
      </c>
      <c r="AB38">
        <v>15009</v>
      </c>
      <c r="AC38">
        <v>26722</v>
      </c>
      <c r="AD38">
        <v>2995</v>
      </c>
      <c r="AE38">
        <v>576</v>
      </c>
      <c r="AF38" s="7">
        <f t="shared" si="3"/>
        <v>34029</v>
      </c>
      <c r="AG38">
        <v>3</v>
      </c>
      <c r="AH38">
        <v>1993</v>
      </c>
      <c r="AI38">
        <v>1</v>
      </c>
      <c r="AJ38">
        <v>20245</v>
      </c>
      <c r="AK38">
        <v>576</v>
      </c>
      <c r="AL38" s="7">
        <f t="shared" si="4"/>
        <v>34029</v>
      </c>
      <c r="AM38">
        <v>3</v>
      </c>
      <c r="AN38">
        <v>1993</v>
      </c>
      <c r="AO38">
        <v>1</v>
      </c>
      <c r="AP38">
        <v>19230</v>
      </c>
      <c r="AQ38">
        <v>1656</v>
      </c>
      <c r="BC38" s="7">
        <v>34921</v>
      </c>
      <c r="BD38">
        <v>841</v>
      </c>
      <c r="BE38">
        <v>7.2</v>
      </c>
      <c r="BF38">
        <f t="shared" si="1"/>
        <v>14814.479867903998</v>
      </c>
    </row>
    <row r="39" spans="1:58" x14ac:dyDescent="0.25">
      <c r="A39" s="7">
        <f t="shared" si="0"/>
        <v>33819</v>
      </c>
      <c r="B39">
        <v>1992</v>
      </c>
      <c r="C39">
        <v>8</v>
      </c>
      <c r="D39">
        <v>3</v>
      </c>
      <c r="E39">
        <v>19920803</v>
      </c>
      <c r="F39">
        <v>1600</v>
      </c>
      <c r="G39" s="3">
        <v>437</v>
      </c>
      <c r="H39" s="3">
        <v>10672</v>
      </c>
      <c r="I39" s="3">
        <v>10672</v>
      </c>
      <c r="J39" s="3">
        <v>11289</v>
      </c>
      <c r="M39" t="s">
        <v>16</v>
      </c>
      <c r="N39" t="s">
        <v>17</v>
      </c>
      <c r="O39" t="s">
        <v>18</v>
      </c>
      <c r="P39" t="s">
        <v>19</v>
      </c>
      <c r="W39" s="7">
        <f t="shared" si="2"/>
        <v>34090</v>
      </c>
      <c r="X39">
        <v>5</v>
      </c>
      <c r="Y39">
        <v>1993</v>
      </c>
      <c r="Z39">
        <v>1</v>
      </c>
      <c r="AA39">
        <v>34683</v>
      </c>
      <c r="AB39">
        <v>25596</v>
      </c>
      <c r="AC39">
        <v>45960</v>
      </c>
      <c r="AD39">
        <v>5208</v>
      </c>
      <c r="AE39">
        <v>1329</v>
      </c>
      <c r="AF39" s="7">
        <f t="shared" si="3"/>
        <v>34090</v>
      </c>
      <c r="AG39">
        <v>5</v>
      </c>
      <c r="AH39">
        <v>1993</v>
      </c>
      <c r="AI39">
        <v>1</v>
      </c>
      <c r="AJ39">
        <v>34683</v>
      </c>
      <c r="AK39">
        <v>1329</v>
      </c>
      <c r="AL39" s="7">
        <f t="shared" si="4"/>
        <v>34090</v>
      </c>
      <c r="AM39">
        <v>5</v>
      </c>
      <c r="AN39">
        <v>1993</v>
      </c>
      <c r="AO39">
        <v>1</v>
      </c>
      <c r="AP39">
        <v>32961</v>
      </c>
      <c r="AQ39">
        <v>3128</v>
      </c>
      <c r="BC39" s="7">
        <v>35039</v>
      </c>
      <c r="BD39">
        <v>269</v>
      </c>
      <c r="BE39">
        <v>15</v>
      </c>
      <c r="BF39">
        <f t="shared" si="1"/>
        <v>9871.9160831999998</v>
      </c>
    </row>
    <row r="40" spans="1:58" x14ac:dyDescent="0.25">
      <c r="A40" s="7">
        <f t="shared" si="0"/>
        <v>33840</v>
      </c>
      <c r="B40">
        <v>1992</v>
      </c>
      <c r="C40">
        <v>8</v>
      </c>
      <c r="D40">
        <v>24</v>
      </c>
      <c r="E40">
        <v>19920824</v>
      </c>
      <c r="F40">
        <v>1700</v>
      </c>
      <c r="G40" s="3">
        <v>791</v>
      </c>
      <c r="H40" s="3">
        <v>16534</v>
      </c>
      <c r="I40" s="3">
        <v>16534</v>
      </c>
      <c r="J40" s="3">
        <v>17072</v>
      </c>
      <c r="L40" t="s">
        <v>17</v>
      </c>
      <c r="M40">
        <v>0</v>
      </c>
      <c r="W40" s="7">
        <f t="shared" si="2"/>
        <v>34213</v>
      </c>
      <c r="X40">
        <v>9</v>
      </c>
      <c r="Y40">
        <v>1993</v>
      </c>
      <c r="Z40">
        <v>1</v>
      </c>
      <c r="AA40">
        <v>28749</v>
      </c>
      <c r="AB40">
        <v>21161</v>
      </c>
      <c r="AC40">
        <v>38182</v>
      </c>
      <c r="AD40">
        <v>4353</v>
      </c>
      <c r="AE40">
        <v>1236</v>
      </c>
      <c r="AF40" s="7">
        <f t="shared" si="3"/>
        <v>34213</v>
      </c>
      <c r="AG40">
        <v>9</v>
      </c>
      <c r="AH40">
        <v>1993</v>
      </c>
      <c r="AI40">
        <v>1</v>
      </c>
      <c r="AJ40">
        <v>28749</v>
      </c>
      <c r="AK40">
        <v>1236</v>
      </c>
      <c r="AL40" s="7">
        <f t="shared" si="4"/>
        <v>34213</v>
      </c>
      <c r="AM40">
        <v>9</v>
      </c>
      <c r="AN40">
        <v>1993</v>
      </c>
      <c r="AO40">
        <v>1</v>
      </c>
      <c r="AP40">
        <v>28579</v>
      </c>
      <c r="AQ40">
        <v>2363</v>
      </c>
      <c r="BC40" s="7">
        <v>35080</v>
      </c>
      <c r="BD40">
        <v>261</v>
      </c>
      <c r="BE40">
        <v>15</v>
      </c>
      <c r="BF40">
        <f t="shared" si="1"/>
        <v>9578.3275008000001</v>
      </c>
    </row>
    <row r="41" spans="1:58" x14ac:dyDescent="0.25">
      <c r="A41" s="7">
        <f t="shared" si="0"/>
        <v>33927</v>
      </c>
      <c r="B41">
        <v>1992</v>
      </c>
      <c r="C41">
        <v>11</v>
      </c>
      <c r="D41">
        <v>19</v>
      </c>
      <c r="E41">
        <v>19921119</v>
      </c>
      <c r="F41">
        <v>1000</v>
      </c>
      <c r="G41" s="3">
        <v>311</v>
      </c>
      <c r="H41" s="3">
        <v>11188</v>
      </c>
      <c r="I41" s="3">
        <v>11188</v>
      </c>
      <c r="J41" s="3">
        <v>11018</v>
      </c>
      <c r="L41" t="s">
        <v>18</v>
      </c>
      <c r="M41">
        <v>0.1777</v>
      </c>
      <c r="N41">
        <v>0.39460000000000001</v>
      </c>
      <c r="W41" s="7">
        <f t="shared" si="2"/>
        <v>34639</v>
      </c>
      <c r="X41">
        <v>11</v>
      </c>
      <c r="Y41">
        <v>1994</v>
      </c>
      <c r="Z41">
        <v>1</v>
      </c>
      <c r="AA41">
        <v>14482</v>
      </c>
      <c r="AB41">
        <v>10721</v>
      </c>
      <c r="AC41">
        <v>19140</v>
      </c>
      <c r="AD41">
        <v>2153</v>
      </c>
      <c r="AE41">
        <v>462</v>
      </c>
      <c r="AF41" s="7">
        <f t="shared" si="3"/>
        <v>34639</v>
      </c>
      <c r="AG41">
        <v>11</v>
      </c>
      <c r="AH41">
        <v>1994</v>
      </c>
      <c r="AI41">
        <v>1</v>
      </c>
      <c r="AJ41">
        <v>14482</v>
      </c>
      <c r="AK41">
        <v>462</v>
      </c>
      <c r="AL41" s="7">
        <f t="shared" si="4"/>
        <v>34639</v>
      </c>
      <c r="AM41">
        <v>11</v>
      </c>
      <c r="AN41">
        <v>1994</v>
      </c>
      <c r="AO41">
        <v>1</v>
      </c>
      <c r="AP41">
        <v>14210</v>
      </c>
      <c r="AQ41">
        <v>954</v>
      </c>
      <c r="BC41" s="7">
        <v>35156</v>
      </c>
      <c r="BD41">
        <v>220</v>
      </c>
      <c r="BE41">
        <v>13</v>
      </c>
      <c r="BF41">
        <f t="shared" si="1"/>
        <v>6997.1945471999989</v>
      </c>
    </row>
    <row r="42" spans="1:58" x14ac:dyDescent="0.25">
      <c r="A42" s="7">
        <f t="shared" si="0"/>
        <v>34037</v>
      </c>
      <c r="B42">
        <v>1993</v>
      </c>
      <c r="C42">
        <v>3</v>
      </c>
      <c r="D42">
        <v>9</v>
      </c>
      <c r="E42">
        <v>19930309</v>
      </c>
      <c r="F42">
        <v>1300</v>
      </c>
      <c r="G42" s="3">
        <v>760</v>
      </c>
      <c r="H42" s="3">
        <v>20245</v>
      </c>
      <c r="I42" s="3">
        <v>20245</v>
      </c>
      <c r="J42" s="3">
        <v>19230</v>
      </c>
      <c r="L42" t="s">
        <v>19</v>
      </c>
      <c r="M42">
        <v>0.30009999999999998</v>
      </c>
      <c r="N42">
        <v>0.1043</v>
      </c>
      <c r="O42">
        <v>-5.0299999999999997E-2</v>
      </c>
      <c r="W42" s="7">
        <f t="shared" si="2"/>
        <v>34700</v>
      </c>
      <c r="X42">
        <v>1</v>
      </c>
      <c r="Y42">
        <v>1995</v>
      </c>
      <c r="Z42">
        <v>1</v>
      </c>
      <c r="AA42">
        <v>12503</v>
      </c>
      <c r="AB42">
        <v>9270</v>
      </c>
      <c r="AC42">
        <v>16502</v>
      </c>
      <c r="AD42">
        <v>1849</v>
      </c>
      <c r="AE42">
        <v>353</v>
      </c>
      <c r="AF42" s="7">
        <f t="shared" si="3"/>
        <v>34700</v>
      </c>
      <c r="AG42">
        <v>1</v>
      </c>
      <c r="AH42">
        <v>1995</v>
      </c>
      <c r="AI42">
        <v>1</v>
      </c>
      <c r="AJ42">
        <v>12503</v>
      </c>
      <c r="AK42">
        <v>353</v>
      </c>
      <c r="AL42" s="7">
        <f t="shared" si="4"/>
        <v>34700</v>
      </c>
      <c r="AM42">
        <v>1</v>
      </c>
      <c r="AN42">
        <v>1995</v>
      </c>
      <c r="AO42">
        <v>1</v>
      </c>
      <c r="AP42">
        <v>11986</v>
      </c>
      <c r="AQ42">
        <v>996</v>
      </c>
      <c r="BC42" s="7">
        <v>35312</v>
      </c>
      <c r="BD42">
        <v>72</v>
      </c>
      <c r="BE42">
        <v>18</v>
      </c>
      <c r="BF42">
        <f t="shared" si="1"/>
        <v>3170.7566899200001</v>
      </c>
    </row>
    <row r="43" spans="1:58" x14ac:dyDescent="0.25">
      <c r="A43" s="7">
        <f t="shared" si="0"/>
        <v>34094</v>
      </c>
      <c r="B43">
        <v>1993</v>
      </c>
      <c r="C43">
        <v>5</v>
      </c>
      <c r="D43">
        <v>5</v>
      </c>
      <c r="E43">
        <v>19930505</v>
      </c>
      <c r="F43">
        <v>900</v>
      </c>
      <c r="G43" s="3">
        <v>2260</v>
      </c>
      <c r="H43" s="3">
        <v>34683</v>
      </c>
      <c r="I43" s="3">
        <v>34683</v>
      </c>
      <c r="J43" s="3">
        <v>32961</v>
      </c>
      <c r="L43" t="s">
        <v>105</v>
      </c>
      <c r="M43">
        <v>-8.9300000000000004E-2</v>
      </c>
      <c r="N43">
        <v>5.7999999999999996E-3</v>
      </c>
      <c r="O43">
        <v>5.6099999999999997E-2</v>
      </c>
      <c r="P43">
        <v>5.4600000000000003E-2</v>
      </c>
      <c r="W43" s="7">
        <f t="shared" si="2"/>
        <v>34731</v>
      </c>
      <c r="X43">
        <v>2</v>
      </c>
      <c r="Y43">
        <v>1995</v>
      </c>
      <c r="Z43">
        <v>1</v>
      </c>
      <c r="AA43">
        <v>18778</v>
      </c>
      <c r="AB43">
        <v>13929</v>
      </c>
      <c r="AC43">
        <v>24774</v>
      </c>
      <c r="AD43">
        <v>2773</v>
      </c>
      <c r="AE43">
        <v>508</v>
      </c>
      <c r="AF43" s="7">
        <f t="shared" si="3"/>
        <v>34731</v>
      </c>
      <c r="AG43">
        <v>2</v>
      </c>
      <c r="AH43">
        <v>1995</v>
      </c>
      <c r="AI43">
        <v>1</v>
      </c>
      <c r="AJ43">
        <v>18778</v>
      </c>
      <c r="AK43">
        <v>507</v>
      </c>
      <c r="AL43" s="7">
        <f t="shared" si="4"/>
        <v>34731</v>
      </c>
      <c r="AM43">
        <v>2</v>
      </c>
      <c r="AN43">
        <v>1995</v>
      </c>
      <c r="AO43">
        <v>1</v>
      </c>
      <c r="AP43">
        <v>17861</v>
      </c>
      <c r="AQ43">
        <v>1513</v>
      </c>
      <c r="BC43" s="7">
        <v>35366</v>
      </c>
      <c r="BD43">
        <v>609</v>
      </c>
      <c r="BE43">
        <v>12</v>
      </c>
      <c r="BF43">
        <f t="shared" si="1"/>
        <v>17879.544668160001</v>
      </c>
    </row>
    <row r="44" spans="1:58" x14ac:dyDescent="0.25">
      <c r="A44" s="7">
        <f t="shared" si="0"/>
        <v>34213</v>
      </c>
      <c r="B44">
        <v>1993</v>
      </c>
      <c r="C44">
        <v>9</v>
      </c>
      <c r="D44">
        <v>1</v>
      </c>
      <c r="E44">
        <v>19930901</v>
      </c>
      <c r="F44">
        <v>1045</v>
      </c>
      <c r="G44" s="3">
        <v>1810</v>
      </c>
      <c r="H44" s="3">
        <v>28749</v>
      </c>
      <c r="I44" s="3">
        <v>28749</v>
      </c>
      <c r="J44" s="3">
        <v>28579</v>
      </c>
      <c r="W44" s="7">
        <f t="shared" si="2"/>
        <v>34790</v>
      </c>
      <c r="X44">
        <v>4</v>
      </c>
      <c r="Y44">
        <v>1995</v>
      </c>
      <c r="Z44">
        <v>1</v>
      </c>
      <c r="AA44">
        <v>18523</v>
      </c>
      <c r="AB44">
        <v>13738</v>
      </c>
      <c r="AC44">
        <v>24439</v>
      </c>
      <c r="AD44">
        <v>2736</v>
      </c>
      <c r="AE44">
        <v>506</v>
      </c>
      <c r="AF44" s="7">
        <f t="shared" si="3"/>
        <v>34790</v>
      </c>
      <c r="AG44">
        <v>4</v>
      </c>
      <c r="AH44">
        <v>1995</v>
      </c>
      <c r="AI44">
        <v>1</v>
      </c>
      <c r="AJ44">
        <v>18523</v>
      </c>
      <c r="AK44">
        <v>506</v>
      </c>
      <c r="AL44" s="7">
        <f t="shared" si="4"/>
        <v>34790</v>
      </c>
      <c r="AM44">
        <v>4</v>
      </c>
      <c r="AN44">
        <v>1995</v>
      </c>
      <c r="AO44">
        <v>1</v>
      </c>
      <c r="AP44">
        <v>18058</v>
      </c>
      <c r="AQ44">
        <v>926</v>
      </c>
      <c r="BC44" s="7">
        <v>35465</v>
      </c>
      <c r="BD44">
        <v>369</v>
      </c>
      <c r="BE44">
        <v>13</v>
      </c>
      <c r="BF44">
        <f t="shared" si="1"/>
        <v>11736.203581440001</v>
      </c>
    </row>
    <row r="45" spans="1:58" x14ac:dyDescent="0.25">
      <c r="A45" s="7">
        <f t="shared" si="0"/>
        <v>34656</v>
      </c>
      <c r="B45">
        <v>1994</v>
      </c>
      <c r="C45">
        <v>11</v>
      </c>
      <c r="D45">
        <v>18</v>
      </c>
      <c r="E45">
        <v>19941118</v>
      </c>
      <c r="F45">
        <v>925</v>
      </c>
      <c r="G45" s="3">
        <v>462</v>
      </c>
      <c r="H45" s="3">
        <v>14482</v>
      </c>
      <c r="I45" s="3">
        <v>14482</v>
      </c>
      <c r="J45" s="3">
        <v>14210</v>
      </c>
      <c r="W45" s="7">
        <f t="shared" si="2"/>
        <v>34820</v>
      </c>
      <c r="X45">
        <v>5</v>
      </c>
      <c r="Y45">
        <v>1995</v>
      </c>
      <c r="Z45">
        <v>1</v>
      </c>
      <c r="AA45">
        <v>20644</v>
      </c>
      <c r="AB45">
        <v>15307</v>
      </c>
      <c r="AC45">
        <v>27245</v>
      </c>
      <c r="AD45">
        <v>3053</v>
      </c>
      <c r="AE45">
        <v>580</v>
      </c>
      <c r="AF45" s="7">
        <f t="shared" si="3"/>
        <v>34820</v>
      </c>
      <c r="AG45">
        <v>5</v>
      </c>
      <c r="AH45">
        <v>1995</v>
      </c>
      <c r="AI45">
        <v>1</v>
      </c>
      <c r="AJ45">
        <v>20644</v>
      </c>
      <c r="AK45">
        <v>580</v>
      </c>
      <c r="AL45" s="7">
        <f t="shared" si="4"/>
        <v>34820</v>
      </c>
      <c r="AM45">
        <v>5</v>
      </c>
      <c r="AN45">
        <v>1995</v>
      </c>
      <c r="AO45">
        <v>1</v>
      </c>
      <c r="AP45">
        <v>20422</v>
      </c>
      <c r="AQ45">
        <v>850</v>
      </c>
      <c r="BC45" s="7">
        <v>35773</v>
      </c>
      <c r="BD45">
        <v>403</v>
      </c>
      <c r="BE45">
        <v>12.7</v>
      </c>
      <c r="BF45">
        <f t="shared" si="1"/>
        <v>12521.797696511998</v>
      </c>
    </row>
    <row r="46" spans="1:58" x14ac:dyDescent="0.25">
      <c r="A46" s="7">
        <f t="shared" si="0"/>
        <v>34708</v>
      </c>
      <c r="B46">
        <v>1995</v>
      </c>
      <c r="C46">
        <v>1</v>
      </c>
      <c r="D46">
        <v>9</v>
      </c>
      <c r="E46">
        <v>19950109</v>
      </c>
      <c r="F46">
        <v>1605</v>
      </c>
      <c r="G46" s="3">
        <v>337</v>
      </c>
      <c r="H46" s="3">
        <v>12503</v>
      </c>
      <c r="I46" s="3">
        <v>12503</v>
      </c>
      <c r="J46" s="3">
        <v>11986</v>
      </c>
      <c r="L46" s="20" t="s">
        <v>34</v>
      </c>
      <c r="M46" s="20"/>
      <c r="N46">
        <v>2.0899999999999998E-2</v>
      </c>
      <c r="W46" s="7">
        <f t="shared" si="2"/>
        <v>34851</v>
      </c>
      <c r="X46">
        <v>6</v>
      </c>
      <c r="Y46">
        <v>1995</v>
      </c>
      <c r="Z46">
        <v>2</v>
      </c>
      <c r="AA46">
        <v>50458</v>
      </c>
      <c r="AB46">
        <v>39554</v>
      </c>
      <c r="AC46">
        <v>63440</v>
      </c>
      <c r="AD46">
        <v>6103</v>
      </c>
      <c r="AE46">
        <v>3214</v>
      </c>
      <c r="AF46" s="7">
        <f t="shared" si="3"/>
        <v>34851</v>
      </c>
      <c r="AG46">
        <v>6</v>
      </c>
      <c r="AH46">
        <v>1995</v>
      </c>
      <c r="AI46">
        <v>2</v>
      </c>
      <c r="AJ46">
        <v>50458</v>
      </c>
      <c r="AK46">
        <v>3214</v>
      </c>
      <c r="AL46" s="7">
        <f t="shared" si="4"/>
        <v>34851</v>
      </c>
      <c r="AM46">
        <v>6</v>
      </c>
      <c r="AN46">
        <v>1995</v>
      </c>
      <c r="AO46">
        <v>2</v>
      </c>
      <c r="AP46">
        <v>47386</v>
      </c>
      <c r="AQ46">
        <v>6992</v>
      </c>
      <c r="BC46" s="7">
        <v>35836</v>
      </c>
      <c r="BD46">
        <v>285</v>
      </c>
      <c r="BE46">
        <v>14.2</v>
      </c>
      <c r="BF46">
        <f t="shared" si="1"/>
        <v>9901.2749414400005</v>
      </c>
    </row>
    <row r="47" spans="1:58" x14ac:dyDescent="0.25">
      <c r="A47" s="7">
        <f t="shared" si="0"/>
        <v>34757</v>
      </c>
      <c r="B47">
        <v>1995</v>
      </c>
      <c r="C47">
        <v>2</v>
      </c>
      <c r="D47">
        <v>27</v>
      </c>
      <c r="E47">
        <v>19950227</v>
      </c>
      <c r="F47">
        <v>1505</v>
      </c>
      <c r="G47" s="3">
        <v>667</v>
      </c>
      <c r="H47" s="3">
        <v>18778</v>
      </c>
      <c r="I47" s="3">
        <v>18778</v>
      </c>
      <c r="J47" s="3">
        <v>17861</v>
      </c>
      <c r="W47" s="7">
        <f t="shared" si="2"/>
        <v>34912</v>
      </c>
      <c r="X47">
        <v>8</v>
      </c>
      <c r="Y47">
        <v>1995</v>
      </c>
      <c r="Z47">
        <v>1</v>
      </c>
      <c r="AA47">
        <v>16452</v>
      </c>
      <c r="AB47">
        <v>12183</v>
      </c>
      <c r="AC47">
        <v>21736</v>
      </c>
      <c r="AD47">
        <v>2443</v>
      </c>
      <c r="AE47">
        <v>513</v>
      </c>
      <c r="AF47" s="7">
        <f t="shared" si="3"/>
        <v>34912</v>
      </c>
      <c r="AG47">
        <v>8</v>
      </c>
      <c r="AH47">
        <v>1995</v>
      </c>
      <c r="AI47">
        <v>1</v>
      </c>
      <c r="AJ47">
        <v>16452</v>
      </c>
      <c r="AK47">
        <v>513</v>
      </c>
      <c r="AL47" s="7">
        <f t="shared" si="4"/>
        <v>34912</v>
      </c>
      <c r="AM47">
        <v>8</v>
      </c>
      <c r="AN47">
        <v>1995</v>
      </c>
      <c r="AO47">
        <v>1</v>
      </c>
      <c r="AP47">
        <v>17128</v>
      </c>
      <c r="AQ47">
        <v>1491</v>
      </c>
      <c r="BC47" s="7">
        <v>35920</v>
      </c>
      <c r="BD47">
        <v>2420</v>
      </c>
      <c r="BE47">
        <v>5.53</v>
      </c>
      <c r="BF47">
        <f t="shared" si="1"/>
        <v>32741.488023552</v>
      </c>
    </row>
    <row r="48" spans="1:58" x14ac:dyDescent="0.25">
      <c r="A48" s="7">
        <f t="shared" si="0"/>
        <v>34796</v>
      </c>
      <c r="B48">
        <v>1995</v>
      </c>
      <c r="C48">
        <v>4</v>
      </c>
      <c r="D48">
        <v>7</v>
      </c>
      <c r="E48">
        <v>19950407</v>
      </c>
      <c r="F48">
        <v>839</v>
      </c>
      <c r="G48" s="3">
        <v>771</v>
      </c>
      <c r="H48" s="3">
        <v>18523</v>
      </c>
      <c r="I48" s="3">
        <v>18523</v>
      </c>
      <c r="J48" s="3">
        <v>18058</v>
      </c>
      <c r="L48" t="s">
        <v>35</v>
      </c>
      <c r="M48" t="s">
        <v>36</v>
      </c>
      <c r="N48" t="s">
        <v>37</v>
      </c>
      <c r="O48" t="s">
        <v>38</v>
      </c>
      <c r="P48" t="s">
        <v>39</v>
      </c>
      <c r="Q48" t="s">
        <v>40</v>
      </c>
      <c r="R48" t="s">
        <v>41</v>
      </c>
      <c r="S48" t="s">
        <v>42</v>
      </c>
      <c r="W48" s="7">
        <f t="shared" si="2"/>
        <v>34943</v>
      </c>
      <c r="X48">
        <v>9</v>
      </c>
      <c r="Y48">
        <v>1995</v>
      </c>
      <c r="Z48">
        <v>1</v>
      </c>
      <c r="AA48">
        <v>11385</v>
      </c>
      <c r="AB48">
        <v>8432</v>
      </c>
      <c r="AC48">
        <v>15041</v>
      </c>
      <c r="AD48">
        <v>1690</v>
      </c>
      <c r="AE48">
        <v>352</v>
      </c>
      <c r="AF48" s="7">
        <f t="shared" si="3"/>
        <v>34943</v>
      </c>
      <c r="AG48">
        <v>9</v>
      </c>
      <c r="AH48">
        <v>1995</v>
      </c>
      <c r="AI48">
        <v>1</v>
      </c>
      <c r="AJ48">
        <v>11385</v>
      </c>
      <c r="AK48">
        <v>352</v>
      </c>
      <c r="AL48" s="7">
        <f t="shared" si="4"/>
        <v>34943</v>
      </c>
      <c r="AM48">
        <v>9</v>
      </c>
      <c r="AN48">
        <v>1995</v>
      </c>
      <c r="AO48">
        <v>1</v>
      </c>
      <c r="AP48">
        <v>11931</v>
      </c>
      <c r="AQ48">
        <v>1086</v>
      </c>
      <c r="BC48" s="7">
        <v>36018</v>
      </c>
      <c r="BD48">
        <v>296</v>
      </c>
      <c r="BE48">
        <v>10.6</v>
      </c>
      <c r="BF48">
        <f t="shared" si="1"/>
        <v>7676.3628011519995</v>
      </c>
    </row>
    <row r="49" spans="1:58" x14ac:dyDescent="0.25">
      <c r="A49" s="7">
        <f t="shared" si="0"/>
        <v>34823</v>
      </c>
      <c r="B49">
        <v>1995</v>
      </c>
      <c r="C49">
        <v>5</v>
      </c>
      <c r="D49">
        <v>4</v>
      </c>
      <c r="E49">
        <v>19950504</v>
      </c>
      <c r="F49">
        <v>930</v>
      </c>
      <c r="G49" s="3">
        <v>1030</v>
      </c>
      <c r="H49" s="3">
        <v>20644</v>
      </c>
      <c r="I49" s="3">
        <v>20644</v>
      </c>
      <c r="J49" s="3">
        <v>20422</v>
      </c>
      <c r="L49" t="s">
        <v>20</v>
      </c>
      <c r="W49" s="7">
        <f t="shared" si="2"/>
        <v>34973</v>
      </c>
      <c r="X49">
        <v>10</v>
      </c>
      <c r="Y49">
        <v>1995</v>
      </c>
      <c r="Z49">
        <v>1</v>
      </c>
      <c r="AA49">
        <v>13415</v>
      </c>
      <c r="AB49">
        <v>9932</v>
      </c>
      <c r="AC49">
        <v>17727</v>
      </c>
      <c r="AD49">
        <v>1993</v>
      </c>
      <c r="AE49">
        <v>425</v>
      </c>
      <c r="AF49" s="7">
        <f t="shared" si="3"/>
        <v>34973</v>
      </c>
      <c r="AG49">
        <v>10</v>
      </c>
      <c r="AH49">
        <v>1995</v>
      </c>
      <c r="AI49">
        <v>1</v>
      </c>
      <c r="AJ49">
        <v>13415</v>
      </c>
      <c r="AK49">
        <v>425</v>
      </c>
      <c r="AL49" s="7">
        <f t="shared" si="4"/>
        <v>34973</v>
      </c>
      <c r="AM49">
        <v>10</v>
      </c>
      <c r="AN49">
        <v>1995</v>
      </c>
      <c r="AO49">
        <v>1</v>
      </c>
      <c r="AP49">
        <v>13714</v>
      </c>
      <c r="AQ49">
        <v>977</v>
      </c>
      <c r="BC49" s="7">
        <v>36230</v>
      </c>
      <c r="BD49">
        <v>242</v>
      </c>
      <c r="BE49">
        <v>13.6</v>
      </c>
      <c r="BF49">
        <f t="shared" si="1"/>
        <v>8052.1561866240008</v>
      </c>
    </row>
    <row r="50" spans="1:58" x14ac:dyDescent="0.25">
      <c r="A50" s="7">
        <f t="shared" si="0"/>
        <v>34858</v>
      </c>
      <c r="B50">
        <v>1995</v>
      </c>
      <c r="C50">
        <v>6</v>
      </c>
      <c r="D50">
        <v>8</v>
      </c>
      <c r="E50">
        <v>19950608</v>
      </c>
      <c r="F50">
        <v>1300</v>
      </c>
      <c r="G50" s="3">
        <v>4370</v>
      </c>
      <c r="H50" s="3">
        <v>47646</v>
      </c>
      <c r="I50" s="3">
        <v>47646</v>
      </c>
      <c r="J50" s="3">
        <v>44861</v>
      </c>
      <c r="L50" t="s">
        <v>43</v>
      </c>
      <c r="M50" t="s">
        <v>44</v>
      </c>
      <c r="N50" t="s">
        <v>45</v>
      </c>
      <c r="O50" t="s">
        <v>46</v>
      </c>
      <c r="P50" t="s">
        <v>47</v>
      </c>
      <c r="W50" s="7">
        <f t="shared" si="2"/>
        <v>35034</v>
      </c>
      <c r="X50">
        <v>12</v>
      </c>
      <c r="Y50">
        <v>1995</v>
      </c>
      <c r="Z50">
        <v>1</v>
      </c>
      <c r="AA50">
        <v>10282</v>
      </c>
      <c r="AB50">
        <v>7619</v>
      </c>
      <c r="AC50">
        <v>13577</v>
      </c>
      <c r="AD50">
        <v>1524</v>
      </c>
      <c r="AE50">
        <v>304</v>
      </c>
      <c r="AF50" s="7">
        <f t="shared" si="3"/>
        <v>35034</v>
      </c>
      <c r="AG50">
        <v>12</v>
      </c>
      <c r="AH50">
        <v>1995</v>
      </c>
      <c r="AI50">
        <v>1</v>
      </c>
      <c r="AJ50">
        <v>10282</v>
      </c>
      <c r="AK50">
        <v>304</v>
      </c>
      <c r="AL50" s="7">
        <f t="shared" si="4"/>
        <v>35034</v>
      </c>
      <c r="AM50">
        <v>12</v>
      </c>
      <c r="AN50">
        <v>1995</v>
      </c>
      <c r="AO50">
        <v>1</v>
      </c>
      <c r="AP50">
        <v>10065</v>
      </c>
      <c r="AQ50">
        <v>657</v>
      </c>
      <c r="BC50" s="7">
        <v>36313</v>
      </c>
      <c r="BD50">
        <v>3810</v>
      </c>
      <c r="BE50">
        <v>4.28</v>
      </c>
      <c r="BF50">
        <f t="shared" si="1"/>
        <v>39895.752462336</v>
      </c>
    </row>
    <row r="51" spans="1:58" x14ac:dyDescent="0.25">
      <c r="A51" s="7">
        <f t="shared" si="0"/>
        <v>34877</v>
      </c>
      <c r="B51">
        <v>1995</v>
      </c>
      <c r="C51">
        <v>6</v>
      </c>
      <c r="D51">
        <v>27</v>
      </c>
      <c r="E51">
        <v>19950627</v>
      </c>
      <c r="F51">
        <v>1100</v>
      </c>
      <c r="G51" s="3">
        <v>5460</v>
      </c>
      <c r="H51" s="3">
        <v>53271</v>
      </c>
      <c r="I51" s="3">
        <v>53271</v>
      </c>
      <c r="J51" s="3">
        <v>49910</v>
      </c>
      <c r="L51" t="s">
        <v>48</v>
      </c>
      <c r="M51" t="s">
        <v>49</v>
      </c>
      <c r="N51" t="s">
        <v>50</v>
      </c>
      <c r="O51" t="s">
        <v>49</v>
      </c>
      <c r="P51" t="s">
        <v>49</v>
      </c>
      <c r="Q51" t="s">
        <v>49</v>
      </c>
      <c r="R51" t="s">
        <v>49</v>
      </c>
      <c r="S51" t="s">
        <v>51</v>
      </c>
      <c r="W51" s="7">
        <f t="shared" si="2"/>
        <v>35065</v>
      </c>
      <c r="X51">
        <v>1</v>
      </c>
      <c r="Y51">
        <v>1996</v>
      </c>
      <c r="Z51">
        <v>1</v>
      </c>
      <c r="AA51">
        <v>10382</v>
      </c>
      <c r="AB51">
        <v>7698</v>
      </c>
      <c r="AC51">
        <v>13702</v>
      </c>
      <c r="AD51">
        <v>1535</v>
      </c>
      <c r="AE51">
        <v>291</v>
      </c>
      <c r="AF51" s="7">
        <f t="shared" si="3"/>
        <v>35065</v>
      </c>
      <c r="AG51">
        <v>1</v>
      </c>
      <c r="AH51">
        <v>1996</v>
      </c>
      <c r="AI51">
        <v>1</v>
      </c>
      <c r="AJ51">
        <v>10382</v>
      </c>
      <c r="AK51">
        <v>291</v>
      </c>
      <c r="AL51" s="7">
        <f t="shared" si="4"/>
        <v>35065</v>
      </c>
      <c r="AM51">
        <v>1</v>
      </c>
      <c r="AN51">
        <v>1996</v>
      </c>
      <c r="AO51">
        <v>1</v>
      </c>
      <c r="AP51">
        <v>9997</v>
      </c>
      <c r="AQ51">
        <v>789</v>
      </c>
      <c r="BC51" s="7">
        <v>36361</v>
      </c>
      <c r="BD51">
        <v>3100</v>
      </c>
      <c r="BE51">
        <v>4.6500000000000004</v>
      </c>
      <c r="BF51">
        <f t="shared" si="1"/>
        <v>35267.32846080001</v>
      </c>
    </row>
    <row r="52" spans="1:58" x14ac:dyDescent="0.25">
      <c r="A52" s="7">
        <f t="shared" si="0"/>
        <v>34921</v>
      </c>
      <c r="B52">
        <v>1995</v>
      </c>
      <c r="C52">
        <v>8</v>
      </c>
      <c r="D52">
        <v>10</v>
      </c>
      <c r="E52">
        <v>19950810</v>
      </c>
      <c r="F52">
        <v>900</v>
      </c>
      <c r="G52" s="3">
        <v>841</v>
      </c>
      <c r="H52" s="3">
        <v>16452</v>
      </c>
      <c r="I52" s="3">
        <v>16452</v>
      </c>
      <c r="J52" s="3">
        <v>17128</v>
      </c>
      <c r="L52" t="s">
        <v>52</v>
      </c>
      <c r="W52" s="7">
        <f t="shared" si="2"/>
        <v>35156</v>
      </c>
      <c r="X52">
        <v>4</v>
      </c>
      <c r="Y52">
        <v>1996</v>
      </c>
      <c r="Z52">
        <v>1</v>
      </c>
      <c r="AA52">
        <v>7885</v>
      </c>
      <c r="AB52">
        <v>5833</v>
      </c>
      <c r="AC52">
        <v>10428</v>
      </c>
      <c r="AD52">
        <v>1175</v>
      </c>
      <c r="AE52">
        <v>265</v>
      </c>
      <c r="AF52" s="7">
        <f t="shared" si="3"/>
        <v>35156</v>
      </c>
      <c r="AG52">
        <v>4</v>
      </c>
      <c r="AH52">
        <v>1996</v>
      </c>
      <c r="AI52">
        <v>1</v>
      </c>
      <c r="AJ52">
        <v>7885</v>
      </c>
      <c r="AK52">
        <v>265</v>
      </c>
      <c r="AL52" s="7">
        <f t="shared" si="4"/>
        <v>35156</v>
      </c>
      <c r="AM52">
        <v>4</v>
      </c>
      <c r="AN52">
        <v>1996</v>
      </c>
      <c r="AO52">
        <v>1</v>
      </c>
      <c r="AP52">
        <v>7878</v>
      </c>
      <c r="AQ52">
        <v>405</v>
      </c>
      <c r="BC52" s="7">
        <v>36377</v>
      </c>
      <c r="BD52">
        <v>2610</v>
      </c>
      <c r="BE52">
        <v>5.9</v>
      </c>
      <c r="BF52">
        <f t="shared" si="1"/>
        <v>37674.754836480002</v>
      </c>
    </row>
    <row r="53" spans="1:58" x14ac:dyDescent="0.25">
      <c r="A53" s="7">
        <f t="shared" si="0"/>
        <v>34947</v>
      </c>
      <c r="B53">
        <v>1995</v>
      </c>
      <c r="C53">
        <v>9</v>
      </c>
      <c r="D53">
        <v>5</v>
      </c>
      <c r="E53">
        <v>19950905</v>
      </c>
      <c r="F53">
        <v>1630</v>
      </c>
      <c r="G53" s="3">
        <v>450</v>
      </c>
      <c r="H53" s="3">
        <v>11385</v>
      </c>
      <c r="I53" s="3">
        <v>11385</v>
      </c>
      <c r="J53" s="3">
        <v>11931</v>
      </c>
      <c r="L53" t="s">
        <v>37</v>
      </c>
      <c r="M53" s="3">
        <v>493</v>
      </c>
      <c r="N53" s="3">
        <v>8940</v>
      </c>
      <c r="O53" s="3">
        <v>11900</v>
      </c>
      <c r="P53" s="3">
        <v>17000</v>
      </c>
      <c r="Q53" s="3">
        <v>29400</v>
      </c>
      <c r="R53" s="3">
        <v>35000</v>
      </c>
      <c r="S53" s="3">
        <v>58600</v>
      </c>
      <c r="T53" s="3">
        <v>58600</v>
      </c>
      <c r="W53" s="7">
        <f t="shared" si="2"/>
        <v>35309</v>
      </c>
      <c r="X53">
        <v>9</v>
      </c>
      <c r="Y53">
        <v>1996</v>
      </c>
      <c r="Z53">
        <v>1</v>
      </c>
      <c r="AA53">
        <v>3051</v>
      </c>
      <c r="AB53">
        <v>2248</v>
      </c>
      <c r="AC53">
        <v>4049</v>
      </c>
      <c r="AD53">
        <v>461</v>
      </c>
      <c r="AE53">
        <v>126</v>
      </c>
      <c r="AF53" s="7">
        <f t="shared" si="3"/>
        <v>35309</v>
      </c>
      <c r="AG53">
        <v>9</v>
      </c>
      <c r="AH53">
        <v>1996</v>
      </c>
      <c r="AI53">
        <v>1</v>
      </c>
      <c r="AJ53">
        <v>3051</v>
      </c>
      <c r="AK53">
        <v>126</v>
      </c>
      <c r="AL53" s="7">
        <f t="shared" si="4"/>
        <v>35309</v>
      </c>
      <c r="AM53">
        <v>9</v>
      </c>
      <c r="AN53">
        <v>1996</v>
      </c>
      <c r="AO53">
        <v>1</v>
      </c>
      <c r="AP53">
        <v>3233</v>
      </c>
      <c r="AQ53">
        <v>370</v>
      </c>
      <c r="BC53" s="7">
        <v>36500</v>
      </c>
      <c r="BD53">
        <v>347</v>
      </c>
      <c r="BE53">
        <v>14.7</v>
      </c>
      <c r="BF53">
        <f t="shared" si="1"/>
        <v>12479.716666368</v>
      </c>
    </row>
    <row r="54" spans="1:58" x14ac:dyDescent="0.25">
      <c r="A54" s="7">
        <f t="shared" si="0"/>
        <v>34975</v>
      </c>
      <c r="B54">
        <v>1995</v>
      </c>
      <c r="C54">
        <v>10</v>
      </c>
      <c r="D54">
        <v>3</v>
      </c>
      <c r="E54">
        <v>19951003</v>
      </c>
      <c r="F54">
        <v>1600</v>
      </c>
      <c r="G54" s="3">
        <v>508</v>
      </c>
      <c r="H54" s="3">
        <v>13415</v>
      </c>
      <c r="I54" s="3">
        <v>13415</v>
      </c>
      <c r="J54" s="3">
        <v>13714</v>
      </c>
      <c r="L54" s="3" t="s">
        <v>39</v>
      </c>
      <c r="M54" s="3">
        <v>487</v>
      </c>
      <c r="N54" s="3">
        <v>8880</v>
      </c>
      <c r="O54" s="3">
        <v>11900</v>
      </c>
      <c r="P54" s="3">
        <v>17800</v>
      </c>
      <c r="Q54" s="3">
        <v>26700</v>
      </c>
      <c r="R54" s="3">
        <v>37100</v>
      </c>
      <c r="S54" s="3">
        <v>65400</v>
      </c>
      <c r="T54" s="3">
        <v>65400</v>
      </c>
      <c r="W54" s="7">
        <f t="shared" si="2"/>
        <v>35339</v>
      </c>
      <c r="X54">
        <v>10</v>
      </c>
      <c r="Y54">
        <v>1996</v>
      </c>
      <c r="Z54">
        <v>1</v>
      </c>
      <c r="AA54">
        <v>16297</v>
      </c>
      <c r="AB54">
        <v>12054</v>
      </c>
      <c r="AC54">
        <v>21554</v>
      </c>
      <c r="AD54">
        <v>2429</v>
      </c>
      <c r="AE54">
        <v>550</v>
      </c>
      <c r="AF54" s="7">
        <f t="shared" si="3"/>
        <v>35339</v>
      </c>
      <c r="AG54">
        <v>10</v>
      </c>
      <c r="AH54">
        <v>1996</v>
      </c>
      <c r="AI54">
        <v>1</v>
      </c>
      <c r="AJ54">
        <v>16297</v>
      </c>
      <c r="AK54">
        <v>550</v>
      </c>
      <c r="AL54" s="7">
        <f t="shared" si="4"/>
        <v>35339</v>
      </c>
      <c r="AM54">
        <v>10</v>
      </c>
      <c r="AN54">
        <v>1996</v>
      </c>
      <c r="AO54">
        <v>1</v>
      </c>
      <c r="AP54">
        <v>16225</v>
      </c>
      <c r="AQ54">
        <v>1039</v>
      </c>
      <c r="BC54" s="7">
        <v>36545</v>
      </c>
      <c r="BD54">
        <v>275</v>
      </c>
      <c r="BE54">
        <v>14.5</v>
      </c>
      <c r="BF54">
        <f t="shared" si="1"/>
        <v>9755.7039360000017</v>
      </c>
    </row>
    <row r="55" spans="1:58" x14ac:dyDescent="0.25">
      <c r="A55" s="7">
        <f t="shared" si="0"/>
        <v>35039</v>
      </c>
      <c r="B55">
        <v>1995</v>
      </c>
      <c r="C55">
        <v>12</v>
      </c>
      <c r="D55">
        <v>6</v>
      </c>
      <c r="E55">
        <v>19951206</v>
      </c>
      <c r="F55">
        <v>830</v>
      </c>
      <c r="G55" s="3">
        <v>269</v>
      </c>
      <c r="H55" s="3">
        <v>10282</v>
      </c>
      <c r="I55" s="3">
        <v>10282</v>
      </c>
      <c r="J55" s="3">
        <v>10065</v>
      </c>
      <c r="L55" t="s">
        <v>53</v>
      </c>
      <c r="M55">
        <v>1.01</v>
      </c>
      <c r="N55">
        <v>1.01</v>
      </c>
      <c r="O55">
        <v>1</v>
      </c>
      <c r="P55">
        <v>0.95</v>
      </c>
      <c r="Q55">
        <v>1.1000000000000001</v>
      </c>
      <c r="R55">
        <v>0.94</v>
      </c>
      <c r="S55">
        <v>0.9</v>
      </c>
      <c r="T55">
        <v>0.9</v>
      </c>
      <c r="W55" s="7">
        <f t="shared" si="2"/>
        <v>35462</v>
      </c>
      <c r="X55">
        <v>2</v>
      </c>
      <c r="Y55">
        <v>1997</v>
      </c>
      <c r="Z55">
        <v>1</v>
      </c>
      <c r="AA55">
        <v>12925</v>
      </c>
      <c r="AB55">
        <v>9589</v>
      </c>
      <c r="AC55">
        <v>17050</v>
      </c>
      <c r="AD55">
        <v>1908</v>
      </c>
      <c r="AE55">
        <v>344</v>
      </c>
      <c r="AF55" s="7">
        <f t="shared" si="3"/>
        <v>35462</v>
      </c>
      <c r="AG55">
        <v>2</v>
      </c>
      <c r="AH55">
        <v>1997</v>
      </c>
      <c r="AI55">
        <v>1</v>
      </c>
      <c r="AJ55">
        <v>12925</v>
      </c>
      <c r="AK55">
        <v>344</v>
      </c>
      <c r="AL55" s="7">
        <f t="shared" si="4"/>
        <v>35462</v>
      </c>
      <c r="AM55">
        <v>2</v>
      </c>
      <c r="AN55">
        <v>1997</v>
      </c>
      <c r="AO55">
        <v>1</v>
      </c>
      <c r="AP55">
        <v>12410</v>
      </c>
      <c r="AQ55">
        <v>956</v>
      </c>
      <c r="BC55" s="7">
        <v>36620</v>
      </c>
      <c r="BD55">
        <v>623</v>
      </c>
      <c r="BE55">
        <v>12</v>
      </c>
      <c r="BF55">
        <f t="shared" si="1"/>
        <v>18290.568683520003</v>
      </c>
    </row>
    <row r="56" spans="1:58" x14ac:dyDescent="0.25">
      <c r="A56" s="7">
        <f t="shared" si="0"/>
        <v>35080</v>
      </c>
      <c r="B56">
        <v>1996</v>
      </c>
      <c r="C56">
        <v>1</v>
      </c>
      <c r="D56">
        <v>16</v>
      </c>
      <c r="E56">
        <v>19960116</v>
      </c>
      <c r="F56">
        <v>1430</v>
      </c>
      <c r="G56" s="3">
        <v>261</v>
      </c>
      <c r="H56" s="3">
        <v>10382</v>
      </c>
      <c r="I56" s="3">
        <v>10382</v>
      </c>
      <c r="J56" s="3">
        <v>9996.7000000000007</v>
      </c>
      <c r="L56" t="str">
        <f>_xlfn.CONCAT(L57," ", M57, " ", N57, " ", O57, " ", P57, " ", Q57, " ", R57, " ", S57, " ", T57, " ", U57)</f>
        <v>Est/Obs &gt; 1 indicates overestimation; Est/Obs &lt; 1 indicates underestimation</v>
      </c>
      <c r="W56" s="7">
        <f t="shared" si="2"/>
        <v>35765</v>
      </c>
      <c r="X56">
        <v>12</v>
      </c>
      <c r="Y56">
        <v>1997</v>
      </c>
      <c r="Z56">
        <v>1</v>
      </c>
      <c r="AA56">
        <v>13521</v>
      </c>
      <c r="AB56">
        <v>10016</v>
      </c>
      <c r="AC56">
        <v>17860</v>
      </c>
      <c r="AD56">
        <v>2006</v>
      </c>
      <c r="AE56">
        <v>412</v>
      </c>
      <c r="AF56" s="7">
        <f t="shared" si="3"/>
        <v>35765</v>
      </c>
      <c r="AG56">
        <v>12</v>
      </c>
      <c r="AH56">
        <v>1997</v>
      </c>
      <c r="AI56">
        <v>1</v>
      </c>
      <c r="AJ56">
        <v>13521</v>
      </c>
      <c r="AK56">
        <v>412</v>
      </c>
      <c r="AL56" s="7">
        <f t="shared" si="4"/>
        <v>35765</v>
      </c>
      <c r="AM56">
        <v>12</v>
      </c>
      <c r="AN56">
        <v>1997</v>
      </c>
      <c r="AO56">
        <v>1</v>
      </c>
      <c r="AP56">
        <v>13161</v>
      </c>
      <c r="AQ56">
        <v>888</v>
      </c>
      <c r="BC56" s="7">
        <v>36727</v>
      </c>
      <c r="BD56">
        <v>157</v>
      </c>
      <c r="BE56">
        <v>13</v>
      </c>
      <c r="BF56">
        <f t="shared" si="1"/>
        <v>4993.4524723200002</v>
      </c>
    </row>
    <row r="57" spans="1:58" x14ac:dyDescent="0.25">
      <c r="A57" s="7">
        <f t="shared" si="0"/>
        <v>35156</v>
      </c>
      <c r="B57">
        <v>1996</v>
      </c>
      <c r="C57">
        <v>4</v>
      </c>
      <c r="D57">
        <v>1</v>
      </c>
      <c r="E57">
        <v>19960401</v>
      </c>
      <c r="F57">
        <v>1415</v>
      </c>
      <c r="G57" s="3">
        <v>220</v>
      </c>
      <c r="H57" s="3">
        <v>7885.1</v>
      </c>
      <c r="I57" s="3">
        <v>7885.1</v>
      </c>
      <c r="J57" s="3">
        <v>7877.7</v>
      </c>
      <c r="L57" t="s">
        <v>53</v>
      </c>
      <c r="M57" t="s">
        <v>54</v>
      </c>
      <c r="N57">
        <v>1</v>
      </c>
      <c r="O57" t="s">
        <v>55</v>
      </c>
      <c r="P57" t="s">
        <v>56</v>
      </c>
      <c r="Q57" t="s">
        <v>53</v>
      </c>
      <c r="R57" t="s">
        <v>57</v>
      </c>
      <c r="S57">
        <v>1</v>
      </c>
      <c r="T57" t="s">
        <v>55</v>
      </c>
      <c r="U57" t="s">
        <v>58</v>
      </c>
      <c r="W57" s="7">
        <f t="shared" si="2"/>
        <v>35827</v>
      </c>
      <c r="X57">
        <v>2</v>
      </c>
      <c r="Y57">
        <v>1998</v>
      </c>
      <c r="Z57">
        <v>1</v>
      </c>
      <c r="AA57">
        <v>10635</v>
      </c>
      <c r="AB57">
        <v>7888</v>
      </c>
      <c r="AC57">
        <v>14032</v>
      </c>
      <c r="AD57">
        <v>1571</v>
      </c>
      <c r="AE57">
        <v>290</v>
      </c>
      <c r="AF57" s="7">
        <f t="shared" si="3"/>
        <v>35827</v>
      </c>
      <c r="AG57">
        <v>2</v>
      </c>
      <c r="AH57">
        <v>1998</v>
      </c>
      <c r="AI57">
        <v>1</v>
      </c>
      <c r="AJ57">
        <v>10635</v>
      </c>
      <c r="AK57">
        <v>290</v>
      </c>
      <c r="AL57" s="7">
        <f t="shared" si="4"/>
        <v>35827</v>
      </c>
      <c r="AM57">
        <v>2</v>
      </c>
      <c r="AN57">
        <v>1998</v>
      </c>
      <c r="AO57">
        <v>1</v>
      </c>
      <c r="AP57">
        <v>10289</v>
      </c>
      <c r="AQ57">
        <v>723</v>
      </c>
      <c r="BC57" s="7">
        <v>36858</v>
      </c>
      <c r="BD57">
        <v>347</v>
      </c>
      <c r="BE57">
        <v>12.6</v>
      </c>
      <c r="BF57">
        <f t="shared" si="1"/>
        <v>10696.899999744001</v>
      </c>
    </row>
    <row r="58" spans="1:58" x14ac:dyDescent="0.25">
      <c r="A58" s="7">
        <f t="shared" si="0"/>
        <v>35312</v>
      </c>
      <c r="B58">
        <v>1996</v>
      </c>
      <c r="C58">
        <v>9</v>
      </c>
      <c r="D58">
        <v>4</v>
      </c>
      <c r="E58">
        <v>19960904</v>
      </c>
      <c r="F58">
        <v>1315</v>
      </c>
      <c r="G58" s="3">
        <v>72</v>
      </c>
      <c r="H58" s="3">
        <v>3051</v>
      </c>
      <c r="I58" s="3">
        <v>3051</v>
      </c>
      <c r="J58" s="3">
        <v>3232.8</v>
      </c>
      <c r="W58" s="7">
        <f t="shared" si="2"/>
        <v>35916</v>
      </c>
      <c r="X58">
        <v>5</v>
      </c>
      <c r="Y58">
        <v>1998</v>
      </c>
      <c r="Z58">
        <v>1</v>
      </c>
      <c r="AA58">
        <v>35089</v>
      </c>
      <c r="AB58">
        <v>25881</v>
      </c>
      <c r="AC58">
        <v>46519</v>
      </c>
      <c r="AD58">
        <v>5278</v>
      </c>
      <c r="AE58">
        <v>1380</v>
      </c>
      <c r="AF58" s="7">
        <f t="shared" si="3"/>
        <v>35916</v>
      </c>
      <c r="AG58">
        <v>5</v>
      </c>
      <c r="AH58">
        <v>1998</v>
      </c>
      <c r="AI58">
        <v>1</v>
      </c>
      <c r="AJ58">
        <v>35089</v>
      </c>
      <c r="AK58">
        <v>1380</v>
      </c>
      <c r="AL58" s="7">
        <f t="shared" si="4"/>
        <v>35916</v>
      </c>
      <c r="AM58">
        <v>5</v>
      </c>
      <c r="AN58">
        <v>1998</v>
      </c>
      <c r="AO58">
        <v>1</v>
      </c>
      <c r="AP58">
        <v>33494</v>
      </c>
      <c r="AQ58">
        <v>3294</v>
      </c>
      <c r="BC58" s="7">
        <v>36971</v>
      </c>
      <c r="BD58">
        <v>471</v>
      </c>
      <c r="BE58">
        <v>15.5</v>
      </c>
      <c r="BF58">
        <f t="shared" si="1"/>
        <v>17861.195381760001</v>
      </c>
    </row>
    <row r="59" spans="1:58" x14ac:dyDescent="0.25">
      <c r="A59" s="7">
        <f t="shared" si="0"/>
        <v>35366</v>
      </c>
      <c r="B59">
        <v>1996</v>
      </c>
      <c r="C59">
        <v>10</v>
      </c>
      <c r="D59">
        <v>28</v>
      </c>
      <c r="E59">
        <v>19961028</v>
      </c>
      <c r="F59">
        <v>1230</v>
      </c>
      <c r="G59" s="3">
        <v>609</v>
      </c>
      <c r="H59" s="3">
        <v>16297</v>
      </c>
      <c r="I59" s="3">
        <v>16297</v>
      </c>
      <c r="J59" s="3">
        <v>16225</v>
      </c>
      <c r="W59" s="7">
        <f t="shared" si="2"/>
        <v>36008</v>
      </c>
      <c r="X59">
        <v>8</v>
      </c>
      <c r="Y59">
        <v>1998</v>
      </c>
      <c r="Z59">
        <v>1</v>
      </c>
      <c r="AA59">
        <v>7929</v>
      </c>
      <c r="AB59">
        <v>5869</v>
      </c>
      <c r="AC59">
        <v>10480</v>
      </c>
      <c r="AD59">
        <v>1179</v>
      </c>
      <c r="AE59">
        <v>255</v>
      </c>
      <c r="AF59" s="7">
        <f t="shared" si="3"/>
        <v>36008</v>
      </c>
      <c r="AG59">
        <v>8</v>
      </c>
      <c r="AH59">
        <v>1998</v>
      </c>
      <c r="AI59">
        <v>1</v>
      </c>
      <c r="AJ59">
        <v>7929</v>
      </c>
      <c r="AK59">
        <v>255</v>
      </c>
      <c r="AL59" s="7">
        <f t="shared" si="4"/>
        <v>36008</v>
      </c>
      <c r="AM59">
        <v>8</v>
      </c>
      <c r="AN59">
        <v>1998</v>
      </c>
      <c r="AO59">
        <v>1</v>
      </c>
      <c r="AP59">
        <v>8517</v>
      </c>
      <c r="AQ59">
        <v>981</v>
      </c>
      <c r="BC59" s="7">
        <v>37005</v>
      </c>
      <c r="BD59">
        <v>790</v>
      </c>
      <c r="BE59">
        <v>8.89</v>
      </c>
      <c r="BF59">
        <f t="shared" si="1"/>
        <v>17182.516442112003</v>
      </c>
    </row>
    <row r="60" spans="1:58" x14ac:dyDescent="0.25">
      <c r="A60" s="7">
        <f t="shared" si="0"/>
        <v>35465</v>
      </c>
      <c r="B60">
        <v>1997</v>
      </c>
      <c r="C60">
        <v>2</v>
      </c>
      <c r="D60">
        <v>4</v>
      </c>
      <c r="E60">
        <v>19970204</v>
      </c>
      <c r="F60">
        <v>1130</v>
      </c>
      <c r="G60" s="3">
        <v>369</v>
      </c>
      <c r="H60" s="3">
        <v>12925</v>
      </c>
      <c r="I60" s="3">
        <v>12925</v>
      </c>
      <c r="J60" s="3">
        <v>12410</v>
      </c>
      <c r="L60" t="s">
        <v>59</v>
      </c>
      <c r="M60" t="s">
        <v>60</v>
      </c>
      <c r="W60" s="7">
        <f t="shared" si="2"/>
        <v>36220</v>
      </c>
      <c r="X60">
        <v>3</v>
      </c>
      <c r="Y60">
        <v>1999</v>
      </c>
      <c r="Z60">
        <v>1</v>
      </c>
      <c r="AA60">
        <v>8836</v>
      </c>
      <c r="AB60">
        <v>6547</v>
      </c>
      <c r="AC60">
        <v>11668</v>
      </c>
      <c r="AD60">
        <v>1310</v>
      </c>
      <c r="AE60">
        <v>264</v>
      </c>
      <c r="AF60" s="7">
        <f t="shared" si="3"/>
        <v>36220</v>
      </c>
      <c r="AG60">
        <v>3</v>
      </c>
      <c r="AH60">
        <v>1999</v>
      </c>
      <c r="AI60">
        <v>1</v>
      </c>
      <c r="AJ60">
        <v>8836</v>
      </c>
      <c r="AK60">
        <v>264</v>
      </c>
      <c r="AL60" s="7">
        <f t="shared" si="4"/>
        <v>36220</v>
      </c>
      <c r="AM60">
        <v>3</v>
      </c>
      <c r="AN60">
        <v>1999</v>
      </c>
      <c r="AO60">
        <v>1</v>
      </c>
      <c r="AP60">
        <v>8707</v>
      </c>
      <c r="AQ60">
        <v>483</v>
      </c>
      <c r="BC60" s="7">
        <v>37110</v>
      </c>
      <c r="BD60">
        <v>440</v>
      </c>
      <c r="BE60">
        <v>10.199999999999999</v>
      </c>
      <c r="BF60">
        <f t="shared" si="1"/>
        <v>10980.21298176</v>
      </c>
    </row>
    <row r="61" spans="1:58" x14ac:dyDescent="0.25">
      <c r="A61" s="7">
        <f t="shared" si="0"/>
        <v>35773</v>
      </c>
      <c r="B61">
        <v>1997</v>
      </c>
      <c r="C61">
        <v>12</v>
      </c>
      <c r="D61">
        <v>9</v>
      </c>
      <c r="E61">
        <v>19971209</v>
      </c>
      <c r="F61">
        <v>1215</v>
      </c>
      <c r="G61" s="3">
        <v>403</v>
      </c>
      <c r="H61" s="3">
        <v>13521</v>
      </c>
      <c r="I61" s="3">
        <v>13521</v>
      </c>
      <c r="J61" s="3">
        <v>13161</v>
      </c>
      <c r="L61" s="20" t="s">
        <v>61</v>
      </c>
      <c r="M61" s="20"/>
      <c r="W61" s="7">
        <f t="shared" si="2"/>
        <v>36312</v>
      </c>
      <c r="X61">
        <v>6</v>
      </c>
      <c r="Y61">
        <v>1999</v>
      </c>
      <c r="Z61">
        <v>1</v>
      </c>
      <c r="AA61">
        <v>43180</v>
      </c>
      <c r="AB61">
        <v>31569</v>
      </c>
      <c r="AC61">
        <v>57681</v>
      </c>
      <c r="AD61">
        <v>6679</v>
      </c>
      <c r="AE61">
        <v>2303</v>
      </c>
      <c r="AF61" s="7">
        <f t="shared" si="3"/>
        <v>36312</v>
      </c>
      <c r="AG61">
        <v>6</v>
      </c>
      <c r="AH61">
        <v>1999</v>
      </c>
      <c r="AI61">
        <v>1</v>
      </c>
      <c r="AJ61">
        <v>43180</v>
      </c>
      <c r="AK61">
        <v>2303</v>
      </c>
      <c r="AL61" s="7">
        <f t="shared" si="4"/>
        <v>36312</v>
      </c>
      <c r="AM61">
        <v>6</v>
      </c>
      <c r="AN61">
        <v>1999</v>
      </c>
      <c r="AO61">
        <v>1</v>
      </c>
      <c r="AP61">
        <v>41124</v>
      </c>
      <c r="AQ61">
        <v>5133</v>
      </c>
      <c r="BC61" s="7">
        <v>37210</v>
      </c>
      <c r="BD61">
        <v>211</v>
      </c>
      <c r="BE61">
        <v>16.8</v>
      </c>
      <c r="BF61">
        <f t="shared" si="1"/>
        <v>8672.6067240960001</v>
      </c>
    </row>
    <row r="62" spans="1:58" x14ac:dyDescent="0.25">
      <c r="A62" s="7">
        <f t="shared" si="0"/>
        <v>35836</v>
      </c>
      <c r="B62">
        <v>1998</v>
      </c>
      <c r="C62">
        <v>2</v>
      </c>
      <c r="D62">
        <v>10</v>
      </c>
      <c r="E62">
        <v>19980210</v>
      </c>
      <c r="F62">
        <v>1225</v>
      </c>
      <c r="G62" s="3">
        <v>285</v>
      </c>
      <c r="H62" s="3">
        <v>10635</v>
      </c>
      <c r="I62" s="3">
        <v>10635</v>
      </c>
      <c r="J62" s="3">
        <v>10289</v>
      </c>
      <c r="L62" t="s">
        <v>64</v>
      </c>
      <c r="M62">
        <v>-0.28599999999999998</v>
      </c>
      <c r="W62" s="7">
        <f t="shared" si="2"/>
        <v>36342</v>
      </c>
      <c r="X62">
        <v>7</v>
      </c>
      <c r="Y62">
        <v>1999</v>
      </c>
      <c r="Z62">
        <v>1</v>
      </c>
      <c r="AA62">
        <v>36503</v>
      </c>
      <c r="AB62">
        <v>26748</v>
      </c>
      <c r="AC62">
        <v>48667</v>
      </c>
      <c r="AD62">
        <v>5606</v>
      </c>
      <c r="AE62">
        <v>1828</v>
      </c>
      <c r="AF62" s="7">
        <f t="shared" si="3"/>
        <v>36342</v>
      </c>
      <c r="AG62">
        <v>7</v>
      </c>
      <c r="AH62">
        <v>1999</v>
      </c>
      <c r="AI62">
        <v>1</v>
      </c>
      <c r="AJ62">
        <v>36503</v>
      </c>
      <c r="AK62">
        <v>1828</v>
      </c>
      <c r="AL62" s="7">
        <f t="shared" si="4"/>
        <v>36342</v>
      </c>
      <c r="AM62">
        <v>7</v>
      </c>
      <c r="AN62">
        <v>1999</v>
      </c>
      <c r="AO62">
        <v>1</v>
      </c>
      <c r="AP62">
        <v>35957</v>
      </c>
      <c r="AQ62">
        <v>3671</v>
      </c>
      <c r="BC62" s="7">
        <v>37334</v>
      </c>
      <c r="BD62">
        <v>176</v>
      </c>
      <c r="BE62">
        <v>15.5</v>
      </c>
      <c r="BF62">
        <f t="shared" si="1"/>
        <v>6674.2471065600002</v>
      </c>
    </row>
    <row r="63" spans="1:58" x14ac:dyDescent="0.25">
      <c r="A63" s="7">
        <f t="shared" si="0"/>
        <v>35920</v>
      </c>
      <c r="B63">
        <v>1998</v>
      </c>
      <c r="C63">
        <v>5</v>
      </c>
      <c r="D63">
        <v>5</v>
      </c>
      <c r="E63">
        <v>19980505</v>
      </c>
      <c r="F63">
        <v>1220</v>
      </c>
      <c r="G63" s="3">
        <v>2420</v>
      </c>
      <c r="H63" s="3">
        <v>35089</v>
      </c>
      <c r="I63" s="3">
        <v>35089</v>
      </c>
      <c r="J63" s="3">
        <v>33494</v>
      </c>
      <c r="L63" t="s">
        <v>62</v>
      </c>
      <c r="M63">
        <v>0.997</v>
      </c>
      <c r="W63" s="7">
        <f t="shared" si="2"/>
        <v>36373</v>
      </c>
      <c r="X63">
        <v>8</v>
      </c>
      <c r="Y63">
        <v>1999</v>
      </c>
      <c r="Z63">
        <v>1</v>
      </c>
      <c r="AA63">
        <v>33216</v>
      </c>
      <c r="AB63">
        <v>24379</v>
      </c>
      <c r="AC63">
        <v>44224</v>
      </c>
      <c r="AD63">
        <v>5076</v>
      </c>
      <c r="AE63">
        <v>1582</v>
      </c>
      <c r="AF63" s="7">
        <f t="shared" si="3"/>
        <v>36373</v>
      </c>
      <c r="AG63">
        <v>8</v>
      </c>
      <c r="AH63">
        <v>1999</v>
      </c>
      <c r="AI63">
        <v>1</v>
      </c>
      <c r="AJ63">
        <v>33216</v>
      </c>
      <c r="AK63">
        <v>1582</v>
      </c>
      <c r="AL63" s="7">
        <f t="shared" si="4"/>
        <v>36373</v>
      </c>
      <c r="AM63">
        <v>8</v>
      </c>
      <c r="AN63">
        <v>1999</v>
      </c>
      <c r="AO63">
        <v>1</v>
      </c>
      <c r="AP63">
        <v>33030</v>
      </c>
      <c r="AQ63">
        <v>3158</v>
      </c>
      <c r="BC63" s="7">
        <v>37390</v>
      </c>
      <c r="BD63">
        <v>242</v>
      </c>
      <c r="BE63">
        <v>12.9</v>
      </c>
      <c r="BF63">
        <f t="shared" si="1"/>
        <v>7637.706971136</v>
      </c>
    </row>
    <row r="64" spans="1:58" x14ac:dyDescent="0.25">
      <c r="A64" s="7">
        <f t="shared" si="0"/>
        <v>36018</v>
      </c>
      <c r="B64">
        <v>1998</v>
      </c>
      <c r="C64">
        <v>8</v>
      </c>
      <c r="D64">
        <v>11</v>
      </c>
      <c r="E64">
        <v>19980811</v>
      </c>
      <c r="F64">
        <v>1200</v>
      </c>
      <c r="G64" s="3">
        <v>296</v>
      </c>
      <c r="H64" s="3">
        <v>7928.8</v>
      </c>
      <c r="I64" s="3">
        <v>7928.8</v>
      </c>
      <c r="J64" s="3">
        <v>8517.2999999999993</v>
      </c>
      <c r="L64" t="s">
        <v>63</v>
      </c>
      <c r="M64">
        <v>0.94</v>
      </c>
      <c r="W64" s="7">
        <f t="shared" si="2"/>
        <v>36495</v>
      </c>
      <c r="X64">
        <v>12</v>
      </c>
      <c r="Y64">
        <v>1999</v>
      </c>
      <c r="Z64">
        <v>1</v>
      </c>
      <c r="AA64">
        <v>11980</v>
      </c>
      <c r="AB64">
        <v>8873</v>
      </c>
      <c r="AC64">
        <v>15828</v>
      </c>
      <c r="AD64">
        <v>1779</v>
      </c>
      <c r="AE64">
        <v>371</v>
      </c>
      <c r="AF64" s="7">
        <f t="shared" si="3"/>
        <v>36495</v>
      </c>
      <c r="AG64">
        <v>12</v>
      </c>
      <c r="AH64">
        <v>1999</v>
      </c>
      <c r="AI64">
        <v>1</v>
      </c>
      <c r="AJ64">
        <v>11980</v>
      </c>
      <c r="AK64">
        <v>371</v>
      </c>
      <c r="AL64" s="7">
        <f t="shared" si="4"/>
        <v>36495</v>
      </c>
      <c r="AM64">
        <v>12</v>
      </c>
      <c r="AN64">
        <v>1999</v>
      </c>
      <c r="AO64">
        <v>1</v>
      </c>
      <c r="AP64">
        <v>11756</v>
      </c>
      <c r="AQ64">
        <v>708</v>
      </c>
      <c r="BC64" s="7">
        <v>37455</v>
      </c>
      <c r="BD64">
        <v>8</v>
      </c>
      <c r="BE64">
        <v>24.9</v>
      </c>
      <c r="BF64">
        <f t="shared" si="1"/>
        <v>487.35704678399998</v>
      </c>
    </row>
    <row r="65" spans="1:58" x14ac:dyDescent="0.25">
      <c r="A65" s="7">
        <f t="shared" si="0"/>
        <v>36230</v>
      </c>
      <c r="B65">
        <v>1999</v>
      </c>
      <c r="C65">
        <v>3</v>
      </c>
      <c r="D65">
        <v>11</v>
      </c>
      <c r="E65">
        <v>19990311</v>
      </c>
      <c r="F65">
        <v>855</v>
      </c>
      <c r="G65" s="3">
        <v>242</v>
      </c>
      <c r="H65" s="3">
        <v>8835.6</v>
      </c>
      <c r="I65" s="3">
        <v>8835.6</v>
      </c>
      <c r="J65" s="3">
        <v>8707</v>
      </c>
      <c r="W65" s="7">
        <f t="shared" si="2"/>
        <v>36526</v>
      </c>
      <c r="X65">
        <v>1</v>
      </c>
      <c r="Y65">
        <v>2000</v>
      </c>
      <c r="Z65">
        <v>1</v>
      </c>
      <c r="AA65">
        <v>10485</v>
      </c>
      <c r="AB65">
        <v>7773</v>
      </c>
      <c r="AC65">
        <v>13839</v>
      </c>
      <c r="AD65">
        <v>1551</v>
      </c>
      <c r="AE65">
        <v>298</v>
      </c>
      <c r="AF65" s="7">
        <f t="shared" si="3"/>
        <v>36526</v>
      </c>
      <c r="AG65">
        <v>1</v>
      </c>
      <c r="AH65">
        <v>2000</v>
      </c>
      <c r="AI65">
        <v>1</v>
      </c>
      <c r="AJ65">
        <v>10485</v>
      </c>
      <c r="AK65">
        <v>298</v>
      </c>
      <c r="AL65" s="7">
        <f t="shared" si="4"/>
        <v>36526</v>
      </c>
      <c r="AM65">
        <v>1</v>
      </c>
      <c r="AN65">
        <v>2000</v>
      </c>
      <c r="AO65">
        <v>1</v>
      </c>
      <c r="AP65">
        <v>10153</v>
      </c>
      <c r="AQ65">
        <v>716</v>
      </c>
      <c r="BC65" s="7">
        <v>37650</v>
      </c>
      <c r="BD65">
        <v>211</v>
      </c>
      <c r="BE65">
        <v>14.5</v>
      </c>
      <c r="BF65">
        <f t="shared" si="1"/>
        <v>7485.2855654399991</v>
      </c>
    </row>
    <row r="66" spans="1:58" x14ac:dyDescent="0.25">
      <c r="A66" s="7">
        <f t="shared" si="0"/>
        <v>36313</v>
      </c>
      <c r="B66">
        <v>1999</v>
      </c>
      <c r="C66">
        <v>6</v>
      </c>
      <c r="D66">
        <v>2</v>
      </c>
      <c r="E66">
        <v>19990602</v>
      </c>
      <c r="F66">
        <v>1310</v>
      </c>
      <c r="G66" s="3">
        <v>3810</v>
      </c>
      <c r="H66" s="3">
        <v>43180</v>
      </c>
      <c r="I66" s="3">
        <v>43180</v>
      </c>
      <c r="J66" s="3">
        <v>41124</v>
      </c>
      <c r="W66" s="7">
        <f t="shared" si="2"/>
        <v>36617</v>
      </c>
      <c r="X66">
        <v>4</v>
      </c>
      <c r="Y66">
        <v>2000</v>
      </c>
      <c r="Z66">
        <v>1</v>
      </c>
      <c r="AA66">
        <v>15651</v>
      </c>
      <c r="AB66">
        <v>11608</v>
      </c>
      <c r="AC66">
        <v>20650</v>
      </c>
      <c r="AD66">
        <v>2312</v>
      </c>
      <c r="AE66">
        <v>428</v>
      </c>
      <c r="AF66" s="7">
        <f t="shared" si="3"/>
        <v>36617</v>
      </c>
      <c r="AG66">
        <v>4</v>
      </c>
      <c r="AH66">
        <v>2000</v>
      </c>
      <c r="AI66">
        <v>1</v>
      </c>
      <c r="AJ66">
        <v>15651</v>
      </c>
      <c r="AK66">
        <v>427</v>
      </c>
      <c r="AL66" s="7">
        <f t="shared" si="4"/>
        <v>36617</v>
      </c>
      <c r="AM66">
        <v>4</v>
      </c>
      <c r="AN66">
        <v>2000</v>
      </c>
      <c r="AO66">
        <v>1</v>
      </c>
      <c r="AP66">
        <v>15462</v>
      </c>
      <c r="AQ66">
        <v>708</v>
      </c>
      <c r="BC66" s="7">
        <v>37699</v>
      </c>
      <c r="BD66">
        <v>356</v>
      </c>
      <c r="BE66">
        <v>13.7</v>
      </c>
      <c r="BF66">
        <f t="shared" si="1"/>
        <v>11932.418617343999</v>
      </c>
    </row>
    <row r="67" spans="1:58" x14ac:dyDescent="0.25">
      <c r="A67" s="7">
        <f t="shared" si="0"/>
        <v>36361</v>
      </c>
      <c r="B67">
        <v>1999</v>
      </c>
      <c r="C67">
        <v>7</v>
      </c>
      <c r="D67">
        <v>20</v>
      </c>
      <c r="E67">
        <v>19990720</v>
      </c>
      <c r="F67">
        <v>915</v>
      </c>
      <c r="G67" s="3">
        <v>3100</v>
      </c>
      <c r="H67" s="3">
        <v>36503</v>
      </c>
      <c r="I67" s="3">
        <v>36503</v>
      </c>
      <c r="J67" s="3">
        <v>35957</v>
      </c>
      <c r="L67" t="s">
        <v>65</v>
      </c>
      <c r="W67" s="7">
        <f t="shared" si="2"/>
        <v>36708</v>
      </c>
      <c r="X67">
        <v>7</v>
      </c>
      <c r="Y67">
        <v>2000</v>
      </c>
      <c r="Z67">
        <v>1</v>
      </c>
      <c r="AA67">
        <v>4887</v>
      </c>
      <c r="AB67">
        <v>3609</v>
      </c>
      <c r="AC67">
        <v>6471</v>
      </c>
      <c r="AD67">
        <v>732</v>
      </c>
      <c r="AE67">
        <v>180</v>
      </c>
      <c r="AF67" s="7">
        <f t="shared" si="3"/>
        <v>36708</v>
      </c>
      <c r="AG67">
        <v>7</v>
      </c>
      <c r="AH67">
        <v>2000</v>
      </c>
      <c r="AI67">
        <v>1</v>
      </c>
      <c r="AJ67">
        <v>4887</v>
      </c>
      <c r="AK67">
        <v>180</v>
      </c>
      <c r="AL67" s="7">
        <f t="shared" si="4"/>
        <v>36708</v>
      </c>
      <c r="AM67">
        <v>7</v>
      </c>
      <c r="AN67">
        <v>2000</v>
      </c>
      <c r="AO67">
        <v>1</v>
      </c>
      <c r="AP67">
        <v>5308</v>
      </c>
      <c r="AQ67">
        <v>683</v>
      </c>
      <c r="BC67" s="7">
        <v>37762</v>
      </c>
      <c r="BD67">
        <v>1130</v>
      </c>
      <c r="BE67">
        <v>5</v>
      </c>
      <c r="BF67">
        <f t="shared" si="1"/>
        <v>13823.129088000002</v>
      </c>
    </row>
    <row r="68" spans="1:58" x14ac:dyDescent="0.25">
      <c r="A68" s="7">
        <f t="shared" ref="A68:A108" si="5">DATE(B68,C68,D68)</f>
        <v>36377</v>
      </c>
      <c r="B68">
        <v>1999</v>
      </c>
      <c r="C68">
        <v>8</v>
      </c>
      <c r="D68">
        <v>5</v>
      </c>
      <c r="E68">
        <v>19990805</v>
      </c>
      <c r="F68">
        <v>940</v>
      </c>
      <c r="G68" s="3">
        <v>2610</v>
      </c>
      <c r="H68" s="3">
        <v>33216</v>
      </c>
      <c r="I68" s="3">
        <v>33216</v>
      </c>
      <c r="J68" s="3">
        <v>33030</v>
      </c>
      <c r="L68" t="s">
        <v>21</v>
      </c>
      <c r="W68" s="7">
        <f t="shared" si="2"/>
        <v>36831</v>
      </c>
      <c r="X68">
        <v>11</v>
      </c>
      <c r="Y68">
        <v>2000</v>
      </c>
      <c r="Z68">
        <v>1</v>
      </c>
      <c r="AA68">
        <v>11724</v>
      </c>
      <c r="AB68">
        <v>8679</v>
      </c>
      <c r="AC68">
        <v>15494</v>
      </c>
      <c r="AD68">
        <v>1743</v>
      </c>
      <c r="AE68">
        <v>375</v>
      </c>
      <c r="AF68" s="7">
        <f t="shared" si="3"/>
        <v>36831</v>
      </c>
      <c r="AG68">
        <v>11</v>
      </c>
      <c r="AH68">
        <v>2000</v>
      </c>
      <c r="AI68">
        <v>1</v>
      </c>
      <c r="AJ68">
        <v>11724</v>
      </c>
      <c r="AK68">
        <v>375</v>
      </c>
      <c r="AL68" s="7">
        <f t="shared" si="4"/>
        <v>36831</v>
      </c>
      <c r="AM68">
        <v>11</v>
      </c>
      <c r="AN68">
        <v>2000</v>
      </c>
      <c r="AO68">
        <v>1</v>
      </c>
      <c r="AP68">
        <v>11590</v>
      </c>
      <c r="AQ68">
        <v>657</v>
      </c>
      <c r="BC68" s="7">
        <v>37811</v>
      </c>
      <c r="BD68">
        <v>116</v>
      </c>
      <c r="BE68">
        <v>12.6</v>
      </c>
      <c r="BF68">
        <f t="shared" ref="BF68:BF86" si="6">((BD68*BE68*28.3168)/(1000*1000))*86400</f>
        <v>3575.9089336319994</v>
      </c>
    </row>
    <row r="69" spans="1:58" x14ac:dyDescent="0.25">
      <c r="A69" s="7">
        <f t="shared" si="5"/>
        <v>36500</v>
      </c>
      <c r="B69">
        <v>1999</v>
      </c>
      <c r="C69">
        <v>12</v>
      </c>
      <c r="D69">
        <v>6</v>
      </c>
      <c r="E69">
        <v>19991206</v>
      </c>
      <c r="F69">
        <v>1400</v>
      </c>
      <c r="G69" s="3">
        <v>347</v>
      </c>
      <c r="H69" s="3">
        <v>11980</v>
      </c>
      <c r="I69" s="3">
        <v>11980</v>
      </c>
      <c r="J69" s="3">
        <v>11756</v>
      </c>
      <c r="L69" t="s">
        <v>22</v>
      </c>
      <c r="M69" s="4">
        <v>86.34</v>
      </c>
      <c r="W69" s="7">
        <f t="shared" si="2"/>
        <v>36951</v>
      </c>
      <c r="X69">
        <v>3</v>
      </c>
      <c r="Y69">
        <v>2001</v>
      </c>
      <c r="Z69">
        <v>1</v>
      </c>
      <c r="AA69">
        <v>13468</v>
      </c>
      <c r="AB69">
        <v>9987</v>
      </c>
      <c r="AC69">
        <v>17773</v>
      </c>
      <c r="AD69">
        <v>1991</v>
      </c>
      <c r="AE69">
        <v>376</v>
      </c>
      <c r="AF69" s="7">
        <f t="shared" si="3"/>
        <v>36951</v>
      </c>
      <c r="AG69">
        <v>3</v>
      </c>
      <c r="AH69">
        <v>2001</v>
      </c>
      <c r="AI69">
        <v>1</v>
      </c>
      <c r="AJ69">
        <v>13468</v>
      </c>
      <c r="AK69">
        <v>375</v>
      </c>
      <c r="AL69" s="7">
        <f t="shared" si="4"/>
        <v>36951</v>
      </c>
      <c r="AM69">
        <v>3</v>
      </c>
      <c r="AN69">
        <v>2001</v>
      </c>
      <c r="AO69">
        <v>1</v>
      </c>
      <c r="AP69">
        <v>13258</v>
      </c>
      <c r="AQ69">
        <v>669</v>
      </c>
      <c r="BC69" s="7">
        <v>37966</v>
      </c>
      <c r="BD69">
        <v>233</v>
      </c>
      <c r="BE69">
        <v>15.6</v>
      </c>
      <c r="BF69">
        <f t="shared" si="6"/>
        <v>8892.7981608959999</v>
      </c>
    </row>
    <row r="70" spans="1:58" x14ac:dyDescent="0.25">
      <c r="A70" s="7">
        <f t="shared" si="5"/>
        <v>36545</v>
      </c>
      <c r="B70">
        <v>2000</v>
      </c>
      <c r="C70">
        <v>1</v>
      </c>
      <c r="D70">
        <v>20</v>
      </c>
      <c r="E70">
        <v>20000120</v>
      </c>
      <c r="F70">
        <v>815</v>
      </c>
      <c r="G70" s="3">
        <v>275</v>
      </c>
      <c r="H70" s="3">
        <v>10485</v>
      </c>
      <c r="I70" s="3">
        <v>10485</v>
      </c>
      <c r="J70" s="3">
        <v>10153</v>
      </c>
      <c r="L70" t="s">
        <v>23</v>
      </c>
      <c r="M70" s="4">
        <v>2.0899999999999998E-2</v>
      </c>
      <c r="W70" s="7">
        <f t="shared" ref="W70:W101" si="7">DATE(Y70,X70,1)</f>
        <v>36982</v>
      </c>
      <c r="X70">
        <v>4</v>
      </c>
      <c r="Y70">
        <v>2001</v>
      </c>
      <c r="Z70">
        <v>1</v>
      </c>
      <c r="AA70">
        <v>17180</v>
      </c>
      <c r="AB70">
        <v>12738</v>
      </c>
      <c r="AC70">
        <v>22674</v>
      </c>
      <c r="AD70">
        <v>2541</v>
      </c>
      <c r="AE70">
        <v>484</v>
      </c>
      <c r="AF70" s="7">
        <f t="shared" ref="AF70:AF101" si="8">DATE(AH70,AG70,1)</f>
        <v>36982</v>
      </c>
      <c r="AG70">
        <v>4</v>
      </c>
      <c r="AH70">
        <v>2001</v>
      </c>
      <c r="AI70">
        <v>1</v>
      </c>
      <c r="AJ70">
        <v>17180</v>
      </c>
      <c r="AK70">
        <v>484</v>
      </c>
      <c r="AL70" s="7">
        <f t="shared" ref="AL70:AL101" si="9">DATE(AN70,AM70,1)</f>
        <v>36982</v>
      </c>
      <c r="AM70">
        <v>4</v>
      </c>
      <c r="AN70">
        <v>2001</v>
      </c>
      <c r="AO70">
        <v>1</v>
      </c>
      <c r="AP70">
        <v>17172</v>
      </c>
      <c r="AQ70">
        <v>814</v>
      </c>
      <c r="BC70" s="7">
        <v>38058</v>
      </c>
      <c r="BD70">
        <v>586</v>
      </c>
      <c r="BE70">
        <v>10.7</v>
      </c>
      <c r="BF70">
        <f t="shared" si="6"/>
        <v>15340.492744703999</v>
      </c>
    </row>
    <row r="71" spans="1:58" x14ac:dyDescent="0.25">
      <c r="A71" s="7">
        <f t="shared" si="5"/>
        <v>36620</v>
      </c>
      <c r="B71">
        <v>2000</v>
      </c>
      <c r="C71">
        <v>4</v>
      </c>
      <c r="D71">
        <v>4</v>
      </c>
      <c r="E71">
        <v>20000404</v>
      </c>
      <c r="F71">
        <v>1520</v>
      </c>
      <c r="G71" s="3">
        <v>623</v>
      </c>
      <c r="H71" s="3">
        <v>15651</v>
      </c>
      <c r="I71" s="3">
        <v>15651</v>
      </c>
      <c r="J71" s="3">
        <v>15462</v>
      </c>
      <c r="W71" s="7">
        <f t="shared" si="7"/>
        <v>37104</v>
      </c>
      <c r="X71">
        <v>8</v>
      </c>
      <c r="Y71">
        <v>2001</v>
      </c>
      <c r="Z71">
        <v>1</v>
      </c>
      <c r="AA71">
        <v>10176</v>
      </c>
      <c r="AB71">
        <v>7532</v>
      </c>
      <c r="AC71">
        <v>13452</v>
      </c>
      <c r="AD71">
        <v>1514</v>
      </c>
      <c r="AE71">
        <v>330</v>
      </c>
      <c r="AF71" s="7">
        <f t="shared" si="8"/>
        <v>37104</v>
      </c>
      <c r="AG71">
        <v>8</v>
      </c>
      <c r="AH71">
        <v>2001</v>
      </c>
      <c r="AI71">
        <v>1</v>
      </c>
      <c r="AJ71">
        <v>10176</v>
      </c>
      <c r="AK71">
        <v>330</v>
      </c>
      <c r="AL71" s="7">
        <f t="shared" si="9"/>
        <v>37104</v>
      </c>
      <c r="AM71">
        <v>8</v>
      </c>
      <c r="AN71">
        <v>2001</v>
      </c>
      <c r="AO71">
        <v>1</v>
      </c>
      <c r="AP71">
        <v>10915</v>
      </c>
      <c r="AQ71">
        <v>1274</v>
      </c>
      <c r="BC71" s="7">
        <v>38169</v>
      </c>
      <c r="BD71">
        <v>879</v>
      </c>
      <c r="BE71">
        <v>6.84</v>
      </c>
      <c r="BF71">
        <f t="shared" si="6"/>
        <v>14709.6687439872</v>
      </c>
    </row>
    <row r="72" spans="1:58" x14ac:dyDescent="0.25">
      <c r="A72" s="7">
        <f t="shared" si="5"/>
        <v>36727</v>
      </c>
      <c r="B72">
        <v>2000</v>
      </c>
      <c r="C72">
        <v>7</v>
      </c>
      <c r="D72">
        <v>20</v>
      </c>
      <c r="E72">
        <v>20000720</v>
      </c>
      <c r="F72">
        <v>1405</v>
      </c>
      <c r="G72" s="3">
        <v>157</v>
      </c>
      <c r="H72" s="3">
        <v>4886.5</v>
      </c>
      <c r="I72" s="3">
        <v>4886.5</v>
      </c>
      <c r="J72" s="3">
        <v>5308.4</v>
      </c>
      <c r="L72" t="s">
        <v>27</v>
      </c>
      <c r="M72" t="s">
        <v>30</v>
      </c>
      <c r="N72" t="s">
        <v>28</v>
      </c>
      <c r="O72" t="s">
        <v>29</v>
      </c>
      <c r="P72" t="s">
        <v>32</v>
      </c>
      <c r="W72" s="7">
        <f t="shared" si="7"/>
        <v>37196</v>
      </c>
      <c r="X72">
        <v>11</v>
      </c>
      <c r="Y72">
        <v>2001</v>
      </c>
      <c r="Z72">
        <v>1</v>
      </c>
      <c r="AA72">
        <v>7966</v>
      </c>
      <c r="AB72">
        <v>5895</v>
      </c>
      <c r="AC72">
        <v>10530</v>
      </c>
      <c r="AD72">
        <v>1185</v>
      </c>
      <c r="AE72">
        <v>259</v>
      </c>
      <c r="AF72" s="7">
        <f t="shared" si="8"/>
        <v>37196</v>
      </c>
      <c r="AG72">
        <v>11</v>
      </c>
      <c r="AH72">
        <v>2001</v>
      </c>
      <c r="AI72">
        <v>1</v>
      </c>
      <c r="AJ72">
        <v>7966</v>
      </c>
      <c r="AK72">
        <v>259</v>
      </c>
      <c r="AL72" s="7">
        <f t="shared" si="9"/>
        <v>37196</v>
      </c>
      <c r="AM72">
        <v>11</v>
      </c>
      <c r="AN72">
        <v>2001</v>
      </c>
      <c r="AO72">
        <v>1</v>
      </c>
      <c r="AP72">
        <v>8026</v>
      </c>
      <c r="AQ72">
        <v>433</v>
      </c>
      <c r="BC72" s="7">
        <v>38210</v>
      </c>
      <c r="BD72">
        <v>102</v>
      </c>
      <c r="BE72">
        <v>14.7</v>
      </c>
      <c r="BF72">
        <f t="shared" si="6"/>
        <v>3668.3893370879996</v>
      </c>
    </row>
    <row r="73" spans="1:58" x14ac:dyDescent="0.25">
      <c r="A73" s="7">
        <f t="shared" si="5"/>
        <v>36858</v>
      </c>
      <c r="B73">
        <v>2000</v>
      </c>
      <c r="C73">
        <v>11</v>
      </c>
      <c r="D73">
        <v>28</v>
      </c>
      <c r="E73">
        <v>20001128</v>
      </c>
      <c r="F73">
        <v>1355</v>
      </c>
      <c r="G73" s="3">
        <v>347</v>
      </c>
      <c r="H73" s="3">
        <v>11724</v>
      </c>
      <c r="I73" s="3">
        <v>11724</v>
      </c>
      <c r="J73" s="3">
        <v>11590</v>
      </c>
      <c r="L73" s="20" t="s">
        <v>66</v>
      </c>
      <c r="M73" s="20"/>
      <c r="N73" s="20"/>
      <c r="O73" s="20"/>
      <c r="P73" s="20"/>
      <c r="W73" s="7">
        <f t="shared" si="7"/>
        <v>37316</v>
      </c>
      <c r="X73">
        <v>3</v>
      </c>
      <c r="Y73">
        <v>2002</v>
      </c>
      <c r="Z73">
        <v>1</v>
      </c>
      <c r="AA73">
        <v>6756</v>
      </c>
      <c r="AB73">
        <v>4996</v>
      </c>
      <c r="AC73">
        <v>8937</v>
      </c>
      <c r="AD73">
        <v>1008</v>
      </c>
      <c r="AE73">
        <v>231</v>
      </c>
      <c r="AF73" s="7">
        <f t="shared" si="8"/>
        <v>37316</v>
      </c>
      <c r="AG73">
        <v>3</v>
      </c>
      <c r="AH73">
        <v>2002</v>
      </c>
      <c r="AI73">
        <v>1</v>
      </c>
      <c r="AJ73">
        <v>6756</v>
      </c>
      <c r="AK73">
        <v>231</v>
      </c>
      <c r="AL73" s="7">
        <f t="shared" si="9"/>
        <v>37316</v>
      </c>
      <c r="AM73">
        <v>3</v>
      </c>
      <c r="AN73">
        <v>2002</v>
      </c>
      <c r="AO73">
        <v>1</v>
      </c>
      <c r="AP73">
        <v>6748</v>
      </c>
      <c r="AQ73">
        <v>407</v>
      </c>
      <c r="BC73" s="7">
        <v>38435</v>
      </c>
      <c r="BD73">
        <v>737</v>
      </c>
      <c r="BE73">
        <v>13.7</v>
      </c>
      <c r="BF73">
        <f t="shared" si="6"/>
        <v>24702.787980287998</v>
      </c>
    </row>
    <row r="74" spans="1:58" x14ac:dyDescent="0.25">
      <c r="A74" s="7">
        <f t="shared" si="5"/>
        <v>36971</v>
      </c>
      <c r="B74">
        <v>2001</v>
      </c>
      <c r="C74">
        <v>3</v>
      </c>
      <c r="D74">
        <v>21</v>
      </c>
      <c r="E74">
        <v>20010321</v>
      </c>
      <c r="F74">
        <v>830</v>
      </c>
      <c r="G74" s="3">
        <v>471</v>
      </c>
      <c r="H74" s="3">
        <v>13468</v>
      </c>
      <c r="I74" s="3">
        <v>13468</v>
      </c>
      <c r="J74" s="3">
        <v>13258</v>
      </c>
      <c r="L74" t="s">
        <v>15</v>
      </c>
      <c r="M74">
        <v>2.4744999999999999</v>
      </c>
      <c r="N74">
        <v>1.7999999999999999E-2</v>
      </c>
      <c r="O74">
        <v>137.19999999999999</v>
      </c>
      <c r="P74" s="3" t="s">
        <v>107</v>
      </c>
      <c r="W74" s="7">
        <f t="shared" si="7"/>
        <v>37377</v>
      </c>
      <c r="X74">
        <v>5</v>
      </c>
      <c r="Y74">
        <v>2002</v>
      </c>
      <c r="Z74">
        <v>1</v>
      </c>
      <c r="AA74">
        <v>7290</v>
      </c>
      <c r="AB74">
        <v>5385</v>
      </c>
      <c r="AC74">
        <v>9653</v>
      </c>
      <c r="AD74">
        <v>1091</v>
      </c>
      <c r="AE74">
        <v>266</v>
      </c>
      <c r="AF74" s="7">
        <f t="shared" si="8"/>
        <v>37377</v>
      </c>
      <c r="AG74">
        <v>5</v>
      </c>
      <c r="AH74">
        <v>2002</v>
      </c>
      <c r="AI74">
        <v>1</v>
      </c>
      <c r="AJ74">
        <v>7290</v>
      </c>
      <c r="AK74">
        <v>266</v>
      </c>
      <c r="AL74" s="7">
        <f t="shared" si="9"/>
        <v>37377</v>
      </c>
      <c r="AM74">
        <v>5</v>
      </c>
      <c r="AN74">
        <v>2002</v>
      </c>
      <c r="AO74">
        <v>1</v>
      </c>
      <c r="AP74">
        <v>7639</v>
      </c>
      <c r="AQ74">
        <v>634</v>
      </c>
      <c r="BC74" s="7">
        <v>38568</v>
      </c>
      <c r="BD74">
        <v>385</v>
      </c>
      <c r="BE74">
        <v>11</v>
      </c>
      <c r="BF74">
        <f t="shared" si="6"/>
        <v>10361.230387200001</v>
      </c>
    </row>
    <row r="75" spans="1:58" x14ac:dyDescent="0.25">
      <c r="A75" s="7">
        <f t="shared" si="5"/>
        <v>37005</v>
      </c>
      <c r="B75">
        <v>2001</v>
      </c>
      <c r="C75">
        <v>4</v>
      </c>
      <c r="D75">
        <v>24</v>
      </c>
      <c r="E75">
        <v>20010424</v>
      </c>
      <c r="F75">
        <v>945</v>
      </c>
      <c r="G75" s="3">
        <v>790</v>
      </c>
      <c r="H75" s="3">
        <v>17180</v>
      </c>
      <c r="I75" s="3">
        <v>17180</v>
      </c>
      <c r="J75" s="3">
        <v>17172</v>
      </c>
      <c r="L75" t="s">
        <v>16</v>
      </c>
      <c r="M75">
        <v>-0.30840000000000001</v>
      </c>
      <c r="N75">
        <v>1.7999999999999999E-2</v>
      </c>
      <c r="O75">
        <v>-17.18</v>
      </c>
      <c r="P75" s="3">
        <v>1.9529999999999999E-30</v>
      </c>
      <c r="W75" s="7">
        <f t="shared" si="7"/>
        <v>37438</v>
      </c>
      <c r="X75">
        <v>7</v>
      </c>
      <c r="Y75">
        <v>2002</v>
      </c>
      <c r="Z75">
        <v>1</v>
      </c>
      <c r="AA75">
        <v>492.84</v>
      </c>
      <c r="AB75">
        <v>331.06</v>
      </c>
      <c r="AC75">
        <v>706.73</v>
      </c>
      <c r="AD75">
        <v>96.24</v>
      </c>
      <c r="AE75">
        <v>64.36</v>
      </c>
      <c r="AF75" s="7">
        <f t="shared" si="8"/>
        <v>37438</v>
      </c>
      <c r="AG75">
        <v>7</v>
      </c>
      <c r="AH75">
        <v>2002</v>
      </c>
      <c r="AI75">
        <v>1</v>
      </c>
      <c r="AJ75">
        <v>492.84</v>
      </c>
      <c r="AK75">
        <v>64.36</v>
      </c>
      <c r="AL75" s="7">
        <f t="shared" si="9"/>
        <v>37438</v>
      </c>
      <c r="AM75">
        <v>7</v>
      </c>
      <c r="AN75">
        <v>2002</v>
      </c>
      <c r="AO75">
        <v>1</v>
      </c>
      <c r="AP75">
        <v>496.89</v>
      </c>
      <c r="AQ75">
        <v>132.24</v>
      </c>
      <c r="BC75" s="7">
        <v>38805</v>
      </c>
      <c r="BD75">
        <v>238</v>
      </c>
      <c r="BE75">
        <v>13.5</v>
      </c>
      <c r="BF75">
        <f t="shared" si="6"/>
        <v>7860.8342937600009</v>
      </c>
    </row>
    <row r="76" spans="1:58" x14ac:dyDescent="0.25">
      <c r="A76" s="7">
        <f t="shared" si="5"/>
        <v>37110</v>
      </c>
      <c r="B76">
        <v>2001</v>
      </c>
      <c r="C76">
        <v>8</v>
      </c>
      <c r="D76">
        <v>7</v>
      </c>
      <c r="E76">
        <v>20010807</v>
      </c>
      <c r="F76">
        <v>800</v>
      </c>
      <c r="G76" s="3">
        <v>440</v>
      </c>
      <c r="H76" s="3">
        <v>10176</v>
      </c>
      <c r="I76" s="3">
        <v>10176</v>
      </c>
      <c r="J76" s="3">
        <v>10915</v>
      </c>
      <c r="L76" t="s">
        <v>17</v>
      </c>
      <c r="M76">
        <v>-1.5299999999999999E-2</v>
      </c>
      <c r="N76">
        <v>8.6999999999999994E-3</v>
      </c>
      <c r="O76">
        <v>-1.75</v>
      </c>
      <c r="P76" s="3">
        <v>7.1989999999999998E-2</v>
      </c>
      <c r="W76" s="7">
        <f t="shared" si="7"/>
        <v>37622</v>
      </c>
      <c r="X76">
        <v>1</v>
      </c>
      <c r="Y76">
        <v>2003</v>
      </c>
      <c r="Z76">
        <v>1</v>
      </c>
      <c r="AA76">
        <v>8475</v>
      </c>
      <c r="AB76">
        <v>6275</v>
      </c>
      <c r="AC76">
        <v>11199</v>
      </c>
      <c r="AD76">
        <v>1259</v>
      </c>
      <c r="AE76">
        <v>267</v>
      </c>
      <c r="AF76" s="7">
        <f t="shared" si="8"/>
        <v>37622</v>
      </c>
      <c r="AG76">
        <v>1</v>
      </c>
      <c r="AH76">
        <v>2003</v>
      </c>
      <c r="AI76">
        <v>1</v>
      </c>
      <c r="AJ76">
        <v>8475</v>
      </c>
      <c r="AK76">
        <v>267</v>
      </c>
      <c r="AL76" s="7">
        <f t="shared" si="9"/>
        <v>37622</v>
      </c>
      <c r="AM76">
        <v>1</v>
      </c>
      <c r="AN76">
        <v>2003</v>
      </c>
      <c r="AO76">
        <v>1</v>
      </c>
      <c r="AP76">
        <v>8274</v>
      </c>
      <c r="AQ76">
        <v>562</v>
      </c>
      <c r="BC76" s="7">
        <v>38925</v>
      </c>
      <c r="BD76">
        <v>311</v>
      </c>
      <c r="BE76">
        <v>11.3</v>
      </c>
      <c r="BF76">
        <f t="shared" si="6"/>
        <v>8597.9862927360009</v>
      </c>
    </row>
    <row r="77" spans="1:58" x14ac:dyDescent="0.25">
      <c r="A77" s="7">
        <f t="shared" si="5"/>
        <v>37210</v>
      </c>
      <c r="B77">
        <v>2001</v>
      </c>
      <c r="C77">
        <v>11</v>
      </c>
      <c r="D77">
        <v>15</v>
      </c>
      <c r="E77">
        <v>20011115</v>
      </c>
      <c r="F77">
        <v>910</v>
      </c>
      <c r="G77" s="3">
        <v>211</v>
      </c>
      <c r="H77" s="3">
        <v>7965.7</v>
      </c>
      <c r="I77" s="3">
        <v>7965.7</v>
      </c>
      <c r="J77" s="3">
        <v>8025.8</v>
      </c>
      <c r="L77" t="s">
        <v>18</v>
      </c>
      <c r="M77">
        <v>-0.18360000000000001</v>
      </c>
      <c r="N77">
        <v>2.4899999999999999E-2</v>
      </c>
      <c r="O77">
        <v>-7.38</v>
      </c>
      <c r="P77" s="3">
        <v>2.545E-11</v>
      </c>
      <c r="W77" s="7">
        <f t="shared" si="7"/>
        <v>37681</v>
      </c>
      <c r="X77">
        <v>3</v>
      </c>
      <c r="Y77">
        <v>2003</v>
      </c>
      <c r="Z77">
        <v>1</v>
      </c>
      <c r="AA77">
        <v>11032</v>
      </c>
      <c r="AB77">
        <v>8173</v>
      </c>
      <c r="AC77">
        <v>14571</v>
      </c>
      <c r="AD77">
        <v>1636</v>
      </c>
      <c r="AE77">
        <v>335</v>
      </c>
      <c r="AF77" s="7">
        <f t="shared" si="8"/>
        <v>37681</v>
      </c>
      <c r="AG77">
        <v>3</v>
      </c>
      <c r="AH77">
        <v>2003</v>
      </c>
      <c r="AI77">
        <v>1</v>
      </c>
      <c r="AJ77">
        <v>11032</v>
      </c>
      <c r="AK77">
        <v>335</v>
      </c>
      <c r="AL77" s="7">
        <f t="shared" si="9"/>
        <v>37681</v>
      </c>
      <c r="AM77">
        <v>3</v>
      </c>
      <c r="AN77">
        <v>2003</v>
      </c>
      <c r="AO77">
        <v>1</v>
      </c>
      <c r="AP77">
        <v>10945</v>
      </c>
      <c r="AQ77">
        <v>567</v>
      </c>
      <c r="BC77" s="7">
        <v>38986</v>
      </c>
      <c r="BD77">
        <v>548</v>
      </c>
      <c r="BE77" s="8">
        <v>7.02</v>
      </c>
      <c r="BF77">
        <f t="shared" si="6"/>
        <v>9411.8627745791982</v>
      </c>
    </row>
    <row r="78" spans="1:58" x14ac:dyDescent="0.25">
      <c r="A78" s="7">
        <f t="shared" si="5"/>
        <v>37334</v>
      </c>
      <c r="B78">
        <v>2002</v>
      </c>
      <c r="C78">
        <v>3</v>
      </c>
      <c r="D78">
        <v>19</v>
      </c>
      <c r="E78">
        <v>20020319</v>
      </c>
      <c r="F78">
        <v>1440</v>
      </c>
      <c r="G78" s="3">
        <v>176</v>
      </c>
      <c r="H78" s="3">
        <v>6756.3</v>
      </c>
      <c r="I78" s="3">
        <v>6756.3</v>
      </c>
      <c r="J78" s="3">
        <v>6748.4</v>
      </c>
      <c r="L78" t="s">
        <v>19</v>
      </c>
      <c r="M78">
        <v>-2.0999999999999999E-3</v>
      </c>
      <c r="N78">
        <v>2.46E-2</v>
      </c>
      <c r="O78">
        <v>-0.08</v>
      </c>
      <c r="P78" s="3">
        <v>0.92989999999999995</v>
      </c>
      <c r="W78" s="7">
        <f t="shared" si="7"/>
        <v>37742</v>
      </c>
      <c r="X78">
        <v>5</v>
      </c>
      <c r="Y78">
        <v>2003</v>
      </c>
      <c r="Z78">
        <v>1</v>
      </c>
      <c r="AA78">
        <v>19922</v>
      </c>
      <c r="AB78">
        <v>14756</v>
      </c>
      <c r="AC78">
        <v>26318</v>
      </c>
      <c r="AD78">
        <v>2957</v>
      </c>
      <c r="AE78">
        <v>614</v>
      </c>
      <c r="AF78" s="7">
        <f t="shared" si="8"/>
        <v>37742</v>
      </c>
      <c r="AG78">
        <v>5</v>
      </c>
      <c r="AH78">
        <v>2003</v>
      </c>
      <c r="AI78">
        <v>1</v>
      </c>
      <c r="AJ78">
        <v>19922</v>
      </c>
      <c r="AK78">
        <v>614</v>
      </c>
      <c r="AL78" s="7">
        <f t="shared" si="9"/>
        <v>37742</v>
      </c>
      <c r="AM78">
        <v>5</v>
      </c>
      <c r="AN78">
        <v>2003</v>
      </c>
      <c r="AO78">
        <v>1</v>
      </c>
      <c r="AP78">
        <v>20198</v>
      </c>
      <c r="AQ78">
        <v>1344</v>
      </c>
      <c r="BC78" s="7">
        <v>39042</v>
      </c>
      <c r="BD78">
        <v>476</v>
      </c>
      <c r="BE78" s="8">
        <v>10.1</v>
      </c>
      <c r="BF78">
        <f t="shared" si="6"/>
        <v>11762.137239551997</v>
      </c>
    </row>
    <row r="79" spans="1:58" x14ac:dyDescent="0.25">
      <c r="A79" s="7">
        <f t="shared" si="5"/>
        <v>37390</v>
      </c>
      <c r="B79">
        <v>2002</v>
      </c>
      <c r="C79">
        <v>5</v>
      </c>
      <c r="D79">
        <v>14</v>
      </c>
      <c r="E79">
        <v>20020514</v>
      </c>
      <c r="F79">
        <v>840</v>
      </c>
      <c r="G79" s="3">
        <v>249</v>
      </c>
      <c r="H79" s="3">
        <v>7290.1</v>
      </c>
      <c r="I79" s="3">
        <v>7290.1</v>
      </c>
      <c r="J79" s="3">
        <v>7638.9</v>
      </c>
      <c r="L79" t="s">
        <v>105</v>
      </c>
      <c r="M79">
        <v>-6.3E-3</v>
      </c>
      <c r="N79">
        <v>2.3999999999999998E-3</v>
      </c>
      <c r="O79">
        <v>-2.64</v>
      </c>
      <c r="P79" s="3">
        <v>7.3099999999999997E-3</v>
      </c>
      <c r="W79" s="7">
        <f t="shared" si="7"/>
        <v>37803</v>
      </c>
      <c r="X79">
        <v>7</v>
      </c>
      <c r="Y79">
        <v>2003</v>
      </c>
      <c r="Z79">
        <v>1</v>
      </c>
      <c r="AA79">
        <v>3846</v>
      </c>
      <c r="AB79">
        <v>2834</v>
      </c>
      <c r="AC79">
        <v>5102</v>
      </c>
      <c r="AD79">
        <v>580</v>
      </c>
      <c r="AE79">
        <v>157</v>
      </c>
      <c r="AF79" s="7">
        <f t="shared" si="8"/>
        <v>37803</v>
      </c>
      <c r="AG79">
        <v>7</v>
      </c>
      <c r="AH79">
        <v>2003</v>
      </c>
      <c r="AI79">
        <v>1</v>
      </c>
      <c r="AJ79">
        <v>3846</v>
      </c>
      <c r="AK79">
        <v>157</v>
      </c>
      <c r="AL79" s="7">
        <f t="shared" si="9"/>
        <v>37803</v>
      </c>
      <c r="AM79">
        <v>7</v>
      </c>
      <c r="AN79">
        <v>2003</v>
      </c>
      <c r="AO79">
        <v>1</v>
      </c>
      <c r="AP79">
        <v>4190</v>
      </c>
      <c r="AQ79">
        <v>571</v>
      </c>
      <c r="BC79" s="7">
        <v>39183</v>
      </c>
      <c r="BD79">
        <v>1000</v>
      </c>
      <c r="BE79">
        <v>7.31</v>
      </c>
      <c r="BF79">
        <f t="shared" si="6"/>
        <v>17884.437811200001</v>
      </c>
    </row>
    <row r="80" spans="1:58" x14ac:dyDescent="0.25">
      <c r="A80" s="7">
        <f t="shared" si="5"/>
        <v>37455</v>
      </c>
      <c r="B80">
        <v>2002</v>
      </c>
      <c r="C80">
        <v>7</v>
      </c>
      <c r="D80">
        <v>18</v>
      </c>
      <c r="E80">
        <v>20020718</v>
      </c>
      <c r="F80">
        <v>1750</v>
      </c>
      <c r="G80" s="3">
        <v>8</v>
      </c>
      <c r="H80" s="3">
        <v>492.84</v>
      </c>
      <c r="I80" s="3">
        <v>492.84</v>
      </c>
      <c r="J80" s="3">
        <v>496.89</v>
      </c>
      <c r="P80" s="3"/>
      <c r="W80" s="7">
        <f t="shared" si="7"/>
        <v>37956</v>
      </c>
      <c r="X80">
        <v>12</v>
      </c>
      <c r="Y80">
        <v>2003</v>
      </c>
      <c r="Z80">
        <v>1</v>
      </c>
      <c r="AA80">
        <v>8911</v>
      </c>
      <c r="AB80">
        <v>6591</v>
      </c>
      <c r="AC80">
        <v>11787</v>
      </c>
      <c r="AD80">
        <v>1329</v>
      </c>
      <c r="AE80">
        <v>303</v>
      </c>
      <c r="AF80" s="7">
        <f t="shared" si="8"/>
        <v>37956</v>
      </c>
      <c r="AG80">
        <v>12</v>
      </c>
      <c r="AH80">
        <v>2003</v>
      </c>
      <c r="AI80">
        <v>1</v>
      </c>
      <c r="AJ80">
        <v>8911</v>
      </c>
      <c r="AK80">
        <v>303</v>
      </c>
      <c r="AL80" s="7">
        <f t="shared" si="9"/>
        <v>37956</v>
      </c>
      <c r="AM80">
        <v>12</v>
      </c>
      <c r="AN80">
        <v>2003</v>
      </c>
      <c r="AO80">
        <v>1</v>
      </c>
      <c r="AP80">
        <v>8824</v>
      </c>
      <c r="AQ80">
        <v>504</v>
      </c>
      <c r="BC80" s="7">
        <v>39281</v>
      </c>
      <c r="BD80">
        <v>404</v>
      </c>
      <c r="BE80" s="8">
        <v>6.73</v>
      </c>
      <c r="BF80">
        <f t="shared" si="6"/>
        <v>6652.0322371584007</v>
      </c>
    </row>
    <row r="81" spans="1:58" x14ac:dyDescent="0.25">
      <c r="A81" s="7">
        <f t="shared" si="5"/>
        <v>37650</v>
      </c>
      <c r="B81">
        <v>2003</v>
      </c>
      <c r="C81">
        <v>1</v>
      </c>
      <c r="D81">
        <v>29</v>
      </c>
      <c r="E81">
        <v>20030129</v>
      </c>
      <c r="F81">
        <v>820</v>
      </c>
      <c r="G81" s="3">
        <v>211</v>
      </c>
      <c r="H81" s="3">
        <v>8475</v>
      </c>
      <c r="I81" s="3">
        <v>8475</v>
      </c>
      <c r="J81" s="3">
        <v>8273.5</v>
      </c>
      <c r="W81" s="7">
        <f t="shared" si="7"/>
        <v>38047</v>
      </c>
      <c r="X81">
        <v>3</v>
      </c>
      <c r="Y81">
        <v>2004</v>
      </c>
      <c r="Z81">
        <v>1</v>
      </c>
      <c r="AA81">
        <v>15702</v>
      </c>
      <c r="AB81">
        <v>11633</v>
      </c>
      <c r="AC81">
        <v>20739</v>
      </c>
      <c r="AD81">
        <v>2329</v>
      </c>
      <c r="AE81">
        <v>475</v>
      </c>
      <c r="AF81" s="7">
        <f t="shared" si="8"/>
        <v>38047</v>
      </c>
      <c r="AG81">
        <v>3</v>
      </c>
      <c r="AH81">
        <v>2004</v>
      </c>
      <c r="AI81">
        <v>1</v>
      </c>
      <c r="AJ81">
        <v>15702</v>
      </c>
      <c r="AK81">
        <v>475</v>
      </c>
      <c r="AL81" s="7">
        <f t="shared" si="9"/>
        <v>38047</v>
      </c>
      <c r="AM81">
        <v>3</v>
      </c>
      <c r="AN81">
        <v>2004</v>
      </c>
      <c r="AO81">
        <v>1</v>
      </c>
      <c r="AP81">
        <v>15349</v>
      </c>
      <c r="AQ81">
        <v>976</v>
      </c>
      <c r="BC81" s="7">
        <v>39791</v>
      </c>
      <c r="BD81">
        <v>320</v>
      </c>
      <c r="BE81">
        <v>15.2</v>
      </c>
      <c r="BF81">
        <f t="shared" si="6"/>
        <v>11900.123873279999</v>
      </c>
    </row>
    <row r="82" spans="1:58" x14ac:dyDescent="0.25">
      <c r="A82" s="7">
        <f t="shared" si="5"/>
        <v>37699</v>
      </c>
      <c r="B82">
        <v>2003</v>
      </c>
      <c r="C82">
        <v>3</v>
      </c>
      <c r="D82">
        <v>19</v>
      </c>
      <c r="E82">
        <v>20030319</v>
      </c>
      <c r="F82">
        <v>825</v>
      </c>
      <c r="G82" s="3">
        <v>356</v>
      </c>
      <c r="H82" s="3">
        <v>11032</v>
      </c>
      <c r="I82" s="3">
        <v>11032</v>
      </c>
      <c r="J82" s="3">
        <v>10945</v>
      </c>
      <c r="L82" t="s">
        <v>43</v>
      </c>
      <c r="M82" t="s">
        <v>44</v>
      </c>
      <c r="N82" t="s">
        <v>45</v>
      </c>
      <c r="O82" t="s">
        <v>46</v>
      </c>
      <c r="P82" t="s">
        <v>47</v>
      </c>
      <c r="W82" s="7">
        <f t="shared" si="7"/>
        <v>38169</v>
      </c>
      <c r="X82">
        <v>7</v>
      </c>
      <c r="Y82">
        <v>2004</v>
      </c>
      <c r="Z82">
        <v>1</v>
      </c>
      <c r="AA82">
        <v>15701</v>
      </c>
      <c r="AB82">
        <v>11616</v>
      </c>
      <c r="AC82">
        <v>20761</v>
      </c>
      <c r="AD82">
        <v>2339</v>
      </c>
      <c r="AE82">
        <v>523</v>
      </c>
      <c r="AF82" s="7">
        <f t="shared" si="8"/>
        <v>38169</v>
      </c>
      <c r="AG82">
        <v>7</v>
      </c>
      <c r="AH82">
        <v>2004</v>
      </c>
      <c r="AI82">
        <v>1</v>
      </c>
      <c r="AJ82">
        <v>15701</v>
      </c>
      <c r="AK82">
        <v>523</v>
      </c>
      <c r="AL82" s="7">
        <f t="shared" si="9"/>
        <v>38169</v>
      </c>
      <c r="AM82">
        <v>7</v>
      </c>
      <c r="AN82">
        <v>2004</v>
      </c>
      <c r="AO82">
        <v>1</v>
      </c>
      <c r="AP82">
        <v>16531</v>
      </c>
      <c r="AQ82">
        <v>1696</v>
      </c>
      <c r="BC82" s="7">
        <v>39868</v>
      </c>
      <c r="BD82">
        <v>336</v>
      </c>
      <c r="BE82">
        <v>13.2</v>
      </c>
      <c r="BF82">
        <f t="shared" si="6"/>
        <v>10851.034005504</v>
      </c>
    </row>
    <row r="83" spans="1:58" x14ac:dyDescent="0.25">
      <c r="A83" s="7">
        <f t="shared" si="5"/>
        <v>37762</v>
      </c>
      <c r="B83">
        <v>2003</v>
      </c>
      <c r="C83">
        <v>5</v>
      </c>
      <c r="D83">
        <v>21</v>
      </c>
      <c r="E83">
        <v>20030521</v>
      </c>
      <c r="F83">
        <v>940</v>
      </c>
      <c r="G83" s="3">
        <v>1130</v>
      </c>
      <c r="H83" s="3">
        <v>19922</v>
      </c>
      <c r="I83" s="3">
        <v>19922</v>
      </c>
      <c r="J83" s="3">
        <v>20198</v>
      </c>
      <c r="L83" t="s">
        <v>48</v>
      </c>
      <c r="M83" t="s">
        <v>49</v>
      </c>
      <c r="N83" t="s">
        <v>50</v>
      </c>
      <c r="O83" t="s">
        <v>49</v>
      </c>
      <c r="P83" t="s">
        <v>49</v>
      </c>
      <c r="Q83" t="s">
        <v>49</v>
      </c>
      <c r="R83" t="s">
        <v>49</v>
      </c>
      <c r="S83" t="s">
        <v>51</v>
      </c>
      <c r="W83" s="7">
        <f t="shared" si="7"/>
        <v>38200</v>
      </c>
      <c r="X83">
        <v>8</v>
      </c>
      <c r="Y83">
        <v>2004</v>
      </c>
      <c r="Z83">
        <v>1</v>
      </c>
      <c r="AA83">
        <v>3566</v>
      </c>
      <c r="AB83">
        <v>2629</v>
      </c>
      <c r="AC83">
        <v>4728</v>
      </c>
      <c r="AD83">
        <v>537</v>
      </c>
      <c r="AE83">
        <v>142</v>
      </c>
      <c r="AF83" s="7">
        <f t="shared" si="8"/>
        <v>38200</v>
      </c>
      <c r="AG83">
        <v>8</v>
      </c>
      <c r="AH83">
        <v>2004</v>
      </c>
      <c r="AI83">
        <v>1</v>
      </c>
      <c r="AJ83">
        <v>3566</v>
      </c>
      <c r="AK83">
        <v>142</v>
      </c>
      <c r="AL83" s="7">
        <f t="shared" si="9"/>
        <v>38200</v>
      </c>
      <c r="AM83">
        <v>8</v>
      </c>
      <c r="AN83">
        <v>2004</v>
      </c>
      <c r="AO83">
        <v>1</v>
      </c>
      <c r="AP83">
        <v>3885</v>
      </c>
      <c r="AQ83">
        <v>534</v>
      </c>
      <c r="BC83" s="7">
        <v>39932</v>
      </c>
      <c r="BD83">
        <v>1370</v>
      </c>
      <c r="BE83">
        <v>5.89</v>
      </c>
      <c r="BF83">
        <f t="shared" si="6"/>
        <v>19742.119566335998</v>
      </c>
    </row>
    <row r="84" spans="1:58" x14ac:dyDescent="0.25">
      <c r="A84" s="7">
        <f t="shared" si="5"/>
        <v>37811</v>
      </c>
      <c r="B84">
        <v>2003</v>
      </c>
      <c r="C84">
        <v>7</v>
      </c>
      <c r="D84">
        <v>9</v>
      </c>
      <c r="E84">
        <v>20030709</v>
      </c>
      <c r="F84">
        <v>825</v>
      </c>
      <c r="G84" s="3">
        <v>116</v>
      </c>
      <c r="H84" s="3">
        <v>3845.6</v>
      </c>
      <c r="I84" s="3">
        <v>3845.6</v>
      </c>
      <c r="J84" s="3">
        <v>4189.7</v>
      </c>
      <c r="L84" t="s">
        <v>68</v>
      </c>
      <c r="W84" s="7">
        <f t="shared" si="7"/>
        <v>38353</v>
      </c>
      <c r="X84">
        <v>1</v>
      </c>
      <c r="Y84">
        <v>2005</v>
      </c>
      <c r="Z84">
        <v>1</v>
      </c>
      <c r="AA84">
        <v>13549</v>
      </c>
      <c r="AB84">
        <v>10022</v>
      </c>
      <c r="AC84">
        <v>17919</v>
      </c>
      <c r="AD84">
        <v>2019</v>
      </c>
      <c r="AE84">
        <v>457</v>
      </c>
      <c r="AF84" s="7">
        <f t="shared" si="8"/>
        <v>38353</v>
      </c>
      <c r="AG84">
        <v>1</v>
      </c>
      <c r="AH84">
        <v>2005</v>
      </c>
      <c r="AI84">
        <v>1</v>
      </c>
      <c r="AJ84">
        <v>13549</v>
      </c>
      <c r="AK84">
        <v>457</v>
      </c>
      <c r="AL84" s="7">
        <f t="shared" si="9"/>
        <v>38353</v>
      </c>
      <c r="AM84">
        <v>1</v>
      </c>
      <c r="AN84">
        <v>2005</v>
      </c>
      <c r="AO84">
        <v>1</v>
      </c>
      <c r="AP84">
        <v>13134</v>
      </c>
      <c r="AQ84">
        <v>968</v>
      </c>
      <c r="BC84" s="7">
        <v>40155</v>
      </c>
      <c r="BD84">
        <v>267</v>
      </c>
      <c r="BE84">
        <v>16.600000000000001</v>
      </c>
      <c r="BF84">
        <f t="shared" si="6"/>
        <v>10843.694290944</v>
      </c>
    </row>
    <row r="85" spans="1:58" x14ac:dyDescent="0.25">
      <c r="A85" s="7">
        <f t="shared" si="5"/>
        <v>37966</v>
      </c>
      <c r="B85">
        <v>2003</v>
      </c>
      <c r="C85">
        <v>12</v>
      </c>
      <c r="D85">
        <v>11</v>
      </c>
      <c r="E85">
        <v>20031211</v>
      </c>
      <c r="F85">
        <v>900</v>
      </c>
      <c r="G85" s="3">
        <v>233</v>
      </c>
      <c r="H85" s="3">
        <v>8911.1</v>
      </c>
      <c r="I85" s="3">
        <v>8911.1</v>
      </c>
      <c r="J85" s="3">
        <v>8824</v>
      </c>
      <c r="L85" t="s">
        <v>37</v>
      </c>
      <c r="M85" s="3">
        <v>4.57</v>
      </c>
      <c r="N85" s="3">
        <v>9.18</v>
      </c>
      <c r="O85" s="3">
        <v>12</v>
      </c>
      <c r="P85" s="3">
        <v>14.7</v>
      </c>
      <c r="Q85" s="3">
        <v>16.399999999999999</v>
      </c>
      <c r="R85" s="3">
        <v>16.899999999999999</v>
      </c>
      <c r="S85" s="3">
        <v>25.2</v>
      </c>
      <c r="T85" s="3">
        <v>25.2</v>
      </c>
      <c r="W85" s="7">
        <f t="shared" si="7"/>
        <v>38412</v>
      </c>
      <c r="X85">
        <v>3</v>
      </c>
      <c r="Y85">
        <v>2005</v>
      </c>
      <c r="Z85">
        <v>1</v>
      </c>
      <c r="AA85">
        <v>17626</v>
      </c>
      <c r="AB85">
        <v>13050</v>
      </c>
      <c r="AC85">
        <v>23293</v>
      </c>
      <c r="AD85">
        <v>2619</v>
      </c>
      <c r="AE85">
        <v>559</v>
      </c>
      <c r="AF85" s="7">
        <f t="shared" si="8"/>
        <v>38412</v>
      </c>
      <c r="AG85">
        <v>3</v>
      </c>
      <c r="AH85">
        <v>2005</v>
      </c>
      <c r="AI85">
        <v>1</v>
      </c>
      <c r="AJ85">
        <v>17626</v>
      </c>
      <c r="AK85">
        <v>559</v>
      </c>
      <c r="AL85" s="7">
        <f t="shared" si="9"/>
        <v>38412</v>
      </c>
      <c r="AM85">
        <v>3</v>
      </c>
      <c r="AN85">
        <v>2005</v>
      </c>
      <c r="AO85">
        <v>1</v>
      </c>
      <c r="AP85">
        <v>17284</v>
      </c>
      <c r="AQ85">
        <v>1139</v>
      </c>
      <c r="BC85" s="7">
        <v>40316</v>
      </c>
      <c r="BD85">
        <v>1560</v>
      </c>
      <c r="BE85">
        <v>5.87</v>
      </c>
      <c r="BF85">
        <f t="shared" si="6"/>
        <v>22403.744722944</v>
      </c>
    </row>
    <row r="86" spans="1:58" x14ac:dyDescent="0.25">
      <c r="A86" s="7">
        <f t="shared" si="5"/>
        <v>38058</v>
      </c>
      <c r="B86">
        <v>2004</v>
      </c>
      <c r="C86">
        <v>3</v>
      </c>
      <c r="D86">
        <v>12</v>
      </c>
      <c r="E86">
        <v>20040312</v>
      </c>
      <c r="F86">
        <v>810</v>
      </c>
      <c r="G86" s="3">
        <v>586</v>
      </c>
      <c r="H86" s="3">
        <v>15702</v>
      </c>
      <c r="I86" s="3">
        <v>15702</v>
      </c>
      <c r="J86" s="3">
        <v>15349</v>
      </c>
      <c r="L86" s="3" t="s">
        <v>39</v>
      </c>
      <c r="M86" s="3">
        <v>4.28</v>
      </c>
      <c r="N86" s="3">
        <v>8.1300000000000008</v>
      </c>
      <c r="O86" s="3">
        <v>12.9</v>
      </c>
      <c r="P86" s="3">
        <v>14.7</v>
      </c>
      <c r="Q86" s="3">
        <v>16</v>
      </c>
      <c r="R86" s="3">
        <v>16.899999999999999</v>
      </c>
      <c r="S86" s="3">
        <v>24.9</v>
      </c>
      <c r="T86" s="3">
        <v>24.9</v>
      </c>
      <c r="W86" s="7">
        <f t="shared" si="7"/>
        <v>38565</v>
      </c>
      <c r="X86">
        <v>8</v>
      </c>
      <c r="Y86">
        <v>2005</v>
      </c>
      <c r="Z86">
        <v>2</v>
      </c>
      <c r="AA86">
        <v>8343</v>
      </c>
      <c r="AB86">
        <v>6702</v>
      </c>
      <c r="AC86">
        <v>10263</v>
      </c>
      <c r="AD86">
        <v>910</v>
      </c>
      <c r="AE86">
        <v>298</v>
      </c>
      <c r="AF86" s="7">
        <f t="shared" si="8"/>
        <v>38565</v>
      </c>
      <c r="AG86">
        <v>8</v>
      </c>
      <c r="AH86">
        <v>2005</v>
      </c>
      <c r="AI86">
        <v>2</v>
      </c>
      <c r="AJ86">
        <v>8343</v>
      </c>
      <c r="AK86">
        <v>298</v>
      </c>
      <c r="AL86" s="7">
        <f t="shared" si="9"/>
        <v>38565</v>
      </c>
      <c r="AM86">
        <v>8</v>
      </c>
      <c r="AN86">
        <v>2005</v>
      </c>
      <c r="AO86">
        <v>2</v>
      </c>
      <c r="AP86">
        <v>9021</v>
      </c>
      <c r="AQ86">
        <v>1154</v>
      </c>
      <c r="BC86" s="7">
        <v>40387</v>
      </c>
      <c r="BD86">
        <v>389</v>
      </c>
      <c r="BE86">
        <v>11.4</v>
      </c>
      <c r="BF86">
        <f t="shared" si="6"/>
        <v>10849.566062592001</v>
      </c>
    </row>
    <row r="87" spans="1:58" x14ac:dyDescent="0.25">
      <c r="A87" s="7">
        <f t="shared" si="5"/>
        <v>38169</v>
      </c>
      <c r="B87">
        <v>2004</v>
      </c>
      <c r="C87">
        <v>7</v>
      </c>
      <c r="D87">
        <v>1</v>
      </c>
      <c r="E87">
        <v>20040701</v>
      </c>
      <c r="F87">
        <v>800</v>
      </c>
      <c r="G87" s="3">
        <v>879</v>
      </c>
      <c r="H87" s="3">
        <v>15701</v>
      </c>
      <c r="I87" s="3">
        <v>15701</v>
      </c>
      <c r="J87" s="3">
        <v>16531</v>
      </c>
      <c r="L87" t="s">
        <v>53</v>
      </c>
      <c r="M87">
        <v>1.07</v>
      </c>
      <c r="N87">
        <v>1.1299999999999999</v>
      </c>
      <c r="O87">
        <v>0.92</v>
      </c>
      <c r="P87">
        <v>1</v>
      </c>
      <c r="Q87">
        <v>1.02</v>
      </c>
      <c r="R87">
        <v>1</v>
      </c>
      <c r="S87">
        <v>1.01</v>
      </c>
      <c r="T87">
        <v>1.01</v>
      </c>
      <c r="W87" s="7">
        <f t="shared" si="7"/>
        <v>38777</v>
      </c>
      <c r="X87">
        <v>3</v>
      </c>
      <c r="Y87">
        <v>2006</v>
      </c>
      <c r="Z87">
        <v>1</v>
      </c>
      <c r="AA87">
        <v>7925</v>
      </c>
      <c r="AB87">
        <v>5855</v>
      </c>
      <c r="AC87">
        <v>10492</v>
      </c>
      <c r="AD87">
        <v>1186</v>
      </c>
      <c r="AE87">
        <v>287</v>
      </c>
      <c r="AF87" s="7">
        <f t="shared" si="8"/>
        <v>38777</v>
      </c>
      <c r="AG87">
        <v>3</v>
      </c>
      <c r="AH87">
        <v>2006</v>
      </c>
      <c r="AI87">
        <v>1</v>
      </c>
      <c r="AJ87">
        <v>7925</v>
      </c>
      <c r="AK87">
        <v>287</v>
      </c>
      <c r="AL87" s="7">
        <f t="shared" si="9"/>
        <v>38777</v>
      </c>
      <c r="AM87">
        <v>3</v>
      </c>
      <c r="AN87">
        <v>2006</v>
      </c>
      <c r="AO87">
        <v>1</v>
      </c>
      <c r="AP87">
        <v>8015</v>
      </c>
      <c r="AQ87">
        <v>506</v>
      </c>
    </row>
    <row r="88" spans="1:58" x14ac:dyDescent="0.25">
      <c r="A88" s="7">
        <f t="shared" si="5"/>
        <v>38210</v>
      </c>
      <c r="B88">
        <v>2004</v>
      </c>
      <c r="C88">
        <v>8</v>
      </c>
      <c r="D88">
        <v>11</v>
      </c>
      <c r="E88">
        <v>20040811</v>
      </c>
      <c r="F88">
        <v>840</v>
      </c>
      <c r="G88" s="3">
        <v>102</v>
      </c>
      <c r="H88" s="3">
        <v>3565.6</v>
      </c>
      <c r="I88" s="3">
        <v>3565.6</v>
      </c>
      <c r="J88" s="3">
        <v>3884.9</v>
      </c>
      <c r="W88" s="7">
        <f t="shared" si="7"/>
        <v>38899</v>
      </c>
      <c r="X88">
        <v>7</v>
      </c>
      <c r="Y88">
        <v>2006</v>
      </c>
      <c r="Z88">
        <v>1</v>
      </c>
      <c r="AA88">
        <v>7663</v>
      </c>
      <c r="AB88">
        <v>5656</v>
      </c>
      <c r="AC88">
        <v>10154</v>
      </c>
      <c r="AD88">
        <v>1150</v>
      </c>
      <c r="AE88">
        <v>292</v>
      </c>
      <c r="AF88" s="7">
        <f t="shared" si="8"/>
        <v>38899</v>
      </c>
      <c r="AG88">
        <v>7</v>
      </c>
      <c r="AH88">
        <v>2006</v>
      </c>
      <c r="AI88">
        <v>1</v>
      </c>
      <c r="AJ88">
        <v>7663</v>
      </c>
      <c r="AK88">
        <v>292</v>
      </c>
      <c r="AL88" s="7">
        <f t="shared" si="9"/>
        <v>38899</v>
      </c>
      <c r="AM88">
        <v>7</v>
      </c>
      <c r="AN88">
        <v>2006</v>
      </c>
      <c r="AO88">
        <v>1</v>
      </c>
      <c r="AP88">
        <v>8357</v>
      </c>
      <c r="AQ88">
        <v>1163</v>
      </c>
    </row>
    <row r="89" spans="1:58" x14ac:dyDescent="0.25">
      <c r="A89" s="7">
        <f t="shared" si="5"/>
        <v>38371</v>
      </c>
      <c r="B89">
        <v>2005</v>
      </c>
      <c r="C89">
        <v>1</v>
      </c>
      <c r="D89">
        <v>19</v>
      </c>
      <c r="E89">
        <v>20050119</v>
      </c>
      <c r="F89">
        <v>830</v>
      </c>
      <c r="G89" s="3">
        <v>416</v>
      </c>
      <c r="H89" s="3">
        <v>13549</v>
      </c>
      <c r="I89" s="3">
        <v>13549</v>
      </c>
      <c r="J89" s="3">
        <v>13134</v>
      </c>
      <c r="L89" t="s">
        <v>53</v>
      </c>
      <c r="M89" t="s">
        <v>54</v>
      </c>
      <c r="N89">
        <v>1</v>
      </c>
      <c r="O89" t="s">
        <v>55</v>
      </c>
      <c r="P89" t="s">
        <v>56</v>
      </c>
      <c r="Q89" t="s">
        <v>53</v>
      </c>
      <c r="R89" t="s">
        <v>57</v>
      </c>
      <c r="S89">
        <v>1</v>
      </c>
      <c r="T89" t="s">
        <v>55</v>
      </c>
      <c r="U89" t="s">
        <v>58</v>
      </c>
      <c r="W89" s="7">
        <f t="shared" si="7"/>
        <v>38961</v>
      </c>
      <c r="X89">
        <v>9</v>
      </c>
      <c r="Y89">
        <v>2006</v>
      </c>
      <c r="Z89">
        <v>1</v>
      </c>
      <c r="AA89">
        <v>12884</v>
      </c>
      <c r="AB89">
        <v>9501</v>
      </c>
      <c r="AC89">
        <v>17084</v>
      </c>
      <c r="AD89">
        <v>1939</v>
      </c>
      <c r="AE89">
        <v>511</v>
      </c>
      <c r="AF89" s="7">
        <f t="shared" si="8"/>
        <v>38961</v>
      </c>
      <c r="AG89">
        <v>9</v>
      </c>
      <c r="AH89">
        <v>2006</v>
      </c>
      <c r="AI89">
        <v>1</v>
      </c>
      <c r="AJ89">
        <v>12884</v>
      </c>
      <c r="AK89">
        <v>511</v>
      </c>
      <c r="AL89" s="7">
        <f t="shared" si="9"/>
        <v>38961</v>
      </c>
      <c r="AM89">
        <v>9</v>
      </c>
      <c r="AN89">
        <v>2006</v>
      </c>
      <c r="AO89">
        <v>1</v>
      </c>
      <c r="AP89">
        <v>13472</v>
      </c>
      <c r="AQ89">
        <v>1325</v>
      </c>
    </row>
    <row r="90" spans="1:58" x14ac:dyDescent="0.25">
      <c r="A90" s="7">
        <f t="shared" si="5"/>
        <v>38435</v>
      </c>
      <c r="B90">
        <v>2005</v>
      </c>
      <c r="C90">
        <v>3</v>
      </c>
      <c r="D90">
        <v>24</v>
      </c>
      <c r="E90">
        <v>20050324</v>
      </c>
      <c r="F90">
        <v>900</v>
      </c>
      <c r="G90" s="3">
        <v>737</v>
      </c>
      <c r="H90" s="3">
        <v>17626</v>
      </c>
      <c r="I90" s="3">
        <v>17626</v>
      </c>
      <c r="J90" s="3">
        <v>17284</v>
      </c>
      <c r="W90" s="7">
        <f t="shared" si="7"/>
        <v>39022</v>
      </c>
      <c r="X90">
        <v>11</v>
      </c>
      <c r="Y90">
        <v>2006</v>
      </c>
      <c r="Z90">
        <v>1</v>
      </c>
      <c r="AA90">
        <v>13803</v>
      </c>
      <c r="AB90">
        <v>10172</v>
      </c>
      <c r="AC90">
        <v>18313</v>
      </c>
      <c r="AD90">
        <v>2082</v>
      </c>
      <c r="AE90">
        <v>564</v>
      </c>
      <c r="AF90" s="7">
        <f t="shared" si="8"/>
        <v>39022</v>
      </c>
      <c r="AG90">
        <v>11</v>
      </c>
      <c r="AH90">
        <v>2006</v>
      </c>
      <c r="AI90">
        <v>1</v>
      </c>
      <c r="AJ90">
        <v>13803</v>
      </c>
      <c r="AK90">
        <v>564</v>
      </c>
      <c r="AL90" s="7">
        <f t="shared" si="9"/>
        <v>39022</v>
      </c>
      <c r="AM90">
        <v>11</v>
      </c>
      <c r="AN90">
        <v>2006</v>
      </c>
      <c r="AO90">
        <v>1</v>
      </c>
      <c r="AP90">
        <v>13771</v>
      </c>
      <c r="AQ90">
        <v>932</v>
      </c>
    </row>
    <row r="91" spans="1:58" x14ac:dyDescent="0.25">
      <c r="A91" s="7">
        <f t="shared" si="5"/>
        <v>38568</v>
      </c>
      <c r="B91">
        <v>2005</v>
      </c>
      <c r="C91">
        <v>8</v>
      </c>
      <c r="D91">
        <v>4</v>
      </c>
      <c r="E91">
        <v>20050804</v>
      </c>
      <c r="F91">
        <v>840</v>
      </c>
      <c r="G91" s="3">
        <v>385</v>
      </c>
      <c r="H91" s="3">
        <v>9016.2999999999993</v>
      </c>
      <c r="I91" s="3">
        <v>9016.2999999999993</v>
      </c>
      <c r="J91" s="3">
        <v>9769</v>
      </c>
      <c r="W91" s="7">
        <f t="shared" si="7"/>
        <v>39173</v>
      </c>
      <c r="X91">
        <v>4</v>
      </c>
      <c r="Y91">
        <v>2007</v>
      </c>
      <c r="Z91">
        <v>1</v>
      </c>
      <c r="AA91">
        <v>20161</v>
      </c>
      <c r="AB91">
        <v>14901</v>
      </c>
      <c r="AC91">
        <v>26681</v>
      </c>
      <c r="AD91">
        <v>3012</v>
      </c>
      <c r="AE91">
        <v>712</v>
      </c>
      <c r="AF91" s="7">
        <f t="shared" si="8"/>
        <v>39173</v>
      </c>
      <c r="AG91">
        <v>4</v>
      </c>
      <c r="AH91">
        <v>2007</v>
      </c>
      <c r="AI91">
        <v>1</v>
      </c>
      <c r="AJ91">
        <v>20161</v>
      </c>
      <c r="AK91">
        <v>712</v>
      </c>
      <c r="AL91" s="7">
        <f t="shared" si="9"/>
        <v>39173</v>
      </c>
      <c r="AM91">
        <v>4</v>
      </c>
      <c r="AN91">
        <v>2007</v>
      </c>
      <c r="AO91">
        <v>1</v>
      </c>
      <c r="AP91">
        <v>19929</v>
      </c>
      <c r="AQ91">
        <v>1470</v>
      </c>
    </row>
    <row r="92" spans="1:58" x14ac:dyDescent="0.25">
      <c r="A92" s="7">
        <f t="shared" si="5"/>
        <v>38594</v>
      </c>
      <c r="B92">
        <v>2005</v>
      </c>
      <c r="C92">
        <v>8</v>
      </c>
      <c r="D92">
        <v>30</v>
      </c>
      <c r="E92">
        <v>20050830</v>
      </c>
      <c r="F92">
        <v>820</v>
      </c>
      <c r="G92" s="3">
        <v>285</v>
      </c>
      <c r="H92" s="3">
        <v>7669.8</v>
      </c>
      <c r="I92" s="3">
        <v>7669.8</v>
      </c>
      <c r="J92" s="3">
        <v>8272.5</v>
      </c>
      <c r="L92" t="s">
        <v>59</v>
      </c>
      <c r="M92" t="s">
        <v>60</v>
      </c>
      <c r="W92" s="7">
        <f t="shared" si="7"/>
        <v>39264</v>
      </c>
      <c r="X92">
        <v>7</v>
      </c>
      <c r="Y92">
        <v>2007</v>
      </c>
      <c r="Z92">
        <v>1</v>
      </c>
      <c r="AA92">
        <v>9082</v>
      </c>
      <c r="AB92">
        <v>6701</v>
      </c>
      <c r="AC92">
        <v>12038</v>
      </c>
      <c r="AD92">
        <v>1365</v>
      </c>
      <c r="AE92">
        <v>353</v>
      </c>
      <c r="AF92" s="7">
        <f t="shared" si="8"/>
        <v>39264</v>
      </c>
      <c r="AG92">
        <v>7</v>
      </c>
      <c r="AH92">
        <v>2007</v>
      </c>
      <c r="AI92">
        <v>1</v>
      </c>
      <c r="AJ92">
        <v>9082</v>
      </c>
      <c r="AK92">
        <v>353</v>
      </c>
      <c r="AL92" s="7">
        <f t="shared" si="9"/>
        <v>39264</v>
      </c>
      <c r="AM92">
        <v>7</v>
      </c>
      <c r="AN92">
        <v>2007</v>
      </c>
      <c r="AO92">
        <v>1</v>
      </c>
      <c r="AP92">
        <v>9870</v>
      </c>
      <c r="AQ92">
        <v>1361</v>
      </c>
    </row>
    <row r="93" spans="1:58" x14ac:dyDescent="0.25">
      <c r="A93" s="7">
        <f t="shared" si="5"/>
        <v>38805</v>
      </c>
      <c r="B93">
        <v>2006</v>
      </c>
      <c r="C93">
        <v>3</v>
      </c>
      <c r="D93">
        <v>29</v>
      </c>
      <c r="E93">
        <v>20060329</v>
      </c>
      <c r="F93">
        <v>900</v>
      </c>
      <c r="G93" s="3">
        <v>238</v>
      </c>
      <c r="H93" s="3">
        <v>7925.1</v>
      </c>
      <c r="I93" s="3">
        <v>7925.1</v>
      </c>
      <c r="J93" s="3">
        <v>8014.6</v>
      </c>
      <c r="L93" s="20" t="s">
        <v>61</v>
      </c>
      <c r="M93" s="20"/>
      <c r="W93" s="7">
        <f t="shared" si="7"/>
        <v>39722</v>
      </c>
      <c r="X93">
        <v>10</v>
      </c>
      <c r="Y93">
        <v>2008</v>
      </c>
      <c r="Z93">
        <v>1</v>
      </c>
      <c r="AA93">
        <v>9874</v>
      </c>
      <c r="AB93">
        <v>7273</v>
      </c>
      <c r="AC93">
        <v>13106</v>
      </c>
      <c r="AD93">
        <v>1492</v>
      </c>
      <c r="AE93">
        <v>412</v>
      </c>
      <c r="AF93" s="7">
        <f t="shared" si="8"/>
        <v>39722</v>
      </c>
      <c r="AG93">
        <v>10</v>
      </c>
      <c r="AH93">
        <v>2008</v>
      </c>
      <c r="AI93">
        <v>1</v>
      </c>
      <c r="AJ93">
        <v>9874</v>
      </c>
      <c r="AK93">
        <v>412</v>
      </c>
      <c r="AL93" s="7">
        <f t="shared" si="9"/>
        <v>39722</v>
      </c>
      <c r="AM93">
        <v>10</v>
      </c>
      <c r="AN93">
        <v>2008</v>
      </c>
      <c r="AO93">
        <v>1</v>
      </c>
      <c r="AP93">
        <v>10288</v>
      </c>
      <c r="AQ93">
        <v>939</v>
      </c>
    </row>
    <row r="94" spans="1:58" x14ac:dyDescent="0.25">
      <c r="A94" s="7">
        <f t="shared" si="5"/>
        <v>38925</v>
      </c>
      <c r="B94">
        <v>2006</v>
      </c>
      <c r="C94">
        <v>7</v>
      </c>
      <c r="D94">
        <v>27</v>
      </c>
      <c r="E94">
        <v>20060727</v>
      </c>
      <c r="F94">
        <v>815</v>
      </c>
      <c r="G94" s="3">
        <v>311</v>
      </c>
      <c r="H94" s="3">
        <v>7663.3</v>
      </c>
      <c r="I94" s="3">
        <v>7663.3</v>
      </c>
      <c r="J94" s="3">
        <v>8356.6</v>
      </c>
      <c r="L94" t="s">
        <v>64</v>
      </c>
      <c r="M94">
        <v>0.2</v>
      </c>
      <c r="W94" s="7">
        <f t="shared" si="7"/>
        <v>39783</v>
      </c>
      <c r="X94">
        <v>12</v>
      </c>
      <c r="Y94">
        <v>2008</v>
      </c>
      <c r="Z94">
        <v>1</v>
      </c>
      <c r="AA94">
        <v>10750</v>
      </c>
      <c r="AB94">
        <v>7919</v>
      </c>
      <c r="AC94">
        <v>14269</v>
      </c>
      <c r="AD94">
        <v>1624</v>
      </c>
      <c r="AE94">
        <v>448</v>
      </c>
      <c r="AF94" s="7">
        <f t="shared" si="8"/>
        <v>39783</v>
      </c>
      <c r="AG94">
        <v>12</v>
      </c>
      <c r="AH94">
        <v>2008</v>
      </c>
      <c r="AI94">
        <v>1</v>
      </c>
      <c r="AJ94">
        <v>10750</v>
      </c>
      <c r="AK94">
        <v>448</v>
      </c>
      <c r="AL94" s="7">
        <f t="shared" si="9"/>
        <v>39783</v>
      </c>
      <c r="AM94">
        <v>12</v>
      </c>
      <c r="AN94">
        <v>2008</v>
      </c>
      <c r="AO94">
        <v>1</v>
      </c>
      <c r="AP94">
        <v>10704</v>
      </c>
      <c r="AQ94">
        <v>716</v>
      </c>
    </row>
    <row r="95" spans="1:58" x14ac:dyDescent="0.25">
      <c r="A95" s="7">
        <f t="shared" si="5"/>
        <v>38986</v>
      </c>
      <c r="B95">
        <v>2006</v>
      </c>
      <c r="C95">
        <v>9</v>
      </c>
      <c r="D95">
        <v>26</v>
      </c>
      <c r="E95">
        <v>20060926</v>
      </c>
      <c r="F95">
        <v>750</v>
      </c>
      <c r="G95" s="3">
        <v>548</v>
      </c>
      <c r="H95" s="3">
        <v>12884</v>
      </c>
      <c r="I95" s="3">
        <v>12884</v>
      </c>
      <c r="J95" s="3">
        <v>13472</v>
      </c>
      <c r="L95" t="s">
        <v>69</v>
      </c>
      <c r="M95">
        <v>1.002</v>
      </c>
      <c r="W95" s="7">
        <f t="shared" si="7"/>
        <v>39845</v>
      </c>
      <c r="X95">
        <v>2</v>
      </c>
      <c r="Y95">
        <v>2009</v>
      </c>
      <c r="Z95">
        <v>1</v>
      </c>
      <c r="AA95">
        <v>10835</v>
      </c>
      <c r="AB95">
        <v>7998</v>
      </c>
      <c r="AC95">
        <v>14355</v>
      </c>
      <c r="AD95">
        <v>1626</v>
      </c>
      <c r="AE95">
        <v>411</v>
      </c>
      <c r="AF95" s="7">
        <f t="shared" si="8"/>
        <v>39845</v>
      </c>
      <c r="AG95">
        <v>2</v>
      </c>
      <c r="AH95">
        <v>2009</v>
      </c>
      <c r="AI95">
        <v>1</v>
      </c>
      <c r="AJ95">
        <v>10835</v>
      </c>
      <c r="AK95">
        <v>411</v>
      </c>
      <c r="AL95" s="7">
        <f t="shared" si="9"/>
        <v>39845</v>
      </c>
      <c r="AM95">
        <v>2</v>
      </c>
      <c r="AN95">
        <v>2009</v>
      </c>
      <c r="AO95">
        <v>1</v>
      </c>
      <c r="AP95">
        <v>10708</v>
      </c>
      <c r="AQ95">
        <v>755</v>
      </c>
    </row>
    <row r="96" spans="1:58" x14ac:dyDescent="0.25">
      <c r="A96" s="7">
        <f t="shared" si="5"/>
        <v>39042</v>
      </c>
      <c r="B96">
        <v>2006</v>
      </c>
      <c r="C96">
        <v>11</v>
      </c>
      <c r="D96">
        <v>21</v>
      </c>
      <c r="E96">
        <v>20061121</v>
      </c>
      <c r="F96">
        <v>820</v>
      </c>
      <c r="G96" s="3">
        <v>476</v>
      </c>
      <c r="H96" s="3">
        <v>13803</v>
      </c>
      <c r="I96" s="3">
        <v>13803</v>
      </c>
      <c r="J96" s="3">
        <v>13771</v>
      </c>
      <c r="L96" t="s">
        <v>63</v>
      </c>
      <c r="M96">
        <v>0.85499999999999998</v>
      </c>
      <c r="W96" s="7">
        <f t="shared" si="7"/>
        <v>39904</v>
      </c>
      <c r="X96">
        <v>4</v>
      </c>
      <c r="Y96">
        <v>2009</v>
      </c>
      <c r="Z96">
        <v>2</v>
      </c>
      <c r="AA96">
        <v>16352</v>
      </c>
      <c r="AB96">
        <v>12913</v>
      </c>
      <c r="AC96">
        <v>20425</v>
      </c>
      <c r="AD96">
        <v>1919</v>
      </c>
      <c r="AE96">
        <v>617</v>
      </c>
      <c r="AF96" s="7">
        <f t="shared" si="8"/>
        <v>39904</v>
      </c>
      <c r="AG96">
        <v>4</v>
      </c>
      <c r="AH96">
        <v>2009</v>
      </c>
      <c r="AI96">
        <v>2</v>
      </c>
      <c r="AJ96">
        <v>16352</v>
      </c>
      <c r="AK96">
        <v>617</v>
      </c>
      <c r="AL96" s="7">
        <f t="shared" si="9"/>
        <v>39904</v>
      </c>
      <c r="AM96">
        <v>4</v>
      </c>
      <c r="AN96">
        <v>2009</v>
      </c>
      <c r="AO96">
        <v>2</v>
      </c>
      <c r="AP96">
        <v>16397</v>
      </c>
      <c r="AQ96">
        <v>1296</v>
      </c>
    </row>
    <row r="97" spans="1:43" x14ac:dyDescent="0.25">
      <c r="A97" s="7">
        <f t="shared" si="5"/>
        <v>39183</v>
      </c>
      <c r="B97">
        <v>2007</v>
      </c>
      <c r="C97">
        <v>4</v>
      </c>
      <c r="D97">
        <v>11</v>
      </c>
      <c r="E97">
        <v>20070411</v>
      </c>
      <c r="F97">
        <v>825</v>
      </c>
      <c r="G97" s="3">
        <v>1000</v>
      </c>
      <c r="H97" s="3">
        <v>20161</v>
      </c>
      <c r="I97" s="3">
        <v>20161</v>
      </c>
      <c r="J97" s="3">
        <v>19929</v>
      </c>
      <c r="W97" s="7">
        <f t="shared" si="7"/>
        <v>39965</v>
      </c>
      <c r="X97">
        <v>6</v>
      </c>
      <c r="Y97">
        <v>2009</v>
      </c>
      <c r="Z97">
        <v>1</v>
      </c>
      <c r="AA97">
        <v>20074</v>
      </c>
      <c r="AB97">
        <v>14791</v>
      </c>
      <c r="AC97">
        <v>26638</v>
      </c>
      <c r="AD97">
        <v>3030</v>
      </c>
      <c r="AE97">
        <v>829</v>
      </c>
      <c r="AF97" s="7">
        <f t="shared" si="8"/>
        <v>39965</v>
      </c>
      <c r="AG97">
        <v>6</v>
      </c>
      <c r="AH97">
        <v>2009</v>
      </c>
      <c r="AI97">
        <v>1</v>
      </c>
      <c r="AJ97">
        <v>20074</v>
      </c>
      <c r="AK97">
        <v>829</v>
      </c>
      <c r="AL97" s="7">
        <f t="shared" si="9"/>
        <v>39965</v>
      </c>
      <c r="AM97">
        <v>6</v>
      </c>
      <c r="AN97">
        <v>2009</v>
      </c>
      <c r="AO97">
        <v>1</v>
      </c>
      <c r="AP97">
        <v>20900</v>
      </c>
      <c r="AQ97">
        <v>2320</v>
      </c>
    </row>
    <row r="98" spans="1:43" x14ac:dyDescent="0.25">
      <c r="A98" s="7">
        <f t="shared" si="5"/>
        <v>39281</v>
      </c>
      <c r="B98">
        <v>2007</v>
      </c>
      <c r="C98">
        <v>7</v>
      </c>
      <c r="D98">
        <v>18</v>
      </c>
      <c r="E98">
        <v>20070718</v>
      </c>
      <c r="F98">
        <v>820</v>
      </c>
      <c r="G98" s="3">
        <v>404</v>
      </c>
      <c r="H98" s="3">
        <v>9082.2000000000007</v>
      </c>
      <c r="I98" s="3">
        <v>9082.2000000000007</v>
      </c>
      <c r="J98" s="3">
        <v>9869.7999999999993</v>
      </c>
      <c r="L98" t="s">
        <v>70</v>
      </c>
      <c r="W98" s="7">
        <f t="shared" si="7"/>
        <v>40148</v>
      </c>
      <c r="X98">
        <v>12</v>
      </c>
      <c r="Y98">
        <v>2009</v>
      </c>
      <c r="Z98">
        <v>1</v>
      </c>
      <c r="AA98">
        <v>9399</v>
      </c>
      <c r="AB98">
        <v>6918</v>
      </c>
      <c r="AC98">
        <v>12484</v>
      </c>
      <c r="AD98">
        <v>1423</v>
      </c>
      <c r="AE98">
        <v>405</v>
      </c>
      <c r="AF98" s="7">
        <f t="shared" si="8"/>
        <v>40148</v>
      </c>
      <c r="AG98">
        <v>12</v>
      </c>
      <c r="AH98">
        <v>2009</v>
      </c>
      <c r="AI98">
        <v>1</v>
      </c>
      <c r="AJ98">
        <v>9399</v>
      </c>
      <c r="AK98">
        <v>405</v>
      </c>
      <c r="AL98" s="7">
        <f t="shared" si="9"/>
        <v>40148</v>
      </c>
      <c r="AM98">
        <v>12</v>
      </c>
      <c r="AN98">
        <v>2009</v>
      </c>
      <c r="AO98">
        <v>1</v>
      </c>
      <c r="AP98">
        <v>9405</v>
      </c>
      <c r="AQ98">
        <v>638</v>
      </c>
    </row>
    <row r="99" spans="1:43" x14ac:dyDescent="0.25">
      <c r="A99" s="7">
        <f t="shared" si="5"/>
        <v>39736</v>
      </c>
      <c r="B99">
        <v>2008</v>
      </c>
      <c r="C99">
        <v>10</v>
      </c>
      <c r="D99">
        <v>15</v>
      </c>
      <c r="E99">
        <v>20081015</v>
      </c>
      <c r="F99">
        <v>1136</v>
      </c>
      <c r="G99" s="3">
        <v>347</v>
      </c>
      <c r="H99" s="3">
        <v>9874.1</v>
      </c>
      <c r="I99" s="3">
        <v>9874.1</v>
      </c>
      <c r="J99" s="3">
        <v>10288</v>
      </c>
      <c r="L99" t="s">
        <v>71</v>
      </c>
      <c r="M99" t="s">
        <v>72</v>
      </c>
      <c r="N99" t="s">
        <v>73</v>
      </c>
      <c r="O99" t="s">
        <v>78</v>
      </c>
      <c r="P99" t="s">
        <v>79</v>
      </c>
      <c r="Q99" t="s">
        <v>74</v>
      </c>
      <c r="R99" t="s">
        <v>80</v>
      </c>
      <c r="S99" t="s">
        <v>81</v>
      </c>
      <c r="T99" t="s">
        <v>75</v>
      </c>
      <c r="W99" s="7">
        <f t="shared" si="7"/>
        <v>40299</v>
      </c>
      <c r="X99">
        <v>5</v>
      </c>
      <c r="Y99">
        <v>2010</v>
      </c>
      <c r="Z99">
        <v>1</v>
      </c>
      <c r="AA99">
        <v>23690</v>
      </c>
      <c r="AB99">
        <v>17438</v>
      </c>
      <c r="AC99">
        <v>31462</v>
      </c>
      <c r="AD99">
        <v>3587</v>
      </c>
      <c r="AE99">
        <v>1017</v>
      </c>
      <c r="AF99" s="7">
        <f t="shared" si="8"/>
        <v>40299</v>
      </c>
      <c r="AG99">
        <v>5</v>
      </c>
      <c r="AH99">
        <v>2010</v>
      </c>
      <c r="AI99">
        <v>1</v>
      </c>
      <c r="AJ99">
        <v>23690</v>
      </c>
      <c r="AK99">
        <v>1017</v>
      </c>
      <c r="AL99" s="7">
        <f t="shared" si="9"/>
        <v>40299</v>
      </c>
      <c r="AM99">
        <v>5</v>
      </c>
      <c r="AN99">
        <v>2010</v>
      </c>
      <c r="AO99">
        <v>1</v>
      </c>
      <c r="AP99">
        <v>23890</v>
      </c>
      <c r="AQ99">
        <v>2334</v>
      </c>
    </row>
    <row r="100" spans="1:43" x14ac:dyDescent="0.25">
      <c r="A100" s="7">
        <f t="shared" si="5"/>
        <v>39791</v>
      </c>
      <c r="B100">
        <v>2008</v>
      </c>
      <c r="C100">
        <v>12</v>
      </c>
      <c r="D100">
        <v>9</v>
      </c>
      <c r="E100">
        <v>20081209</v>
      </c>
      <c r="F100">
        <v>845</v>
      </c>
      <c r="G100" s="3">
        <v>320</v>
      </c>
      <c r="H100" s="3">
        <v>10750</v>
      </c>
      <c r="I100" s="3">
        <v>10750</v>
      </c>
      <c r="J100" s="3">
        <v>10704</v>
      </c>
      <c r="L100" t="s">
        <v>76</v>
      </c>
      <c r="M100">
        <v>702</v>
      </c>
      <c r="N100">
        <v>8</v>
      </c>
      <c r="O100">
        <v>188</v>
      </c>
      <c r="P100">
        <v>263</v>
      </c>
      <c r="Q100">
        <v>394</v>
      </c>
      <c r="R100">
        <v>754</v>
      </c>
      <c r="S100">
        <v>1805</v>
      </c>
      <c r="T100">
        <v>5240</v>
      </c>
      <c r="W100" s="7">
        <f t="shared" si="7"/>
        <v>40360</v>
      </c>
      <c r="X100">
        <v>7</v>
      </c>
      <c r="Y100">
        <v>2010</v>
      </c>
      <c r="Z100">
        <v>1</v>
      </c>
      <c r="AA100">
        <v>8734</v>
      </c>
      <c r="AB100">
        <v>6428</v>
      </c>
      <c r="AC100">
        <v>11601</v>
      </c>
      <c r="AD100">
        <v>1323</v>
      </c>
      <c r="AE100">
        <v>378</v>
      </c>
      <c r="AF100" s="7">
        <f t="shared" si="8"/>
        <v>40360</v>
      </c>
      <c r="AG100">
        <v>7</v>
      </c>
      <c r="AH100">
        <v>2010</v>
      </c>
      <c r="AI100">
        <v>1</v>
      </c>
      <c r="AJ100">
        <v>8734</v>
      </c>
      <c r="AK100">
        <v>378</v>
      </c>
      <c r="AL100" s="7">
        <f t="shared" si="9"/>
        <v>40360</v>
      </c>
      <c r="AM100">
        <v>7</v>
      </c>
      <c r="AN100">
        <v>2010</v>
      </c>
      <c r="AO100">
        <v>1</v>
      </c>
      <c r="AP100">
        <v>9549</v>
      </c>
      <c r="AQ100">
        <v>1433</v>
      </c>
    </row>
    <row r="101" spans="1:43" x14ac:dyDescent="0.25">
      <c r="A101" s="7">
        <f t="shared" si="5"/>
        <v>39868</v>
      </c>
      <c r="B101">
        <v>2009</v>
      </c>
      <c r="C101">
        <v>2</v>
      </c>
      <c r="D101">
        <v>24</v>
      </c>
      <c r="E101">
        <v>20090224</v>
      </c>
      <c r="F101">
        <v>830</v>
      </c>
      <c r="G101" s="3">
        <v>336</v>
      </c>
      <c r="H101" s="3">
        <v>10835</v>
      </c>
      <c r="I101" s="3">
        <v>10835</v>
      </c>
      <c r="J101" s="3">
        <v>10708</v>
      </c>
      <c r="L101" t="s">
        <v>37</v>
      </c>
      <c r="M101">
        <v>842</v>
      </c>
      <c r="N101">
        <v>8</v>
      </c>
      <c r="O101">
        <v>211</v>
      </c>
      <c r="P101">
        <v>290</v>
      </c>
      <c r="Q101">
        <v>434</v>
      </c>
      <c r="R101">
        <v>851</v>
      </c>
      <c r="S101">
        <v>2001</v>
      </c>
      <c r="T101">
        <v>5460</v>
      </c>
      <c r="W101" s="7">
        <f t="shared" si="7"/>
        <v>40848</v>
      </c>
      <c r="X101">
        <v>11</v>
      </c>
      <c r="Y101">
        <v>2011</v>
      </c>
      <c r="Z101">
        <v>1</v>
      </c>
      <c r="AA101">
        <v>11021</v>
      </c>
      <c r="AB101">
        <v>8088</v>
      </c>
      <c r="AC101">
        <v>14675</v>
      </c>
      <c r="AD101">
        <v>1685</v>
      </c>
      <c r="AE101">
        <v>527</v>
      </c>
      <c r="AF101" s="7">
        <f t="shared" si="8"/>
        <v>40848</v>
      </c>
      <c r="AG101">
        <v>11</v>
      </c>
      <c r="AH101">
        <v>2011</v>
      </c>
      <c r="AI101">
        <v>1</v>
      </c>
      <c r="AJ101">
        <v>11021</v>
      </c>
      <c r="AK101">
        <v>527</v>
      </c>
      <c r="AL101" s="7">
        <f t="shared" si="9"/>
        <v>40848</v>
      </c>
      <c r="AM101">
        <v>11</v>
      </c>
      <c r="AN101">
        <v>2011</v>
      </c>
      <c r="AO101">
        <v>1</v>
      </c>
      <c r="AP101">
        <v>11154</v>
      </c>
      <c r="AQ101">
        <v>881</v>
      </c>
    </row>
    <row r="102" spans="1:43" x14ac:dyDescent="0.25">
      <c r="A102" s="7">
        <f t="shared" si="5"/>
        <v>39911</v>
      </c>
      <c r="B102">
        <v>2009</v>
      </c>
      <c r="C102">
        <v>4</v>
      </c>
      <c r="D102">
        <v>8</v>
      </c>
      <c r="E102">
        <v>20090408</v>
      </c>
      <c r="F102">
        <v>900</v>
      </c>
      <c r="G102" s="3">
        <v>335</v>
      </c>
      <c r="H102" s="3">
        <v>9573.2000000000007</v>
      </c>
      <c r="I102" s="3">
        <v>9573.2000000000007</v>
      </c>
      <c r="J102" s="3">
        <v>9770.2999999999993</v>
      </c>
    </row>
    <row r="103" spans="1:43" x14ac:dyDescent="0.25">
      <c r="A103" s="7">
        <f t="shared" si="5"/>
        <v>39932</v>
      </c>
      <c r="B103">
        <v>2009</v>
      </c>
      <c r="C103">
        <v>4</v>
      </c>
      <c r="D103">
        <v>29</v>
      </c>
      <c r="E103">
        <v>20090429</v>
      </c>
      <c r="F103">
        <v>944</v>
      </c>
      <c r="G103" s="3">
        <v>1370</v>
      </c>
      <c r="H103" s="3">
        <v>23131</v>
      </c>
      <c r="I103" s="3">
        <v>23131</v>
      </c>
      <c r="J103" s="3">
        <v>23023</v>
      </c>
      <c r="L103" t="s">
        <v>82</v>
      </c>
    </row>
    <row r="104" spans="1:43" x14ac:dyDescent="0.25">
      <c r="A104" s="7">
        <f t="shared" si="5"/>
        <v>39989</v>
      </c>
      <c r="B104">
        <v>2009</v>
      </c>
      <c r="C104">
        <v>6</v>
      </c>
      <c r="D104">
        <v>25</v>
      </c>
      <c r="E104">
        <v>20090625</v>
      </c>
      <c r="F104">
        <v>1525</v>
      </c>
      <c r="G104" s="3">
        <v>1330</v>
      </c>
      <c r="H104" s="3">
        <v>20074</v>
      </c>
      <c r="I104" s="3">
        <v>20074</v>
      </c>
      <c r="J104" s="3">
        <v>20900</v>
      </c>
      <c r="L104" t="s">
        <v>83</v>
      </c>
    </row>
    <row r="105" spans="1:43" x14ac:dyDescent="0.25">
      <c r="A105" s="7">
        <f t="shared" si="5"/>
        <v>40155</v>
      </c>
      <c r="B105">
        <v>2009</v>
      </c>
      <c r="C105">
        <v>12</v>
      </c>
      <c r="D105">
        <v>8</v>
      </c>
      <c r="E105">
        <v>20091208</v>
      </c>
      <c r="F105">
        <v>1346</v>
      </c>
      <c r="G105" s="3">
        <v>267</v>
      </c>
      <c r="H105" s="3">
        <v>9399.2000000000007</v>
      </c>
      <c r="I105" s="3">
        <v>9399.2000000000007</v>
      </c>
      <c r="J105" s="3">
        <v>9404.5</v>
      </c>
    </row>
    <row r="106" spans="1:43" x14ac:dyDescent="0.25">
      <c r="A106" s="7">
        <f t="shared" si="5"/>
        <v>40316</v>
      </c>
      <c r="B106">
        <v>2010</v>
      </c>
      <c r="C106">
        <v>5</v>
      </c>
      <c r="D106">
        <v>18</v>
      </c>
      <c r="E106">
        <v>20100518</v>
      </c>
      <c r="F106">
        <v>1330</v>
      </c>
      <c r="G106" s="3">
        <v>1560</v>
      </c>
      <c r="H106" s="3">
        <v>23690</v>
      </c>
      <c r="I106" s="3">
        <v>23690</v>
      </c>
      <c r="J106" s="3">
        <v>23890</v>
      </c>
      <c r="L106" t="s">
        <v>84</v>
      </c>
      <c r="O106" s="3">
        <v>5460</v>
      </c>
    </row>
    <row r="107" spans="1:43" x14ac:dyDescent="0.25">
      <c r="A107" s="7">
        <f t="shared" si="5"/>
        <v>40387</v>
      </c>
      <c r="B107">
        <v>2010</v>
      </c>
      <c r="C107">
        <v>7</v>
      </c>
      <c r="D107">
        <v>28</v>
      </c>
      <c r="E107">
        <v>20100728</v>
      </c>
      <c r="F107">
        <v>924</v>
      </c>
      <c r="G107" s="3">
        <v>389</v>
      </c>
      <c r="H107" s="3">
        <v>8734</v>
      </c>
      <c r="I107" s="3">
        <v>8734</v>
      </c>
      <c r="J107" s="3">
        <v>9549</v>
      </c>
      <c r="L107" t="s">
        <v>85</v>
      </c>
      <c r="O107" s="3">
        <v>5240</v>
      </c>
      <c r="X107" s="4">
        <v>40848</v>
      </c>
    </row>
    <row r="108" spans="1:43" x14ac:dyDescent="0.25">
      <c r="A108" s="7">
        <f t="shared" si="5"/>
        <v>40868</v>
      </c>
      <c r="B108">
        <v>2011</v>
      </c>
      <c r="C108">
        <v>11</v>
      </c>
      <c r="D108">
        <v>21</v>
      </c>
      <c r="E108">
        <v>20111121</v>
      </c>
      <c r="F108">
        <v>1637</v>
      </c>
      <c r="G108" s="3">
        <v>359</v>
      </c>
      <c r="H108" s="3">
        <v>11021</v>
      </c>
      <c r="I108" s="3">
        <v>11021</v>
      </c>
      <c r="J108" s="3">
        <v>11154</v>
      </c>
    </row>
  </sheetData>
  <mergeCells count="11">
    <mergeCell ref="X1:AQ1"/>
    <mergeCell ref="AS1:BA1"/>
    <mergeCell ref="X2:AE2"/>
    <mergeCell ref="AG2:AK2"/>
    <mergeCell ref="AM2:AQ2"/>
    <mergeCell ref="AS2:BA2"/>
    <mergeCell ref="L46:M46"/>
    <mergeCell ref="L61:M61"/>
    <mergeCell ref="L73:P73"/>
    <mergeCell ref="L93:M93"/>
    <mergeCell ref="E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4F28-3C3C-4759-80E1-616BBDC97379}">
  <dimension ref="A1:BF108"/>
  <sheetViews>
    <sheetView topLeftCell="N64" workbookViewId="0">
      <selection activeCell="AE33" sqref="AE33:AE101"/>
    </sheetView>
  </sheetViews>
  <sheetFormatPr defaultRowHeight="15" x14ac:dyDescent="0.25"/>
  <cols>
    <col min="23" max="23" width="9.7109375" bestFit="1" customWidth="1"/>
  </cols>
  <sheetData>
    <row r="1" spans="1:58" ht="18.75" x14ac:dyDescent="0.3">
      <c r="E1" s="19" t="s">
        <v>103</v>
      </c>
      <c r="F1" s="19"/>
      <c r="G1" s="19"/>
      <c r="H1" s="19"/>
      <c r="I1" s="19"/>
      <c r="J1" s="19"/>
      <c r="W1" s="1" t="s">
        <v>86</v>
      </c>
      <c r="X1" s="18" t="s">
        <v>97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S1" s="20" t="s">
        <v>100</v>
      </c>
      <c r="AT1" s="20"/>
      <c r="AU1" s="20"/>
      <c r="AV1" s="20"/>
      <c r="AW1" s="20"/>
      <c r="AX1" s="20"/>
      <c r="AY1" s="20"/>
      <c r="AZ1" s="20"/>
      <c r="BA1" s="20"/>
      <c r="BC1" t="s">
        <v>112</v>
      </c>
    </row>
    <row r="2" spans="1:58" x14ac:dyDescent="0.25"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X2" s="19" t="s">
        <v>96</v>
      </c>
      <c r="Y2" s="19"/>
      <c r="Z2" s="19"/>
      <c r="AA2" s="19"/>
      <c r="AB2" s="19"/>
      <c r="AC2" s="19"/>
      <c r="AD2" s="19"/>
      <c r="AE2" s="19"/>
      <c r="AG2" s="19" t="s">
        <v>98</v>
      </c>
      <c r="AH2" s="19"/>
      <c r="AI2" s="19"/>
      <c r="AJ2" s="19"/>
      <c r="AK2" s="19"/>
      <c r="AM2" s="19" t="s">
        <v>99</v>
      </c>
      <c r="AN2" s="19"/>
      <c r="AO2" s="19"/>
      <c r="AP2" s="19"/>
      <c r="AQ2" s="19"/>
      <c r="AS2" s="19" t="s">
        <v>101</v>
      </c>
      <c r="AT2" s="19"/>
      <c r="AU2" s="19"/>
      <c r="AV2" s="19"/>
      <c r="AW2" s="19"/>
      <c r="AX2" s="19"/>
      <c r="AY2" s="19"/>
      <c r="AZ2" s="19"/>
      <c r="BA2" s="19"/>
    </row>
    <row r="3" spans="1:58" x14ac:dyDescent="0.25">
      <c r="A3" s="7">
        <f>DATE(B3,C3,D3)</f>
        <v>31853</v>
      </c>
      <c r="B3">
        <v>1987</v>
      </c>
      <c r="C3">
        <v>3</v>
      </c>
      <c r="D3">
        <v>17</v>
      </c>
      <c r="E3">
        <v>19870317</v>
      </c>
      <c r="F3">
        <v>1200</v>
      </c>
      <c r="G3" s="3">
        <v>826</v>
      </c>
      <c r="H3" s="4">
        <v>3985.2</v>
      </c>
      <c r="I3" s="4">
        <v>3985.2</v>
      </c>
      <c r="J3" s="4">
        <v>3949.2</v>
      </c>
      <c r="AA3" t="s">
        <v>72</v>
      </c>
      <c r="AB3" s="5">
        <v>0.95</v>
      </c>
      <c r="AC3" t="s">
        <v>87</v>
      </c>
      <c r="AD3" t="s">
        <v>95</v>
      </c>
      <c r="AE3" t="s">
        <v>89</v>
      </c>
      <c r="AJ3" t="s">
        <v>72</v>
      </c>
      <c r="AK3" t="s">
        <v>89</v>
      </c>
      <c r="AP3" t="s">
        <v>72</v>
      </c>
      <c r="AQ3" t="s">
        <v>89</v>
      </c>
      <c r="AU3" t="s">
        <v>43</v>
      </c>
      <c r="AW3" t="s">
        <v>44</v>
      </c>
      <c r="AX3" t="s">
        <v>45</v>
      </c>
      <c r="AY3" t="s">
        <v>46</v>
      </c>
      <c r="AZ3" t="s">
        <v>47</v>
      </c>
      <c r="BC3" s="7">
        <v>31853</v>
      </c>
      <c r="BD3">
        <v>826</v>
      </c>
      <c r="BE3">
        <v>2.1</v>
      </c>
      <c r="BF3">
        <f>((BD3*BE3*28.3168)/(1000*1000))*86400</f>
        <v>4243.8229585919998</v>
      </c>
    </row>
    <row r="4" spans="1:58" x14ac:dyDescent="0.25">
      <c r="A4" s="7">
        <f t="shared" ref="A4:A67" si="0">DATE(B4,C4,D4)</f>
        <v>31877</v>
      </c>
      <c r="B4">
        <v>1987</v>
      </c>
      <c r="C4">
        <v>4</v>
      </c>
      <c r="D4">
        <v>10</v>
      </c>
      <c r="E4">
        <v>19870410</v>
      </c>
      <c r="F4">
        <v>1730</v>
      </c>
      <c r="G4" s="3">
        <v>1440</v>
      </c>
      <c r="H4" s="4">
        <v>5634.3</v>
      </c>
      <c r="I4" s="4">
        <v>5634.3</v>
      </c>
      <c r="J4" s="4">
        <v>5391.7</v>
      </c>
      <c r="L4" t="s">
        <v>10</v>
      </c>
      <c r="Z4" t="s">
        <v>90</v>
      </c>
      <c r="AA4" t="s">
        <v>77</v>
      </c>
      <c r="AB4" t="s">
        <v>91</v>
      </c>
      <c r="AC4" t="s">
        <v>92</v>
      </c>
      <c r="AD4" t="s">
        <v>93</v>
      </c>
      <c r="AE4" t="s">
        <v>88</v>
      </c>
      <c r="AI4" t="s">
        <v>90</v>
      </c>
      <c r="AJ4" t="s">
        <v>77</v>
      </c>
      <c r="AK4" t="s">
        <v>88</v>
      </c>
      <c r="AO4" t="s">
        <v>90</v>
      </c>
      <c r="AP4" t="s">
        <v>77</v>
      </c>
      <c r="AQ4" t="s">
        <v>88</v>
      </c>
      <c r="AT4" t="s">
        <v>48</v>
      </c>
      <c r="AU4" t="s">
        <v>49</v>
      </c>
      <c r="AV4" t="s">
        <v>50</v>
      </c>
      <c r="AW4" t="s">
        <v>49</v>
      </c>
      <c r="AX4" t="s">
        <v>49</v>
      </c>
      <c r="AY4" t="s">
        <v>49</v>
      </c>
      <c r="AZ4" t="s">
        <v>49</v>
      </c>
      <c r="BA4" t="s">
        <v>51</v>
      </c>
      <c r="BC4" s="7">
        <v>31915</v>
      </c>
      <c r="BD4">
        <v>5240</v>
      </c>
      <c r="BE4">
        <v>1</v>
      </c>
      <c r="BF4">
        <f t="shared" ref="BF4:BF67" si="1">((BD4*BE4*28.3168)/(1000*1000))*86400</f>
        <v>12820.034764799999</v>
      </c>
    </row>
    <row r="5" spans="1:58" x14ac:dyDescent="0.25">
      <c r="A5" s="7">
        <f t="shared" si="0"/>
        <v>31915</v>
      </c>
      <c r="B5">
        <v>1987</v>
      </c>
      <c r="C5">
        <v>5</v>
      </c>
      <c r="D5">
        <v>18</v>
      </c>
      <c r="E5">
        <v>19870518</v>
      </c>
      <c r="F5">
        <v>1605</v>
      </c>
      <c r="G5" s="3">
        <v>5240</v>
      </c>
      <c r="H5" s="4">
        <v>12906</v>
      </c>
      <c r="I5" s="4">
        <v>12906</v>
      </c>
      <c r="J5" s="4">
        <v>11181</v>
      </c>
      <c r="L5" t="s">
        <v>11</v>
      </c>
      <c r="M5" t="s">
        <v>12</v>
      </c>
      <c r="N5" t="s">
        <v>13</v>
      </c>
      <c r="X5" t="s">
        <v>37</v>
      </c>
      <c r="Y5" t="s">
        <v>94</v>
      </c>
      <c r="Z5">
        <v>106</v>
      </c>
      <c r="AA5">
        <v>3657</v>
      </c>
      <c r="AB5">
        <v>3366</v>
      </c>
      <c r="AC5">
        <v>3967</v>
      </c>
      <c r="AD5">
        <v>153</v>
      </c>
      <c r="AE5">
        <v>121</v>
      </c>
      <c r="AG5" t="s">
        <v>37</v>
      </c>
      <c r="AH5" t="s">
        <v>94</v>
      </c>
      <c r="AI5">
        <v>106</v>
      </c>
      <c r="AJ5">
        <v>3657</v>
      </c>
      <c r="AK5">
        <v>121</v>
      </c>
      <c r="AM5" t="s">
        <v>37</v>
      </c>
      <c r="AN5" t="s">
        <v>94</v>
      </c>
      <c r="AO5">
        <v>106</v>
      </c>
      <c r="AP5">
        <v>3537</v>
      </c>
      <c r="AQ5">
        <v>628</v>
      </c>
      <c r="AS5" t="s">
        <v>6</v>
      </c>
      <c r="AT5">
        <v>94</v>
      </c>
      <c r="AU5">
        <v>2029</v>
      </c>
      <c r="AV5">
        <v>2771</v>
      </c>
      <c r="AW5">
        <v>4126</v>
      </c>
      <c r="AX5">
        <v>7567</v>
      </c>
      <c r="AY5">
        <v>10398</v>
      </c>
      <c r="AZ5">
        <v>13721</v>
      </c>
      <c r="BA5">
        <v>13761</v>
      </c>
      <c r="BC5" s="7">
        <v>32007</v>
      </c>
      <c r="BD5">
        <v>373</v>
      </c>
      <c r="BE5">
        <v>1.6</v>
      </c>
      <c r="BF5">
        <f t="shared" si="1"/>
        <v>1460.1138831360001</v>
      </c>
    </row>
    <row r="6" spans="1:58" x14ac:dyDescent="0.25">
      <c r="A6" s="7">
        <f t="shared" si="0"/>
        <v>31945</v>
      </c>
      <c r="B6">
        <v>1987</v>
      </c>
      <c r="C6">
        <v>6</v>
      </c>
      <c r="D6">
        <v>17</v>
      </c>
      <c r="E6">
        <v>19870617</v>
      </c>
      <c r="F6">
        <v>1915</v>
      </c>
      <c r="G6" s="3">
        <v>5220</v>
      </c>
      <c r="H6" s="4">
        <v>13181</v>
      </c>
      <c r="I6" s="4">
        <v>13181</v>
      </c>
      <c r="J6" s="4">
        <v>11381</v>
      </c>
      <c r="L6">
        <v>1</v>
      </c>
      <c r="M6">
        <v>-5.0000000000000001E-3</v>
      </c>
      <c r="N6">
        <v>-2.2370000000000001</v>
      </c>
      <c r="W6" s="7">
        <f t="shared" ref="W6:W69" si="2">DATE(Y6,X6,1)</f>
        <v>31837</v>
      </c>
      <c r="X6">
        <v>3</v>
      </c>
      <c r="Y6">
        <v>1987</v>
      </c>
      <c r="Z6">
        <v>1</v>
      </c>
      <c r="AA6">
        <v>3985</v>
      </c>
      <c r="AB6">
        <v>2546</v>
      </c>
      <c r="AC6">
        <v>5952</v>
      </c>
      <c r="AD6">
        <v>874</v>
      </c>
      <c r="AE6">
        <v>157</v>
      </c>
      <c r="AF6" s="7">
        <f t="shared" ref="AF6:AF69" si="3">DATE(AH6,AG6,1)</f>
        <v>31837</v>
      </c>
      <c r="AG6">
        <v>3</v>
      </c>
      <c r="AH6">
        <v>1987</v>
      </c>
      <c r="AI6">
        <v>1</v>
      </c>
      <c r="AJ6">
        <v>3985</v>
      </c>
      <c r="AK6">
        <v>157</v>
      </c>
      <c r="AL6" s="7">
        <f t="shared" ref="AL6:AL69" si="4">DATE(AN6,AM6,1)</f>
        <v>31837</v>
      </c>
      <c r="AM6">
        <v>3</v>
      </c>
      <c r="AN6">
        <v>1987</v>
      </c>
      <c r="AO6">
        <v>1</v>
      </c>
      <c r="AP6">
        <v>3949</v>
      </c>
      <c r="AQ6">
        <v>319</v>
      </c>
      <c r="AS6" t="s">
        <v>7</v>
      </c>
      <c r="AT6">
        <v>94</v>
      </c>
      <c r="AU6">
        <v>2029</v>
      </c>
      <c r="AV6">
        <v>2771</v>
      </c>
      <c r="AW6">
        <v>4126</v>
      </c>
      <c r="AX6">
        <v>7567</v>
      </c>
      <c r="AY6">
        <v>10398</v>
      </c>
      <c r="AZ6">
        <v>13721</v>
      </c>
      <c r="BA6">
        <v>13761</v>
      </c>
      <c r="BC6" s="7">
        <v>32099</v>
      </c>
      <c r="BD6">
        <v>430</v>
      </c>
      <c r="BE6">
        <v>3.1</v>
      </c>
      <c r="BF6">
        <f t="shared" si="1"/>
        <v>3261.2798361599998</v>
      </c>
    </row>
    <row r="7" spans="1:58" x14ac:dyDescent="0.25">
      <c r="A7" s="7">
        <f t="shared" si="0"/>
        <v>31980</v>
      </c>
      <c r="B7">
        <v>1987</v>
      </c>
      <c r="C7">
        <v>7</v>
      </c>
      <c r="D7">
        <v>22</v>
      </c>
      <c r="E7">
        <v>19870722</v>
      </c>
      <c r="F7">
        <v>2200</v>
      </c>
      <c r="G7" s="3">
        <v>1420</v>
      </c>
      <c r="H7" s="4">
        <v>5957.2</v>
      </c>
      <c r="I7" s="4">
        <v>5957.2</v>
      </c>
      <c r="J7" s="4">
        <v>5642.4</v>
      </c>
      <c r="L7">
        <v>2</v>
      </c>
      <c r="M7">
        <v>-7.8E-2</v>
      </c>
      <c r="N7">
        <v>-0.372</v>
      </c>
      <c r="W7" s="7">
        <f t="shared" si="2"/>
        <v>31868</v>
      </c>
      <c r="X7">
        <v>4</v>
      </c>
      <c r="Y7">
        <v>1987</v>
      </c>
      <c r="Z7">
        <v>1</v>
      </c>
      <c r="AA7">
        <v>5634</v>
      </c>
      <c r="AB7">
        <v>3592</v>
      </c>
      <c r="AC7">
        <v>8430</v>
      </c>
      <c r="AD7">
        <v>1241</v>
      </c>
      <c r="AE7">
        <v>253</v>
      </c>
      <c r="AF7" s="7">
        <f t="shared" si="3"/>
        <v>31868</v>
      </c>
      <c r="AG7">
        <v>4</v>
      </c>
      <c r="AH7">
        <v>1987</v>
      </c>
      <c r="AI7">
        <v>1</v>
      </c>
      <c r="AJ7">
        <v>5634</v>
      </c>
      <c r="AK7">
        <v>253</v>
      </c>
      <c r="AL7" s="7">
        <f t="shared" si="4"/>
        <v>31868</v>
      </c>
      <c r="AM7">
        <v>4</v>
      </c>
      <c r="AN7">
        <v>1987</v>
      </c>
      <c r="AO7">
        <v>1</v>
      </c>
      <c r="AP7">
        <v>5392</v>
      </c>
      <c r="AQ7">
        <v>1088</v>
      </c>
      <c r="AS7" t="s">
        <v>8</v>
      </c>
      <c r="AT7">
        <v>92</v>
      </c>
      <c r="AU7">
        <v>2087</v>
      </c>
      <c r="AV7">
        <v>2825</v>
      </c>
      <c r="AW7">
        <v>4049</v>
      </c>
      <c r="AX7">
        <v>7004</v>
      </c>
      <c r="AY7">
        <v>9263</v>
      </c>
      <c r="AZ7">
        <v>11801</v>
      </c>
      <c r="BA7">
        <v>11833</v>
      </c>
      <c r="BC7" s="7">
        <v>32216</v>
      </c>
      <c r="BD7">
        <v>296</v>
      </c>
      <c r="BE7">
        <v>3</v>
      </c>
      <c r="BF7">
        <f t="shared" si="1"/>
        <v>2172.5555097599999</v>
      </c>
    </row>
    <row r="8" spans="1:58" x14ac:dyDescent="0.25">
      <c r="A8" s="7">
        <f t="shared" si="0"/>
        <v>31987</v>
      </c>
      <c r="B8">
        <v>1987</v>
      </c>
      <c r="C8">
        <v>7</v>
      </c>
      <c r="D8">
        <v>29</v>
      </c>
      <c r="E8">
        <v>19870729</v>
      </c>
      <c r="F8">
        <v>2200</v>
      </c>
      <c r="G8" s="3">
        <v>916</v>
      </c>
      <c r="H8" s="4">
        <v>4457.5</v>
      </c>
      <c r="I8" s="4">
        <v>4457.5</v>
      </c>
      <c r="J8" s="4">
        <v>4326.8</v>
      </c>
      <c r="L8">
        <v>3</v>
      </c>
      <c r="M8">
        <v>-1.4999999999999999E-2</v>
      </c>
      <c r="N8">
        <v>-3.0339999999999998</v>
      </c>
      <c r="W8" s="7">
        <f t="shared" si="2"/>
        <v>31898</v>
      </c>
      <c r="X8">
        <v>5</v>
      </c>
      <c r="Y8">
        <v>1987</v>
      </c>
      <c r="Z8">
        <v>1</v>
      </c>
      <c r="AA8">
        <v>12906</v>
      </c>
      <c r="AB8">
        <v>7939</v>
      </c>
      <c r="AC8">
        <v>19865</v>
      </c>
      <c r="AD8">
        <v>3062</v>
      </c>
      <c r="AE8">
        <v>1276</v>
      </c>
      <c r="AF8" s="7">
        <f t="shared" si="3"/>
        <v>31898</v>
      </c>
      <c r="AG8">
        <v>5</v>
      </c>
      <c r="AH8">
        <v>1987</v>
      </c>
      <c r="AI8">
        <v>1</v>
      </c>
      <c r="AJ8">
        <v>12906</v>
      </c>
      <c r="AK8">
        <v>1276</v>
      </c>
      <c r="AL8" s="7">
        <f t="shared" si="4"/>
        <v>31898</v>
      </c>
      <c r="AM8">
        <v>5</v>
      </c>
      <c r="AN8">
        <v>1987</v>
      </c>
      <c r="AO8">
        <v>1</v>
      </c>
      <c r="AP8">
        <v>11181</v>
      </c>
      <c r="AQ8">
        <v>7866</v>
      </c>
      <c r="BC8" s="7">
        <v>32286</v>
      </c>
      <c r="BD8">
        <v>1110</v>
      </c>
      <c r="BE8">
        <v>1.7</v>
      </c>
      <c r="BF8">
        <f t="shared" si="1"/>
        <v>4616.68045824</v>
      </c>
    </row>
    <row r="9" spans="1:58" x14ac:dyDescent="0.25">
      <c r="A9" s="7">
        <f t="shared" si="0"/>
        <v>32007</v>
      </c>
      <c r="B9">
        <v>1987</v>
      </c>
      <c r="C9">
        <v>8</v>
      </c>
      <c r="D9">
        <v>18</v>
      </c>
      <c r="E9">
        <v>19870818</v>
      </c>
      <c r="F9">
        <v>1100</v>
      </c>
      <c r="G9" s="3">
        <v>373</v>
      </c>
      <c r="H9" s="4">
        <v>2434.8000000000002</v>
      </c>
      <c r="I9" s="4">
        <v>2434.8000000000002</v>
      </c>
      <c r="J9" s="4">
        <v>2456.8000000000002</v>
      </c>
      <c r="L9">
        <v>4</v>
      </c>
      <c r="M9">
        <v>-0.187</v>
      </c>
      <c r="N9">
        <v>2.9940000000000002</v>
      </c>
      <c r="W9" s="7">
        <f t="shared" si="2"/>
        <v>31929</v>
      </c>
      <c r="X9">
        <v>6</v>
      </c>
      <c r="Y9">
        <v>1987</v>
      </c>
      <c r="Z9">
        <v>1</v>
      </c>
      <c r="AA9">
        <v>13181</v>
      </c>
      <c r="AB9">
        <v>8113</v>
      </c>
      <c r="AC9">
        <v>20276</v>
      </c>
      <c r="AD9">
        <v>3122</v>
      </c>
      <c r="AE9">
        <v>1293</v>
      </c>
      <c r="AF9" s="7">
        <f t="shared" si="3"/>
        <v>31929</v>
      </c>
      <c r="AG9">
        <v>6</v>
      </c>
      <c r="AH9">
        <v>1987</v>
      </c>
      <c r="AI9">
        <v>1</v>
      </c>
      <c r="AJ9">
        <v>13181</v>
      </c>
      <c r="AK9">
        <v>1293</v>
      </c>
      <c r="AL9" s="7">
        <f t="shared" si="4"/>
        <v>31929</v>
      </c>
      <c r="AM9">
        <v>6</v>
      </c>
      <c r="AN9">
        <v>1987</v>
      </c>
      <c r="AO9">
        <v>1</v>
      </c>
      <c r="AP9">
        <v>11381</v>
      </c>
      <c r="AQ9">
        <v>8357</v>
      </c>
      <c r="AS9" t="s">
        <v>102</v>
      </c>
      <c r="BC9" s="7">
        <v>32380</v>
      </c>
      <c r="BD9">
        <v>624</v>
      </c>
      <c r="BE9">
        <v>3</v>
      </c>
      <c r="BF9">
        <f t="shared" si="1"/>
        <v>4579.98188544</v>
      </c>
    </row>
    <row r="10" spans="1:58" x14ac:dyDescent="0.25">
      <c r="A10" s="7">
        <f t="shared" si="0"/>
        <v>32014</v>
      </c>
      <c r="B10">
        <v>1987</v>
      </c>
      <c r="C10">
        <v>8</v>
      </c>
      <c r="D10">
        <v>25</v>
      </c>
      <c r="E10">
        <v>19870825</v>
      </c>
      <c r="F10">
        <v>1730</v>
      </c>
      <c r="G10" s="3">
        <v>1640</v>
      </c>
      <c r="H10" s="4">
        <v>7145.3</v>
      </c>
      <c r="I10" s="4">
        <v>7145.3</v>
      </c>
      <c r="J10" s="4">
        <v>6736.1</v>
      </c>
      <c r="L10">
        <v>5</v>
      </c>
      <c r="M10">
        <v>-9.0999999999999998E-2</v>
      </c>
      <c r="N10">
        <v>-1.056</v>
      </c>
      <c r="W10" s="7">
        <f t="shared" si="2"/>
        <v>31959</v>
      </c>
      <c r="X10">
        <v>7</v>
      </c>
      <c r="Y10">
        <v>1987</v>
      </c>
      <c r="Z10">
        <v>2</v>
      </c>
      <c r="AA10">
        <v>5207</v>
      </c>
      <c r="AB10">
        <v>3759</v>
      </c>
      <c r="AC10">
        <v>7032</v>
      </c>
      <c r="AD10">
        <v>837</v>
      </c>
      <c r="AE10">
        <v>241</v>
      </c>
      <c r="AF10" s="7">
        <f t="shared" si="3"/>
        <v>31959</v>
      </c>
      <c r="AG10">
        <v>7</v>
      </c>
      <c r="AH10">
        <v>1987</v>
      </c>
      <c r="AI10">
        <v>2</v>
      </c>
      <c r="AJ10">
        <v>5207</v>
      </c>
      <c r="AK10">
        <v>241</v>
      </c>
      <c r="AL10" s="7">
        <f t="shared" si="4"/>
        <v>31959</v>
      </c>
      <c r="AM10">
        <v>7</v>
      </c>
      <c r="AN10">
        <v>1987</v>
      </c>
      <c r="AO10">
        <v>2</v>
      </c>
      <c r="AP10">
        <v>4985</v>
      </c>
      <c r="AQ10">
        <v>1231</v>
      </c>
      <c r="AU10" t="s">
        <v>43</v>
      </c>
      <c r="AW10" t="s">
        <v>44</v>
      </c>
      <c r="AX10" t="s">
        <v>45</v>
      </c>
      <c r="AY10" t="s">
        <v>46</v>
      </c>
      <c r="AZ10" t="s">
        <v>47</v>
      </c>
      <c r="BC10" s="7">
        <v>32462</v>
      </c>
      <c r="BD10">
        <v>399</v>
      </c>
      <c r="BE10">
        <v>3.5</v>
      </c>
      <c r="BF10">
        <f t="shared" si="1"/>
        <v>3416.6371276800005</v>
      </c>
    </row>
    <row r="11" spans="1:58" x14ac:dyDescent="0.25">
      <c r="A11" s="7">
        <f t="shared" si="0"/>
        <v>32081</v>
      </c>
      <c r="B11">
        <v>1987</v>
      </c>
      <c r="C11">
        <v>10</v>
      </c>
      <c r="D11">
        <v>31</v>
      </c>
      <c r="E11">
        <v>19871031</v>
      </c>
      <c r="F11">
        <v>2300</v>
      </c>
      <c r="G11" s="3">
        <v>451</v>
      </c>
      <c r="H11" s="4">
        <v>3199.8</v>
      </c>
      <c r="I11" s="4">
        <v>3199.8</v>
      </c>
      <c r="J11" s="4">
        <v>3254.9</v>
      </c>
      <c r="L11" s="1">
        <v>6</v>
      </c>
      <c r="M11" s="1">
        <v>-0.19400000000000001</v>
      </c>
      <c r="N11" s="1">
        <v>2.0680000000000001</v>
      </c>
      <c r="W11" s="7">
        <f t="shared" si="2"/>
        <v>31990</v>
      </c>
      <c r="X11">
        <v>8</v>
      </c>
      <c r="Y11">
        <v>1987</v>
      </c>
      <c r="Z11">
        <v>2</v>
      </c>
      <c r="AA11">
        <v>4790</v>
      </c>
      <c r="AB11">
        <v>3341</v>
      </c>
      <c r="AC11">
        <v>6658</v>
      </c>
      <c r="AD11">
        <v>849</v>
      </c>
      <c r="AE11">
        <v>242</v>
      </c>
      <c r="AF11" s="7">
        <f t="shared" si="3"/>
        <v>31990</v>
      </c>
      <c r="AG11">
        <v>8</v>
      </c>
      <c r="AH11">
        <v>1987</v>
      </c>
      <c r="AI11">
        <v>2</v>
      </c>
      <c r="AJ11">
        <v>4790</v>
      </c>
      <c r="AK11">
        <v>242</v>
      </c>
      <c r="AL11" s="7">
        <f t="shared" si="4"/>
        <v>31990</v>
      </c>
      <c r="AM11">
        <v>8</v>
      </c>
      <c r="AN11">
        <v>1987</v>
      </c>
      <c r="AO11">
        <v>2</v>
      </c>
      <c r="AP11">
        <v>4596</v>
      </c>
      <c r="AQ11">
        <v>1373</v>
      </c>
      <c r="AT11" t="s">
        <v>48</v>
      </c>
      <c r="AU11" t="s">
        <v>49</v>
      </c>
      <c r="AV11" t="s">
        <v>50</v>
      </c>
      <c r="AW11" t="s">
        <v>49</v>
      </c>
      <c r="AX11" t="s">
        <v>49</v>
      </c>
      <c r="AY11" t="s">
        <v>49</v>
      </c>
      <c r="AZ11" t="s">
        <v>49</v>
      </c>
      <c r="BA11" t="s">
        <v>51</v>
      </c>
      <c r="BC11" s="7">
        <v>32562</v>
      </c>
      <c r="BD11">
        <v>305</v>
      </c>
      <c r="BE11">
        <v>3</v>
      </c>
      <c r="BF11">
        <f t="shared" si="1"/>
        <v>2238.6129408000002</v>
      </c>
    </row>
    <row r="12" spans="1:58" x14ac:dyDescent="0.25">
      <c r="A12" s="7">
        <f t="shared" si="0"/>
        <v>32099</v>
      </c>
      <c r="B12">
        <v>1987</v>
      </c>
      <c r="C12">
        <v>11</v>
      </c>
      <c r="D12">
        <v>18</v>
      </c>
      <c r="E12">
        <v>19871118</v>
      </c>
      <c r="F12">
        <v>904</v>
      </c>
      <c r="G12" s="3">
        <v>430</v>
      </c>
      <c r="H12" s="4">
        <v>3098.6</v>
      </c>
      <c r="I12" s="4">
        <v>3098.6</v>
      </c>
      <c r="J12" s="4">
        <v>3166.8</v>
      </c>
      <c r="L12">
        <v>7</v>
      </c>
      <c r="M12">
        <v>-0.184</v>
      </c>
      <c r="N12">
        <v>1.6519999999999999</v>
      </c>
      <c r="W12" s="7">
        <f t="shared" si="2"/>
        <v>32051</v>
      </c>
      <c r="X12">
        <v>10</v>
      </c>
      <c r="Y12">
        <v>1987</v>
      </c>
      <c r="Z12">
        <v>1</v>
      </c>
      <c r="AA12">
        <v>3200</v>
      </c>
      <c r="AB12">
        <v>2038</v>
      </c>
      <c r="AC12">
        <v>4791</v>
      </c>
      <c r="AD12">
        <v>706</v>
      </c>
      <c r="AE12">
        <v>150</v>
      </c>
      <c r="AF12" s="7">
        <f t="shared" si="3"/>
        <v>32051</v>
      </c>
      <c r="AG12">
        <v>10</v>
      </c>
      <c r="AH12">
        <v>1987</v>
      </c>
      <c r="AI12">
        <v>1</v>
      </c>
      <c r="AJ12">
        <v>3200</v>
      </c>
      <c r="AK12">
        <v>150</v>
      </c>
      <c r="AL12" s="7">
        <f t="shared" si="4"/>
        <v>32051</v>
      </c>
      <c r="AM12">
        <v>10</v>
      </c>
      <c r="AN12">
        <v>1987</v>
      </c>
      <c r="AO12">
        <v>1</v>
      </c>
      <c r="AP12">
        <v>3255</v>
      </c>
      <c r="AQ12">
        <v>661</v>
      </c>
      <c r="AS12" t="s">
        <v>6</v>
      </c>
      <c r="AT12">
        <v>1</v>
      </c>
      <c r="AU12">
        <v>2</v>
      </c>
      <c r="AV12">
        <v>3</v>
      </c>
      <c r="AW12">
        <v>3</v>
      </c>
      <c r="AX12">
        <v>3</v>
      </c>
      <c r="AY12">
        <v>3</v>
      </c>
      <c r="AZ12">
        <v>5</v>
      </c>
      <c r="BA12">
        <v>5</v>
      </c>
      <c r="BC12" s="7">
        <v>32645</v>
      </c>
      <c r="BD12">
        <v>903</v>
      </c>
      <c r="BE12">
        <v>2</v>
      </c>
      <c r="BF12">
        <f t="shared" si="1"/>
        <v>4418.5081651200007</v>
      </c>
    </row>
    <row r="13" spans="1:58" x14ac:dyDescent="0.25">
      <c r="A13" s="7">
        <f t="shared" si="0"/>
        <v>32201</v>
      </c>
      <c r="B13">
        <v>1988</v>
      </c>
      <c r="C13">
        <v>2</v>
      </c>
      <c r="D13">
        <v>28</v>
      </c>
      <c r="E13">
        <v>19880228</v>
      </c>
      <c r="F13">
        <v>2200</v>
      </c>
      <c r="G13" s="3">
        <v>451</v>
      </c>
      <c r="H13" s="4">
        <v>2669.8</v>
      </c>
      <c r="I13" s="4">
        <v>2669.8</v>
      </c>
      <c r="J13" s="4">
        <v>2721.6</v>
      </c>
      <c r="L13">
        <v>8</v>
      </c>
      <c r="M13">
        <v>-0.19400000000000001</v>
      </c>
      <c r="N13">
        <v>0.85</v>
      </c>
      <c r="W13" s="7">
        <f t="shared" si="2"/>
        <v>32082</v>
      </c>
      <c r="X13">
        <v>11</v>
      </c>
      <c r="Y13">
        <v>1987</v>
      </c>
      <c r="Z13">
        <v>1</v>
      </c>
      <c r="AA13">
        <v>3099</v>
      </c>
      <c r="AB13">
        <v>1974</v>
      </c>
      <c r="AC13">
        <v>4638</v>
      </c>
      <c r="AD13">
        <v>683</v>
      </c>
      <c r="AE13">
        <v>144</v>
      </c>
      <c r="AF13" s="7">
        <f t="shared" si="3"/>
        <v>32082</v>
      </c>
      <c r="AG13">
        <v>11</v>
      </c>
      <c r="AH13">
        <v>1987</v>
      </c>
      <c r="AI13">
        <v>1</v>
      </c>
      <c r="AJ13">
        <v>3099</v>
      </c>
      <c r="AK13">
        <v>144</v>
      </c>
      <c r="AL13" s="7">
        <f t="shared" si="4"/>
        <v>32082</v>
      </c>
      <c r="AM13">
        <v>11</v>
      </c>
      <c r="AN13">
        <v>1987</v>
      </c>
      <c r="AO13">
        <v>1</v>
      </c>
      <c r="AP13">
        <v>3167</v>
      </c>
      <c r="AQ13">
        <v>618</v>
      </c>
      <c r="AS13" t="s">
        <v>7</v>
      </c>
      <c r="AT13">
        <v>1</v>
      </c>
      <c r="AU13">
        <v>2</v>
      </c>
      <c r="AV13">
        <v>3</v>
      </c>
      <c r="AW13">
        <v>3</v>
      </c>
      <c r="AX13">
        <v>3</v>
      </c>
      <c r="AY13">
        <v>3</v>
      </c>
      <c r="AZ13">
        <v>5</v>
      </c>
      <c r="BA13">
        <v>5</v>
      </c>
      <c r="BC13" s="7">
        <v>32730</v>
      </c>
      <c r="BD13">
        <v>312</v>
      </c>
      <c r="BE13">
        <v>3.3</v>
      </c>
      <c r="BF13">
        <f t="shared" si="1"/>
        <v>2518.9900369919997</v>
      </c>
    </row>
    <row r="14" spans="1:58" x14ac:dyDescent="0.25">
      <c r="A14" s="7">
        <f t="shared" si="0"/>
        <v>32203</v>
      </c>
      <c r="B14">
        <v>1988</v>
      </c>
      <c r="C14">
        <v>3</v>
      </c>
      <c r="D14">
        <v>1</v>
      </c>
      <c r="E14">
        <v>19880301</v>
      </c>
      <c r="F14">
        <v>1730</v>
      </c>
      <c r="G14" s="3">
        <v>573</v>
      </c>
      <c r="H14" s="4">
        <v>3168.1</v>
      </c>
      <c r="I14" s="4">
        <v>3168.1</v>
      </c>
      <c r="J14" s="4">
        <v>3199.5</v>
      </c>
      <c r="L14">
        <v>9</v>
      </c>
      <c r="M14">
        <v>-0.17899999999999999</v>
      </c>
      <c r="N14">
        <v>-0.98399999999999999</v>
      </c>
      <c r="W14" s="7">
        <f t="shared" si="2"/>
        <v>32174</v>
      </c>
      <c r="X14">
        <v>2</v>
      </c>
      <c r="Y14">
        <v>1988</v>
      </c>
      <c r="Z14">
        <v>1</v>
      </c>
      <c r="AA14">
        <v>2670</v>
      </c>
      <c r="AB14">
        <v>1706</v>
      </c>
      <c r="AC14">
        <v>3987</v>
      </c>
      <c r="AD14">
        <v>585</v>
      </c>
      <c r="AE14">
        <v>104</v>
      </c>
      <c r="AF14" s="7">
        <f t="shared" si="3"/>
        <v>32174</v>
      </c>
      <c r="AG14">
        <v>2</v>
      </c>
      <c r="AH14">
        <v>1988</v>
      </c>
      <c r="AI14">
        <v>1</v>
      </c>
      <c r="AJ14">
        <v>2670</v>
      </c>
      <c r="AK14">
        <v>103</v>
      </c>
      <c r="AL14" s="7">
        <f t="shared" si="4"/>
        <v>32174</v>
      </c>
      <c r="AM14">
        <v>2</v>
      </c>
      <c r="AN14">
        <v>1988</v>
      </c>
      <c r="AO14">
        <v>1</v>
      </c>
      <c r="AP14">
        <v>2722</v>
      </c>
      <c r="AQ14">
        <v>339</v>
      </c>
      <c r="AS14" t="s">
        <v>8</v>
      </c>
      <c r="AT14">
        <v>0.87</v>
      </c>
      <c r="AU14">
        <v>1.9</v>
      </c>
      <c r="AV14">
        <v>2.67</v>
      </c>
      <c r="AW14">
        <v>3.05</v>
      </c>
      <c r="AX14">
        <v>3.3</v>
      </c>
      <c r="AY14">
        <v>3.59</v>
      </c>
      <c r="AZ14">
        <v>4.66</v>
      </c>
      <c r="BA14">
        <v>4.7</v>
      </c>
      <c r="BC14" s="7">
        <v>32843</v>
      </c>
      <c r="BD14">
        <v>254</v>
      </c>
      <c r="BE14">
        <v>3.2</v>
      </c>
      <c r="BF14">
        <f t="shared" si="1"/>
        <v>1988.573331456</v>
      </c>
    </row>
    <row r="15" spans="1:58" x14ac:dyDescent="0.25">
      <c r="A15" s="7">
        <f t="shared" si="0"/>
        <v>32216</v>
      </c>
      <c r="B15">
        <v>1988</v>
      </c>
      <c r="C15">
        <v>3</v>
      </c>
      <c r="D15">
        <v>14</v>
      </c>
      <c r="E15">
        <v>19880314</v>
      </c>
      <c r="F15">
        <v>1500</v>
      </c>
      <c r="G15" s="3">
        <v>296</v>
      </c>
      <c r="H15" s="4">
        <v>1884.5</v>
      </c>
      <c r="I15" s="4">
        <v>1884.5</v>
      </c>
      <c r="J15" s="4">
        <v>1941.1</v>
      </c>
      <c r="W15" s="7">
        <f t="shared" si="2"/>
        <v>32203</v>
      </c>
      <c r="X15">
        <v>3</v>
      </c>
      <c r="Y15">
        <v>1988</v>
      </c>
      <c r="Z15">
        <v>2</v>
      </c>
      <c r="AA15">
        <v>2526</v>
      </c>
      <c r="AB15">
        <v>1819</v>
      </c>
      <c r="AC15">
        <v>3419</v>
      </c>
      <c r="AD15">
        <v>409</v>
      </c>
      <c r="AE15">
        <v>98</v>
      </c>
      <c r="AF15" s="7">
        <f t="shared" si="3"/>
        <v>32203</v>
      </c>
      <c r="AG15">
        <v>3</v>
      </c>
      <c r="AH15">
        <v>1988</v>
      </c>
      <c r="AI15">
        <v>2</v>
      </c>
      <c r="AJ15">
        <v>2526</v>
      </c>
      <c r="AK15">
        <v>98</v>
      </c>
      <c r="AL15" s="7">
        <f t="shared" si="4"/>
        <v>32203</v>
      </c>
      <c r="AM15">
        <v>3</v>
      </c>
      <c r="AN15">
        <v>1988</v>
      </c>
      <c r="AO15">
        <v>2</v>
      </c>
      <c r="AP15">
        <v>2570</v>
      </c>
      <c r="AQ15">
        <v>355</v>
      </c>
      <c r="BC15" s="7">
        <v>32938</v>
      </c>
      <c r="BD15">
        <v>200</v>
      </c>
      <c r="BE15">
        <v>2.8</v>
      </c>
      <c r="BF15">
        <f t="shared" si="1"/>
        <v>1370.0800512000001</v>
      </c>
    </row>
    <row r="16" spans="1:58" x14ac:dyDescent="0.25">
      <c r="A16" s="7">
        <f t="shared" si="0"/>
        <v>32279</v>
      </c>
      <c r="B16">
        <v>1988</v>
      </c>
      <c r="C16">
        <v>5</v>
      </c>
      <c r="D16">
        <v>16</v>
      </c>
      <c r="E16">
        <v>19880516</v>
      </c>
      <c r="F16">
        <v>1500</v>
      </c>
      <c r="G16" s="3">
        <v>2430</v>
      </c>
      <c r="H16" s="4">
        <v>7837.2</v>
      </c>
      <c r="I16" s="4">
        <v>7837.2</v>
      </c>
      <c r="J16" s="4">
        <v>7198.6</v>
      </c>
      <c r="W16" s="7">
        <f t="shared" si="2"/>
        <v>32264</v>
      </c>
      <c r="X16">
        <v>5</v>
      </c>
      <c r="Y16">
        <v>1988</v>
      </c>
      <c r="Z16">
        <v>2</v>
      </c>
      <c r="AA16">
        <v>6216</v>
      </c>
      <c r="AB16">
        <v>4450</v>
      </c>
      <c r="AC16">
        <v>8453</v>
      </c>
      <c r="AD16">
        <v>1024</v>
      </c>
      <c r="AE16">
        <v>300</v>
      </c>
      <c r="AF16" s="7">
        <f t="shared" si="3"/>
        <v>32264</v>
      </c>
      <c r="AG16">
        <v>5</v>
      </c>
      <c r="AH16">
        <v>1988</v>
      </c>
      <c r="AI16">
        <v>2</v>
      </c>
      <c r="AJ16">
        <v>6216</v>
      </c>
      <c r="AK16">
        <v>300</v>
      </c>
      <c r="AL16" s="7">
        <f t="shared" si="4"/>
        <v>32264</v>
      </c>
      <c r="AM16">
        <v>5</v>
      </c>
      <c r="AN16">
        <v>1988</v>
      </c>
      <c r="AO16">
        <v>2</v>
      </c>
      <c r="AP16">
        <v>5812</v>
      </c>
      <c r="AQ16">
        <v>1740</v>
      </c>
      <c r="BC16" s="7">
        <v>33016</v>
      </c>
      <c r="BD16">
        <v>1890</v>
      </c>
      <c r="BE16">
        <v>1.1000000000000001</v>
      </c>
      <c r="BF16">
        <f t="shared" si="1"/>
        <v>5086.4221900800003</v>
      </c>
    </row>
    <row r="17" spans="1:58" x14ac:dyDescent="0.25">
      <c r="A17" s="7">
        <f t="shared" si="0"/>
        <v>32286</v>
      </c>
      <c r="B17">
        <v>1988</v>
      </c>
      <c r="C17">
        <v>5</v>
      </c>
      <c r="D17">
        <v>23</v>
      </c>
      <c r="E17">
        <v>19880523</v>
      </c>
      <c r="F17">
        <v>1530</v>
      </c>
      <c r="G17" s="3">
        <v>1110</v>
      </c>
      <c r="H17" s="4">
        <v>4593.8</v>
      </c>
      <c r="I17" s="4">
        <v>4593.8</v>
      </c>
      <c r="J17" s="4">
        <v>4425.2</v>
      </c>
      <c r="L17" t="s">
        <v>14</v>
      </c>
      <c r="W17" s="7">
        <f t="shared" si="2"/>
        <v>32356</v>
      </c>
      <c r="X17">
        <v>8</v>
      </c>
      <c r="Y17">
        <v>1988</v>
      </c>
      <c r="Z17">
        <v>1</v>
      </c>
      <c r="AA17">
        <v>3619</v>
      </c>
      <c r="AB17">
        <v>2306</v>
      </c>
      <c r="AC17">
        <v>5417</v>
      </c>
      <c r="AD17">
        <v>798</v>
      </c>
      <c r="AE17">
        <v>166</v>
      </c>
      <c r="AF17" s="7">
        <f t="shared" si="3"/>
        <v>32356</v>
      </c>
      <c r="AG17">
        <v>8</v>
      </c>
      <c r="AH17">
        <v>1988</v>
      </c>
      <c r="AI17">
        <v>1</v>
      </c>
      <c r="AJ17">
        <v>3619</v>
      </c>
      <c r="AK17">
        <v>166</v>
      </c>
      <c r="AL17" s="7">
        <f t="shared" si="4"/>
        <v>32356</v>
      </c>
      <c r="AM17">
        <v>8</v>
      </c>
      <c r="AN17">
        <v>1988</v>
      </c>
      <c r="AO17">
        <v>1</v>
      </c>
      <c r="AP17">
        <v>3588</v>
      </c>
      <c r="AQ17">
        <v>538</v>
      </c>
      <c r="BC17" s="7">
        <v>33059</v>
      </c>
      <c r="BD17">
        <v>673</v>
      </c>
      <c r="BE17">
        <v>2.2000000000000002</v>
      </c>
      <c r="BF17">
        <f t="shared" si="1"/>
        <v>3622.3937925120003</v>
      </c>
    </row>
    <row r="18" spans="1:58" x14ac:dyDescent="0.25">
      <c r="A18" s="7">
        <f t="shared" si="0"/>
        <v>32380</v>
      </c>
      <c r="B18">
        <v>1988</v>
      </c>
      <c r="C18">
        <v>8</v>
      </c>
      <c r="D18">
        <v>25</v>
      </c>
      <c r="E18">
        <v>19880825</v>
      </c>
      <c r="F18">
        <v>1000</v>
      </c>
      <c r="G18" s="3">
        <v>624</v>
      </c>
      <c r="H18" s="4">
        <v>3619.2</v>
      </c>
      <c r="I18" s="4">
        <v>3619.2</v>
      </c>
      <c r="J18" s="4">
        <v>3587.7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W18" s="7">
        <f t="shared" si="2"/>
        <v>32448</v>
      </c>
      <c r="X18">
        <v>11</v>
      </c>
      <c r="Y18">
        <v>1988</v>
      </c>
      <c r="Z18">
        <v>1</v>
      </c>
      <c r="AA18">
        <v>2933</v>
      </c>
      <c r="AB18">
        <v>1869</v>
      </c>
      <c r="AC18">
        <v>4389</v>
      </c>
      <c r="AD18">
        <v>646</v>
      </c>
      <c r="AE18">
        <v>135</v>
      </c>
      <c r="AF18" s="7">
        <f t="shared" si="3"/>
        <v>32448</v>
      </c>
      <c r="AG18">
        <v>11</v>
      </c>
      <c r="AH18">
        <v>1988</v>
      </c>
      <c r="AI18">
        <v>1</v>
      </c>
      <c r="AJ18">
        <v>2933</v>
      </c>
      <c r="AK18">
        <v>135</v>
      </c>
      <c r="AL18" s="7">
        <f t="shared" si="4"/>
        <v>32448</v>
      </c>
      <c r="AM18">
        <v>11</v>
      </c>
      <c r="AN18">
        <v>1988</v>
      </c>
      <c r="AO18">
        <v>1</v>
      </c>
      <c r="AP18">
        <v>3003</v>
      </c>
      <c r="AQ18">
        <v>571</v>
      </c>
      <c r="BC18" s="7">
        <v>33091</v>
      </c>
      <c r="BD18">
        <v>147</v>
      </c>
      <c r="BE18">
        <v>3.2</v>
      </c>
      <c r="BF18">
        <f t="shared" si="1"/>
        <v>1150.8672430080001</v>
      </c>
    </row>
    <row r="19" spans="1:58" x14ac:dyDescent="0.25">
      <c r="A19" s="7">
        <f t="shared" si="0"/>
        <v>32462</v>
      </c>
      <c r="B19">
        <v>1988</v>
      </c>
      <c r="C19">
        <v>11</v>
      </c>
      <c r="D19">
        <v>15</v>
      </c>
      <c r="E19">
        <v>19881115</v>
      </c>
      <c r="F19">
        <v>930</v>
      </c>
      <c r="G19" s="3">
        <v>399</v>
      </c>
      <c r="H19" s="4">
        <v>2932.6</v>
      </c>
      <c r="I19" s="4">
        <v>2932.6</v>
      </c>
      <c r="J19" s="4">
        <v>3003.2</v>
      </c>
      <c r="L19" t="s">
        <v>6</v>
      </c>
      <c r="M19">
        <v>7.7641</v>
      </c>
      <c r="N19">
        <v>0.74560000000000004</v>
      </c>
      <c r="O19">
        <v>-2.0500000000000001E-2</v>
      </c>
      <c r="P19">
        <v>-7.8200000000000006E-2</v>
      </c>
      <c r="Q19">
        <v>-0.1231</v>
      </c>
      <c r="W19" s="7">
        <f t="shared" si="2"/>
        <v>32540</v>
      </c>
      <c r="X19">
        <v>2</v>
      </c>
      <c r="Y19">
        <v>1989</v>
      </c>
      <c r="Z19">
        <v>1</v>
      </c>
      <c r="AA19">
        <v>2021</v>
      </c>
      <c r="AB19">
        <v>1291</v>
      </c>
      <c r="AC19">
        <v>3019</v>
      </c>
      <c r="AD19">
        <v>443</v>
      </c>
      <c r="AE19">
        <v>82</v>
      </c>
      <c r="AF19" s="7">
        <f t="shared" si="3"/>
        <v>32540</v>
      </c>
      <c r="AG19">
        <v>2</v>
      </c>
      <c r="AH19">
        <v>1989</v>
      </c>
      <c r="AI19">
        <v>1</v>
      </c>
      <c r="AJ19">
        <v>2021</v>
      </c>
      <c r="AK19">
        <v>82</v>
      </c>
      <c r="AL19" s="7">
        <f t="shared" si="4"/>
        <v>32540</v>
      </c>
      <c r="AM19">
        <v>2</v>
      </c>
      <c r="AN19">
        <v>1989</v>
      </c>
      <c r="AO19">
        <v>1</v>
      </c>
      <c r="AP19">
        <v>2087</v>
      </c>
      <c r="AQ19">
        <v>390</v>
      </c>
      <c r="BC19" s="7">
        <v>33095</v>
      </c>
      <c r="BD19">
        <v>69</v>
      </c>
      <c r="BE19">
        <v>3.4</v>
      </c>
      <c r="BF19">
        <f t="shared" si="1"/>
        <v>573.96567859200002</v>
      </c>
    </row>
    <row r="20" spans="1:58" x14ac:dyDescent="0.25">
      <c r="A20" s="7">
        <f t="shared" si="0"/>
        <v>32562</v>
      </c>
      <c r="B20">
        <v>1989</v>
      </c>
      <c r="C20">
        <v>2</v>
      </c>
      <c r="D20">
        <v>23</v>
      </c>
      <c r="E20">
        <v>19890223</v>
      </c>
      <c r="F20">
        <v>830</v>
      </c>
      <c r="G20" s="3">
        <v>305</v>
      </c>
      <c r="H20" s="4">
        <v>2020.7</v>
      </c>
      <c r="I20" s="4">
        <v>2020.7</v>
      </c>
      <c r="J20" s="4">
        <v>2086.9</v>
      </c>
      <c r="L20" t="s">
        <v>7</v>
      </c>
      <c r="M20">
        <v>7.7641</v>
      </c>
      <c r="N20">
        <v>0.74560000000000004</v>
      </c>
      <c r="O20">
        <v>-2.0500000000000001E-2</v>
      </c>
      <c r="P20">
        <v>-7.8200000000000006E-2</v>
      </c>
      <c r="Q20">
        <v>-0.1231</v>
      </c>
      <c r="W20" s="7">
        <f t="shared" si="2"/>
        <v>32629</v>
      </c>
      <c r="X20">
        <v>5</v>
      </c>
      <c r="Y20">
        <v>1989</v>
      </c>
      <c r="Z20">
        <v>1</v>
      </c>
      <c r="AA20">
        <v>3965</v>
      </c>
      <c r="AB20">
        <v>2531</v>
      </c>
      <c r="AC20">
        <v>5925</v>
      </c>
      <c r="AD20">
        <v>871</v>
      </c>
      <c r="AE20">
        <v>164</v>
      </c>
      <c r="AF20" s="7">
        <f t="shared" si="3"/>
        <v>32629</v>
      </c>
      <c r="AG20">
        <v>5</v>
      </c>
      <c r="AH20">
        <v>1989</v>
      </c>
      <c r="AI20">
        <v>1</v>
      </c>
      <c r="AJ20">
        <v>3965</v>
      </c>
      <c r="AK20">
        <v>164</v>
      </c>
      <c r="AL20" s="7">
        <f t="shared" si="4"/>
        <v>32629</v>
      </c>
      <c r="AM20">
        <v>5</v>
      </c>
      <c r="AN20">
        <v>1989</v>
      </c>
      <c r="AO20">
        <v>1</v>
      </c>
      <c r="AP20">
        <v>3865</v>
      </c>
      <c r="AQ20">
        <v>625</v>
      </c>
      <c r="BC20" s="7">
        <v>33161</v>
      </c>
      <c r="BD20">
        <v>557</v>
      </c>
      <c r="BE20">
        <v>2.1</v>
      </c>
      <c r="BF20">
        <f t="shared" si="1"/>
        <v>2861.7547069440002</v>
      </c>
    </row>
    <row r="21" spans="1:58" x14ac:dyDescent="0.25">
      <c r="A21" s="7">
        <f t="shared" si="0"/>
        <v>32645</v>
      </c>
      <c r="B21">
        <v>1989</v>
      </c>
      <c r="C21">
        <v>5</v>
      </c>
      <c r="D21">
        <v>17</v>
      </c>
      <c r="E21">
        <v>19890517</v>
      </c>
      <c r="F21">
        <v>1600</v>
      </c>
      <c r="G21" s="3">
        <v>903</v>
      </c>
      <c r="H21" s="4">
        <v>3965.2</v>
      </c>
      <c r="I21" s="4">
        <v>3965.2</v>
      </c>
      <c r="J21" s="4">
        <v>3865.2</v>
      </c>
      <c r="L21" t="s">
        <v>8</v>
      </c>
      <c r="M21">
        <v>7.7693000000000003</v>
      </c>
      <c r="N21">
        <v>0.7147</v>
      </c>
      <c r="O21">
        <v>-3.1300000000000001E-2</v>
      </c>
      <c r="P21">
        <v>-9.0399999999999994E-2</v>
      </c>
      <c r="Q21">
        <v>-0.124</v>
      </c>
      <c r="W21" s="7">
        <f t="shared" si="2"/>
        <v>32721</v>
      </c>
      <c r="X21">
        <v>8</v>
      </c>
      <c r="Y21">
        <v>1989</v>
      </c>
      <c r="Z21">
        <v>1</v>
      </c>
      <c r="AA21">
        <v>2088</v>
      </c>
      <c r="AB21">
        <v>1330</v>
      </c>
      <c r="AC21">
        <v>3127</v>
      </c>
      <c r="AD21">
        <v>461</v>
      </c>
      <c r="AE21">
        <v>99</v>
      </c>
      <c r="AF21" s="7">
        <f t="shared" si="3"/>
        <v>32721</v>
      </c>
      <c r="AG21">
        <v>8</v>
      </c>
      <c r="AH21">
        <v>1989</v>
      </c>
      <c r="AI21">
        <v>1</v>
      </c>
      <c r="AJ21">
        <v>2088</v>
      </c>
      <c r="AK21">
        <v>99</v>
      </c>
      <c r="AL21" s="7">
        <f t="shared" si="4"/>
        <v>32721</v>
      </c>
      <c r="AM21">
        <v>8</v>
      </c>
      <c r="AN21">
        <v>1989</v>
      </c>
      <c r="AO21">
        <v>1</v>
      </c>
      <c r="AP21">
        <v>2116</v>
      </c>
      <c r="AQ21">
        <v>197</v>
      </c>
      <c r="BC21" s="7">
        <v>33205</v>
      </c>
      <c r="BD21">
        <v>430</v>
      </c>
      <c r="BE21">
        <v>3</v>
      </c>
      <c r="BF21">
        <f t="shared" si="1"/>
        <v>3156.0772607999997</v>
      </c>
    </row>
    <row r="22" spans="1:58" x14ac:dyDescent="0.25">
      <c r="A22" s="7">
        <f t="shared" si="0"/>
        <v>32730</v>
      </c>
      <c r="B22">
        <v>1989</v>
      </c>
      <c r="C22">
        <v>8</v>
      </c>
      <c r="D22">
        <v>10</v>
      </c>
      <c r="E22">
        <v>19890810</v>
      </c>
      <c r="F22">
        <v>1426</v>
      </c>
      <c r="G22" s="3">
        <v>312</v>
      </c>
      <c r="H22" s="4">
        <v>2088.1999999999998</v>
      </c>
      <c r="I22" s="4">
        <v>2088.1999999999998</v>
      </c>
      <c r="J22" s="4">
        <v>2116.1</v>
      </c>
      <c r="W22" s="7">
        <f t="shared" si="2"/>
        <v>32843</v>
      </c>
      <c r="X22">
        <v>12</v>
      </c>
      <c r="Y22">
        <v>1989</v>
      </c>
      <c r="Z22">
        <v>1</v>
      </c>
      <c r="AA22">
        <v>2075</v>
      </c>
      <c r="AB22">
        <v>1323</v>
      </c>
      <c r="AC22">
        <v>3103</v>
      </c>
      <c r="AD22">
        <v>457</v>
      </c>
      <c r="AE22">
        <v>91</v>
      </c>
      <c r="AF22" s="7">
        <f t="shared" si="3"/>
        <v>32843</v>
      </c>
      <c r="AG22">
        <v>12</v>
      </c>
      <c r="AH22">
        <v>1989</v>
      </c>
      <c r="AI22">
        <v>1</v>
      </c>
      <c r="AJ22">
        <v>2075</v>
      </c>
      <c r="AK22">
        <v>91</v>
      </c>
      <c r="AL22" s="7">
        <f t="shared" si="4"/>
        <v>32843</v>
      </c>
      <c r="AM22">
        <v>12</v>
      </c>
      <c r="AN22">
        <v>1989</v>
      </c>
      <c r="AO22">
        <v>1</v>
      </c>
      <c r="AP22">
        <v>2156</v>
      </c>
      <c r="AQ22">
        <v>367</v>
      </c>
      <c r="BC22" s="7">
        <v>33225</v>
      </c>
      <c r="BD22">
        <v>358</v>
      </c>
      <c r="BE22">
        <v>3</v>
      </c>
      <c r="BF22">
        <f t="shared" si="1"/>
        <v>2627.6178124799999</v>
      </c>
    </row>
    <row r="23" spans="1:58" x14ac:dyDescent="0.25">
      <c r="A23" s="7">
        <f t="shared" si="0"/>
        <v>32843</v>
      </c>
      <c r="B23">
        <v>1989</v>
      </c>
      <c r="C23">
        <v>12</v>
      </c>
      <c r="D23">
        <v>1</v>
      </c>
      <c r="E23">
        <v>19891201</v>
      </c>
      <c r="F23">
        <v>915</v>
      </c>
      <c r="G23" s="3">
        <v>254</v>
      </c>
      <c r="H23" s="4">
        <v>2074.6</v>
      </c>
      <c r="I23" s="4">
        <v>2074.6</v>
      </c>
      <c r="J23" s="4">
        <v>2155.9</v>
      </c>
      <c r="L23" t="s">
        <v>21</v>
      </c>
      <c r="W23" s="7">
        <f t="shared" si="2"/>
        <v>32933</v>
      </c>
      <c r="X23">
        <v>3</v>
      </c>
      <c r="Y23">
        <v>1990</v>
      </c>
      <c r="Z23">
        <v>1</v>
      </c>
      <c r="AA23">
        <v>1426</v>
      </c>
      <c r="AB23">
        <v>909</v>
      </c>
      <c r="AC23">
        <v>2134</v>
      </c>
      <c r="AD23">
        <v>314</v>
      </c>
      <c r="AE23">
        <v>65</v>
      </c>
      <c r="AF23" s="7">
        <f t="shared" si="3"/>
        <v>32933</v>
      </c>
      <c r="AG23">
        <v>3</v>
      </c>
      <c r="AH23">
        <v>1990</v>
      </c>
      <c r="AI23">
        <v>1</v>
      </c>
      <c r="AJ23">
        <v>1426</v>
      </c>
      <c r="AK23">
        <v>65</v>
      </c>
      <c r="AL23" s="7">
        <f t="shared" si="4"/>
        <v>32933</v>
      </c>
      <c r="AM23">
        <v>3</v>
      </c>
      <c r="AN23">
        <v>1990</v>
      </c>
      <c r="AO23">
        <v>1</v>
      </c>
      <c r="AP23">
        <v>1484</v>
      </c>
      <c r="AQ23">
        <v>417</v>
      </c>
      <c r="BC23" s="7">
        <v>33273</v>
      </c>
      <c r="BD23">
        <v>242</v>
      </c>
      <c r="BE23">
        <v>3.3</v>
      </c>
      <c r="BF23">
        <f t="shared" si="1"/>
        <v>1953.8320158719996</v>
      </c>
    </row>
    <row r="24" spans="1:58" x14ac:dyDescent="0.25">
      <c r="A24" s="7">
        <f t="shared" si="0"/>
        <v>32938</v>
      </c>
      <c r="B24">
        <v>1990</v>
      </c>
      <c r="C24">
        <v>3</v>
      </c>
      <c r="D24">
        <v>6</v>
      </c>
      <c r="E24">
        <v>19900306</v>
      </c>
      <c r="F24">
        <v>900</v>
      </c>
      <c r="G24" s="3">
        <v>200</v>
      </c>
      <c r="H24" s="4">
        <v>1426</v>
      </c>
      <c r="I24" s="4">
        <v>1426</v>
      </c>
      <c r="J24" s="4">
        <v>1484.1</v>
      </c>
      <c r="L24" t="s">
        <v>22</v>
      </c>
      <c r="M24" s="4">
        <v>91.68</v>
      </c>
      <c r="W24" s="7">
        <f t="shared" si="2"/>
        <v>32994</v>
      </c>
      <c r="X24">
        <v>5</v>
      </c>
      <c r="Y24">
        <v>1990</v>
      </c>
      <c r="Z24">
        <v>1</v>
      </c>
      <c r="AA24">
        <v>6628</v>
      </c>
      <c r="AB24">
        <v>4218</v>
      </c>
      <c r="AC24">
        <v>9930</v>
      </c>
      <c r="AD24">
        <v>1465</v>
      </c>
      <c r="AE24">
        <v>323</v>
      </c>
      <c r="AF24" s="7">
        <f t="shared" si="3"/>
        <v>32994</v>
      </c>
      <c r="AG24">
        <v>5</v>
      </c>
      <c r="AH24">
        <v>1990</v>
      </c>
      <c r="AI24">
        <v>1</v>
      </c>
      <c r="AJ24">
        <v>6628</v>
      </c>
      <c r="AK24">
        <v>323</v>
      </c>
      <c r="AL24" s="7">
        <f t="shared" si="4"/>
        <v>32994</v>
      </c>
      <c r="AM24">
        <v>5</v>
      </c>
      <c r="AN24">
        <v>1990</v>
      </c>
      <c r="AO24">
        <v>1</v>
      </c>
      <c r="AP24">
        <v>6186</v>
      </c>
      <c r="AQ24">
        <v>1927</v>
      </c>
      <c r="BC24" s="7">
        <v>33275</v>
      </c>
      <c r="BD24">
        <v>243</v>
      </c>
      <c r="BE24">
        <v>3</v>
      </c>
      <c r="BF24">
        <f t="shared" si="1"/>
        <v>1783.5506380799998</v>
      </c>
    </row>
    <row r="25" spans="1:58" x14ac:dyDescent="0.25">
      <c r="A25" s="7">
        <f t="shared" si="0"/>
        <v>33016</v>
      </c>
      <c r="B25">
        <v>1990</v>
      </c>
      <c r="C25">
        <v>5</v>
      </c>
      <c r="D25">
        <v>23</v>
      </c>
      <c r="E25">
        <v>19900523</v>
      </c>
      <c r="F25">
        <v>1250</v>
      </c>
      <c r="G25" s="3">
        <v>1890</v>
      </c>
      <c r="H25" s="4">
        <v>6628.3</v>
      </c>
      <c r="I25" s="4">
        <v>6628.3</v>
      </c>
      <c r="J25" s="4">
        <v>6185.7</v>
      </c>
      <c r="L25" t="s">
        <v>23</v>
      </c>
      <c r="M25" s="3">
        <v>4.5400000000000003E-2</v>
      </c>
      <c r="W25" s="7">
        <f t="shared" si="2"/>
        <v>33055</v>
      </c>
      <c r="X25">
        <v>7</v>
      </c>
      <c r="Y25">
        <v>1990</v>
      </c>
      <c r="Z25">
        <v>1</v>
      </c>
      <c r="AA25">
        <v>3388</v>
      </c>
      <c r="AB25">
        <v>2159</v>
      </c>
      <c r="AC25">
        <v>5069</v>
      </c>
      <c r="AD25">
        <v>746</v>
      </c>
      <c r="AE25">
        <v>153</v>
      </c>
      <c r="AF25" s="7">
        <f t="shared" si="3"/>
        <v>33055</v>
      </c>
      <c r="AG25">
        <v>7</v>
      </c>
      <c r="AH25">
        <v>1990</v>
      </c>
      <c r="AI25">
        <v>1</v>
      </c>
      <c r="AJ25">
        <v>3388</v>
      </c>
      <c r="AK25">
        <v>153</v>
      </c>
      <c r="AL25" s="7">
        <f t="shared" si="4"/>
        <v>33055</v>
      </c>
      <c r="AM25">
        <v>7</v>
      </c>
      <c r="AN25">
        <v>1990</v>
      </c>
      <c r="AO25">
        <v>1</v>
      </c>
      <c r="AP25">
        <v>3334</v>
      </c>
      <c r="AQ25">
        <v>422</v>
      </c>
      <c r="BC25" s="7">
        <v>33365</v>
      </c>
      <c r="BD25">
        <v>638</v>
      </c>
      <c r="BE25">
        <v>1.8</v>
      </c>
      <c r="BF25">
        <f t="shared" si="1"/>
        <v>2809.642733568</v>
      </c>
    </row>
    <row r="26" spans="1:58" x14ac:dyDescent="0.25">
      <c r="A26" s="7">
        <f t="shared" si="0"/>
        <v>33059</v>
      </c>
      <c r="B26">
        <v>1990</v>
      </c>
      <c r="C26">
        <v>7</v>
      </c>
      <c r="D26">
        <v>5</v>
      </c>
      <c r="E26">
        <v>19900705</v>
      </c>
      <c r="F26">
        <v>1200</v>
      </c>
      <c r="G26" s="3">
        <v>673</v>
      </c>
      <c r="H26" s="4">
        <v>3387.6</v>
      </c>
      <c r="I26" s="4">
        <v>3387.6</v>
      </c>
      <c r="J26" s="4">
        <v>3333.7</v>
      </c>
      <c r="L26" t="s">
        <v>24</v>
      </c>
      <c r="M26" s="3">
        <v>8.2900000000000001E-2</v>
      </c>
      <c r="W26" s="7">
        <f t="shared" si="2"/>
        <v>33086</v>
      </c>
      <c r="X26">
        <v>8</v>
      </c>
      <c r="Y26">
        <v>1990</v>
      </c>
      <c r="Z26">
        <v>2</v>
      </c>
      <c r="AA26">
        <v>899</v>
      </c>
      <c r="AB26">
        <v>640</v>
      </c>
      <c r="AC26">
        <v>1230</v>
      </c>
      <c r="AD26">
        <v>151</v>
      </c>
      <c r="AE26">
        <v>49</v>
      </c>
      <c r="AF26" s="7">
        <f t="shared" si="3"/>
        <v>33086</v>
      </c>
      <c r="AG26">
        <v>8</v>
      </c>
      <c r="AH26">
        <v>1990</v>
      </c>
      <c r="AI26">
        <v>2</v>
      </c>
      <c r="AJ26">
        <v>899.32</v>
      </c>
      <c r="AK26">
        <v>49.17</v>
      </c>
      <c r="AL26" s="7">
        <f t="shared" si="4"/>
        <v>33086</v>
      </c>
      <c r="AM26">
        <v>8</v>
      </c>
      <c r="AN26">
        <v>1990</v>
      </c>
      <c r="AO26">
        <v>2</v>
      </c>
      <c r="AP26">
        <v>925.3</v>
      </c>
      <c r="AQ26">
        <v>186.76</v>
      </c>
      <c r="BC26" s="7">
        <v>33487</v>
      </c>
      <c r="BD26">
        <v>292</v>
      </c>
      <c r="BE26">
        <v>3.8</v>
      </c>
      <c r="BF26">
        <f t="shared" si="1"/>
        <v>2714.7157585919995</v>
      </c>
    </row>
    <row r="27" spans="1:58" x14ac:dyDescent="0.25">
      <c r="A27" s="7">
        <f t="shared" si="0"/>
        <v>33091</v>
      </c>
      <c r="B27">
        <v>1990</v>
      </c>
      <c r="C27">
        <v>8</v>
      </c>
      <c r="D27">
        <v>6</v>
      </c>
      <c r="E27">
        <v>19900806</v>
      </c>
      <c r="F27">
        <v>1500</v>
      </c>
      <c r="G27" s="3">
        <v>147</v>
      </c>
      <c r="H27" s="4">
        <v>1159.5</v>
      </c>
      <c r="I27" s="4">
        <v>1159.5</v>
      </c>
      <c r="J27" s="4">
        <v>1191.7</v>
      </c>
      <c r="L27" t="s">
        <v>25</v>
      </c>
      <c r="M27" s="3">
        <v>0.98040000000000005</v>
      </c>
      <c r="W27" s="7">
        <f t="shared" si="2"/>
        <v>33147</v>
      </c>
      <c r="X27">
        <v>10</v>
      </c>
      <c r="Y27">
        <v>1990</v>
      </c>
      <c r="Z27">
        <v>1</v>
      </c>
      <c r="AA27">
        <v>3682</v>
      </c>
      <c r="AB27">
        <v>2344</v>
      </c>
      <c r="AC27">
        <v>5515</v>
      </c>
      <c r="AD27">
        <v>813</v>
      </c>
      <c r="AE27">
        <v>177</v>
      </c>
      <c r="AF27" s="7">
        <f t="shared" si="3"/>
        <v>33147</v>
      </c>
      <c r="AG27">
        <v>10</v>
      </c>
      <c r="AH27">
        <v>1990</v>
      </c>
      <c r="AI27">
        <v>1</v>
      </c>
      <c r="AJ27">
        <v>3682</v>
      </c>
      <c r="AK27">
        <v>177</v>
      </c>
      <c r="AL27" s="7">
        <f t="shared" si="4"/>
        <v>33147</v>
      </c>
      <c r="AM27">
        <v>10</v>
      </c>
      <c r="AN27">
        <v>1990</v>
      </c>
      <c r="AO27">
        <v>1</v>
      </c>
      <c r="AP27">
        <v>3704</v>
      </c>
      <c r="AQ27">
        <v>821</v>
      </c>
      <c r="BC27" s="7">
        <v>33618</v>
      </c>
      <c r="BD27">
        <v>255</v>
      </c>
      <c r="BE27">
        <v>3.3</v>
      </c>
      <c r="BF27">
        <f t="shared" si="1"/>
        <v>2058.78993408</v>
      </c>
    </row>
    <row r="28" spans="1:58" x14ac:dyDescent="0.25">
      <c r="A28" s="7">
        <f t="shared" si="0"/>
        <v>33095</v>
      </c>
      <c r="B28">
        <v>1990</v>
      </c>
      <c r="C28">
        <v>8</v>
      </c>
      <c r="D28">
        <v>10</v>
      </c>
      <c r="E28">
        <v>19900810</v>
      </c>
      <c r="F28">
        <v>946</v>
      </c>
      <c r="G28" s="3">
        <v>69</v>
      </c>
      <c r="H28" s="4">
        <v>639.16</v>
      </c>
      <c r="I28" s="4">
        <v>639.16</v>
      </c>
      <c r="J28" s="4">
        <v>658.92</v>
      </c>
      <c r="L28" t="s">
        <v>26</v>
      </c>
      <c r="M28" s="3">
        <v>1.4279999999999999E-2</v>
      </c>
      <c r="W28" s="7">
        <f t="shared" si="2"/>
        <v>33178</v>
      </c>
      <c r="X28">
        <v>11</v>
      </c>
      <c r="Y28">
        <v>1990</v>
      </c>
      <c r="Z28">
        <v>1</v>
      </c>
      <c r="AA28">
        <v>3086</v>
      </c>
      <c r="AB28">
        <v>1966</v>
      </c>
      <c r="AC28">
        <v>4618</v>
      </c>
      <c r="AD28">
        <v>680</v>
      </c>
      <c r="AE28">
        <v>142</v>
      </c>
      <c r="AF28" s="7">
        <f t="shared" si="3"/>
        <v>33178</v>
      </c>
      <c r="AG28">
        <v>11</v>
      </c>
      <c r="AH28">
        <v>1990</v>
      </c>
      <c r="AI28">
        <v>1</v>
      </c>
      <c r="AJ28">
        <v>3086</v>
      </c>
      <c r="AK28">
        <v>142</v>
      </c>
      <c r="AL28" s="7">
        <f t="shared" si="4"/>
        <v>33178</v>
      </c>
      <c r="AM28">
        <v>11</v>
      </c>
      <c r="AN28">
        <v>1990</v>
      </c>
      <c r="AO28">
        <v>1</v>
      </c>
      <c r="AP28">
        <v>3158</v>
      </c>
      <c r="AQ28">
        <v>590</v>
      </c>
      <c r="BC28" s="7">
        <v>33681</v>
      </c>
      <c r="BD28">
        <v>501</v>
      </c>
      <c r="BE28">
        <v>1.8</v>
      </c>
      <c r="BF28">
        <f t="shared" si="1"/>
        <v>2206.3181967360001</v>
      </c>
    </row>
    <row r="29" spans="1:58" x14ac:dyDescent="0.25">
      <c r="A29" s="7">
        <f t="shared" si="0"/>
        <v>33161</v>
      </c>
      <c r="B29">
        <v>1990</v>
      </c>
      <c r="C29">
        <v>10</v>
      </c>
      <c r="D29">
        <v>15</v>
      </c>
      <c r="E29">
        <v>19901015</v>
      </c>
      <c r="F29">
        <v>1530</v>
      </c>
      <c r="G29" s="3">
        <v>557</v>
      </c>
      <c r="H29" s="4">
        <v>3681.9</v>
      </c>
      <c r="I29" s="4">
        <v>3681.9</v>
      </c>
      <c r="J29" s="4">
        <v>3703.8</v>
      </c>
      <c r="W29" s="7">
        <f t="shared" si="2"/>
        <v>33208</v>
      </c>
      <c r="X29">
        <v>12</v>
      </c>
      <c r="Y29">
        <v>1990</v>
      </c>
      <c r="Z29">
        <v>1</v>
      </c>
      <c r="AA29">
        <v>2638</v>
      </c>
      <c r="AB29">
        <v>1683</v>
      </c>
      <c r="AC29">
        <v>3944</v>
      </c>
      <c r="AD29">
        <v>580</v>
      </c>
      <c r="AE29">
        <v>114</v>
      </c>
      <c r="AF29" s="7">
        <f t="shared" si="3"/>
        <v>33208</v>
      </c>
      <c r="AG29">
        <v>12</v>
      </c>
      <c r="AH29">
        <v>1990</v>
      </c>
      <c r="AI29">
        <v>1</v>
      </c>
      <c r="AJ29">
        <v>2638</v>
      </c>
      <c r="AK29">
        <v>114</v>
      </c>
      <c r="AL29" s="7">
        <f t="shared" si="4"/>
        <v>33208</v>
      </c>
      <c r="AM29">
        <v>12</v>
      </c>
      <c r="AN29">
        <v>1990</v>
      </c>
      <c r="AO29">
        <v>1</v>
      </c>
      <c r="AP29">
        <v>2721</v>
      </c>
      <c r="AQ29">
        <v>412</v>
      </c>
      <c r="BC29" s="7">
        <v>33729</v>
      </c>
      <c r="BD29">
        <v>1800</v>
      </c>
      <c r="BE29">
        <v>1.1000000000000001</v>
      </c>
      <c r="BF29">
        <f t="shared" si="1"/>
        <v>4844.2116096000009</v>
      </c>
    </row>
    <row r="30" spans="1:58" x14ac:dyDescent="0.25">
      <c r="A30" s="7">
        <f t="shared" si="0"/>
        <v>33205</v>
      </c>
      <c r="B30">
        <v>1990</v>
      </c>
      <c r="C30">
        <v>11</v>
      </c>
      <c r="D30">
        <v>28</v>
      </c>
      <c r="E30">
        <v>19901128</v>
      </c>
      <c r="F30">
        <v>1306</v>
      </c>
      <c r="G30" s="3">
        <v>430</v>
      </c>
      <c r="H30" s="4">
        <v>3085.5</v>
      </c>
      <c r="I30" s="4">
        <v>3085.5</v>
      </c>
      <c r="J30" s="4">
        <v>3158.1</v>
      </c>
      <c r="L30" t="s">
        <v>27</v>
      </c>
      <c r="M30" t="s">
        <v>28</v>
      </c>
      <c r="N30" t="s">
        <v>29</v>
      </c>
      <c r="O30" t="s">
        <v>32</v>
      </c>
      <c r="W30" s="7">
        <f t="shared" si="2"/>
        <v>33270</v>
      </c>
      <c r="X30">
        <v>2</v>
      </c>
      <c r="Y30">
        <v>1991</v>
      </c>
      <c r="Z30">
        <v>2</v>
      </c>
      <c r="AA30">
        <v>1776</v>
      </c>
      <c r="AB30">
        <v>1289</v>
      </c>
      <c r="AC30">
        <v>2386</v>
      </c>
      <c r="AD30">
        <v>281</v>
      </c>
      <c r="AE30">
        <v>74</v>
      </c>
      <c r="AF30" s="7">
        <f t="shared" si="3"/>
        <v>33270</v>
      </c>
      <c r="AG30">
        <v>2</v>
      </c>
      <c r="AH30">
        <v>1991</v>
      </c>
      <c r="AI30">
        <v>2</v>
      </c>
      <c r="AJ30">
        <v>1776</v>
      </c>
      <c r="AK30">
        <v>74</v>
      </c>
      <c r="AL30" s="7">
        <f t="shared" si="4"/>
        <v>33270</v>
      </c>
      <c r="AM30">
        <v>2</v>
      </c>
      <c r="AN30">
        <v>1991</v>
      </c>
      <c r="AO30">
        <v>2</v>
      </c>
      <c r="AP30">
        <v>1848</v>
      </c>
      <c r="AQ30">
        <v>347</v>
      </c>
      <c r="BC30" s="7">
        <v>33819</v>
      </c>
      <c r="BD30">
        <v>437</v>
      </c>
      <c r="BE30">
        <v>2.5</v>
      </c>
      <c r="BF30">
        <f t="shared" si="1"/>
        <v>2672.8793855999998</v>
      </c>
    </row>
    <row r="31" spans="1:58" x14ac:dyDescent="0.25">
      <c r="A31" s="7">
        <f t="shared" si="0"/>
        <v>33225</v>
      </c>
      <c r="B31">
        <v>1990</v>
      </c>
      <c r="C31">
        <v>12</v>
      </c>
      <c r="D31">
        <v>18</v>
      </c>
      <c r="E31">
        <v>19901218</v>
      </c>
      <c r="F31">
        <v>1315</v>
      </c>
      <c r="G31" s="3">
        <v>358</v>
      </c>
      <c r="H31" s="4">
        <v>2637.7</v>
      </c>
      <c r="I31" s="4">
        <v>2637.7</v>
      </c>
      <c r="J31" s="4">
        <v>2720.8</v>
      </c>
      <c r="L31" t="s">
        <v>15</v>
      </c>
      <c r="M31">
        <v>2.6599999999999999E-2</v>
      </c>
      <c r="N31">
        <v>292.2</v>
      </c>
      <c r="O31" s="3" t="s">
        <v>108</v>
      </c>
      <c r="W31" s="7">
        <f t="shared" si="2"/>
        <v>33359</v>
      </c>
      <c r="X31">
        <v>5</v>
      </c>
      <c r="Y31">
        <v>1991</v>
      </c>
      <c r="Z31">
        <v>1</v>
      </c>
      <c r="AA31">
        <v>3095</v>
      </c>
      <c r="AB31">
        <v>1975</v>
      </c>
      <c r="AC31">
        <v>4627</v>
      </c>
      <c r="AD31">
        <v>680</v>
      </c>
      <c r="AE31">
        <v>133</v>
      </c>
      <c r="AF31" s="7">
        <f t="shared" si="3"/>
        <v>33359</v>
      </c>
      <c r="AG31">
        <v>5</v>
      </c>
      <c r="AH31">
        <v>1991</v>
      </c>
      <c r="AI31">
        <v>1</v>
      </c>
      <c r="AJ31">
        <v>3095</v>
      </c>
      <c r="AK31">
        <v>133</v>
      </c>
      <c r="AL31" s="7">
        <f t="shared" si="4"/>
        <v>33359</v>
      </c>
      <c r="AM31">
        <v>5</v>
      </c>
      <c r="AN31">
        <v>1991</v>
      </c>
      <c r="AO31">
        <v>1</v>
      </c>
      <c r="AP31">
        <v>3072</v>
      </c>
      <c r="AQ31">
        <v>556</v>
      </c>
      <c r="BC31" s="7">
        <v>33927</v>
      </c>
      <c r="BD31">
        <v>311</v>
      </c>
      <c r="BE31">
        <v>3</v>
      </c>
      <c r="BF31">
        <f t="shared" si="1"/>
        <v>2282.6512281599998</v>
      </c>
    </row>
    <row r="32" spans="1:58" x14ac:dyDescent="0.25">
      <c r="A32" s="7">
        <f t="shared" si="0"/>
        <v>33273</v>
      </c>
      <c r="B32">
        <v>1991</v>
      </c>
      <c r="C32">
        <v>2</v>
      </c>
      <c r="D32">
        <v>4</v>
      </c>
      <c r="E32">
        <v>19910204</v>
      </c>
      <c r="F32">
        <v>1400</v>
      </c>
      <c r="G32" s="3">
        <v>242</v>
      </c>
      <c r="H32" s="4">
        <v>1776.9</v>
      </c>
      <c r="I32" s="4">
        <v>1776.9</v>
      </c>
      <c r="J32" s="4">
        <v>1849.9</v>
      </c>
      <c r="L32" t="s">
        <v>16</v>
      </c>
      <c r="M32">
        <v>2.63E-2</v>
      </c>
      <c r="N32">
        <v>28.38</v>
      </c>
      <c r="O32" s="3">
        <v>4.8740000000000001E-46</v>
      </c>
      <c r="W32" s="7">
        <f t="shared" si="2"/>
        <v>33482</v>
      </c>
      <c r="X32">
        <v>9</v>
      </c>
      <c r="Y32">
        <v>1991</v>
      </c>
      <c r="Z32">
        <v>1</v>
      </c>
      <c r="AA32">
        <v>2121</v>
      </c>
      <c r="AB32">
        <v>1352</v>
      </c>
      <c r="AC32">
        <v>3175</v>
      </c>
      <c r="AD32">
        <v>467</v>
      </c>
      <c r="AE32">
        <v>96</v>
      </c>
      <c r="AF32" s="7">
        <f t="shared" si="3"/>
        <v>33482</v>
      </c>
      <c r="AG32">
        <v>9</v>
      </c>
      <c r="AH32">
        <v>1991</v>
      </c>
      <c r="AI32">
        <v>1</v>
      </c>
      <c r="AJ32">
        <v>2122</v>
      </c>
      <c r="AK32">
        <v>96</v>
      </c>
      <c r="AL32" s="7">
        <f t="shared" si="4"/>
        <v>33482</v>
      </c>
      <c r="AM32">
        <v>9</v>
      </c>
      <c r="AN32">
        <v>1991</v>
      </c>
      <c r="AO32">
        <v>1</v>
      </c>
      <c r="AP32">
        <v>2162</v>
      </c>
      <c r="AQ32">
        <v>202</v>
      </c>
      <c r="BC32" s="7">
        <v>34037</v>
      </c>
      <c r="BD32">
        <v>760</v>
      </c>
      <c r="BE32">
        <v>2.7</v>
      </c>
      <c r="BF32">
        <f t="shared" si="1"/>
        <v>5020.3647590400005</v>
      </c>
    </row>
    <row r="33" spans="1:58" x14ac:dyDescent="0.25">
      <c r="A33" s="7">
        <f t="shared" si="0"/>
        <v>33275</v>
      </c>
      <c r="B33">
        <v>1991</v>
      </c>
      <c r="C33">
        <v>2</v>
      </c>
      <c r="D33">
        <v>6</v>
      </c>
      <c r="E33">
        <v>19910206</v>
      </c>
      <c r="F33">
        <v>935</v>
      </c>
      <c r="G33" s="3">
        <v>243</v>
      </c>
      <c r="H33" s="4">
        <v>1774.4</v>
      </c>
      <c r="I33" s="4">
        <v>1774.4</v>
      </c>
      <c r="J33" s="4">
        <v>1846.8</v>
      </c>
      <c r="L33" t="s">
        <v>17</v>
      </c>
      <c r="M33">
        <v>1.29E-2</v>
      </c>
      <c r="N33">
        <v>-1.59</v>
      </c>
      <c r="O33" s="3">
        <v>0.10440000000000001</v>
      </c>
      <c r="W33" s="7">
        <f t="shared" si="2"/>
        <v>33604</v>
      </c>
      <c r="X33">
        <v>1</v>
      </c>
      <c r="Y33">
        <v>1992</v>
      </c>
      <c r="Z33">
        <v>1</v>
      </c>
      <c r="AA33">
        <v>1939</v>
      </c>
      <c r="AB33">
        <v>1238</v>
      </c>
      <c r="AC33">
        <v>2898</v>
      </c>
      <c r="AD33">
        <v>426</v>
      </c>
      <c r="AE33">
        <v>80</v>
      </c>
      <c r="AF33" s="7">
        <f t="shared" si="3"/>
        <v>33604</v>
      </c>
      <c r="AG33">
        <v>1</v>
      </c>
      <c r="AH33">
        <v>1992</v>
      </c>
      <c r="AI33">
        <v>1</v>
      </c>
      <c r="AJ33">
        <v>1939</v>
      </c>
      <c r="AK33">
        <v>80</v>
      </c>
      <c r="AL33" s="7">
        <f t="shared" si="4"/>
        <v>33604</v>
      </c>
      <c r="AM33">
        <v>1</v>
      </c>
      <c r="AN33">
        <v>1992</v>
      </c>
      <c r="AO33">
        <v>1</v>
      </c>
      <c r="AP33">
        <v>2019</v>
      </c>
      <c r="AQ33">
        <v>313</v>
      </c>
      <c r="BC33" s="7">
        <v>34094</v>
      </c>
      <c r="BD33">
        <v>2260</v>
      </c>
      <c r="BE33">
        <v>1.4</v>
      </c>
      <c r="BF33">
        <f t="shared" si="1"/>
        <v>7740.9522892800005</v>
      </c>
    </row>
    <row r="34" spans="1:58" x14ac:dyDescent="0.25">
      <c r="A34" s="7">
        <f t="shared" si="0"/>
        <v>33365</v>
      </c>
      <c r="B34">
        <v>1991</v>
      </c>
      <c r="C34">
        <v>5</v>
      </c>
      <c r="D34">
        <v>7</v>
      </c>
      <c r="E34">
        <v>19910507</v>
      </c>
      <c r="F34">
        <v>1000</v>
      </c>
      <c r="G34" s="3">
        <v>638</v>
      </c>
      <c r="H34" s="4">
        <v>3095.1</v>
      </c>
      <c r="I34" s="4">
        <v>3095.1</v>
      </c>
      <c r="J34" s="4">
        <v>3071.8</v>
      </c>
      <c r="L34" t="s">
        <v>18</v>
      </c>
      <c r="M34">
        <v>3.6600000000000001E-2</v>
      </c>
      <c r="N34">
        <v>-2.14</v>
      </c>
      <c r="O34" s="3">
        <v>2.9559999999999999E-2</v>
      </c>
      <c r="W34" s="7">
        <f t="shared" si="2"/>
        <v>33664</v>
      </c>
      <c r="X34">
        <v>3</v>
      </c>
      <c r="Y34">
        <v>1992</v>
      </c>
      <c r="Z34">
        <v>1</v>
      </c>
      <c r="AA34">
        <v>2766</v>
      </c>
      <c r="AB34">
        <v>1767</v>
      </c>
      <c r="AC34">
        <v>4130</v>
      </c>
      <c r="AD34">
        <v>606</v>
      </c>
      <c r="AE34">
        <v>109</v>
      </c>
      <c r="AF34" s="7">
        <f t="shared" si="3"/>
        <v>33664</v>
      </c>
      <c r="AG34">
        <v>3</v>
      </c>
      <c r="AH34">
        <v>1992</v>
      </c>
      <c r="AI34">
        <v>1</v>
      </c>
      <c r="AJ34">
        <v>2766</v>
      </c>
      <c r="AK34">
        <v>109</v>
      </c>
      <c r="AL34" s="7">
        <f t="shared" si="4"/>
        <v>33664</v>
      </c>
      <c r="AM34">
        <v>3</v>
      </c>
      <c r="AN34">
        <v>1992</v>
      </c>
      <c r="AO34">
        <v>1</v>
      </c>
      <c r="AP34">
        <v>2799</v>
      </c>
      <c r="AQ34">
        <v>420</v>
      </c>
      <c r="BC34" s="7">
        <v>34213</v>
      </c>
      <c r="BD34">
        <v>1810</v>
      </c>
      <c r="BE34">
        <v>2.5</v>
      </c>
      <c r="BF34">
        <f t="shared" si="1"/>
        <v>11070.736128</v>
      </c>
    </row>
    <row r="35" spans="1:58" x14ac:dyDescent="0.25">
      <c r="A35" s="7">
        <f t="shared" si="0"/>
        <v>33487</v>
      </c>
      <c r="B35">
        <v>1991</v>
      </c>
      <c r="C35">
        <v>9</v>
      </c>
      <c r="D35">
        <v>6</v>
      </c>
      <c r="E35">
        <v>19910906</v>
      </c>
      <c r="F35">
        <v>830</v>
      </c>
      <c r="G35" s="3">
        <v>292</v>
      </c>
      <c r="H35" s="4">
        <v>2121.5</v>
      </c>
      <c r="I35" s="4">
        <v>2121.5</v>
      </c>
      <c r="J35" s="4">
        <v>2162.1</v>
      </c>
      <c r="L35" t="s">
        <v>19</v>
      </c>
      <c r="M35">
        <v>3.61E-2</v>
      </c>
      <c r="N35">
        <v>-3.41</v>
      </c>
      <c r="O35" s="3">
        <v>6.7929999999999998E-4</v>
      </c>
      <c r="W35" s="7">
        <f t="shared" si="2"/>
        <v>33725</v>
      </c>
      <c r="X35">
        <v>5</v>
      </c>
      <c r="Y35">
        <v>1992</v>
      </c>
      <c r="Z35">
        <v>1</v>
      </c>
      <c r="AA35">
        <v>6415</v>
      </c>
      <c r="AB35">
        <v>4083</v>
      </c>
      <c r="AC35">
        <v>9608</v>
      </c>
      <c r="AD35">
        <v>1417</v>
      </c>
      <c r="AE35">
        <v>308</v>
      </c>
      <c r="AF35" s="7">
        <f t="shared" si="3"/>
        <v>33725</v>
      </c>
      <c r="AG35">
        <v>5</v>
      </c>
      <c r="AH35">
        <v>1992</v>
      </c>
      <c r="AI35">
        <v>1</v>
      </c>
      <c r="AJ35">
        <v>6415</v>
      </c>
      <c r="AK35">
        <v>308</v>
      </c>
      <c r="AL35" s="7">
        <f t="shared" si="4"/>
        <v>33725</v>
      </c>
      <c r="AM35">
        <v>5</v>
      </c>
      <c r="AN35">
        <v>1992</v>
      </c>
      <c r="AO35">
        <v>1</v>
      </c>
      <c r="AP35">
        <v>6023</v>
      </c>
      <c r="AQ35">
        <v>1699</v>
      </c>
      <c r="BC35" s="7">
        <v>34656</v>
      </c>
      <c r="BD35">
        <v>462</v>
      </c>
      <c r="BE35">
        <v>3</v>
      </c>
      <c r="BF35">
        <f t="shared" si="1"/>
        <v>3390.9481267200003</v>
      </c>
    </row>
    <row r="36" spans="1:58" x14ac:dyDescent="0.25">
      <c r="A36" s="7">
        <f t="shared" si="0"/>
        <v>33618</v>
      </c>
      <c r="B36">
        <v>1992</v>
      </c>
      <c r="C36">
        <v>1</v>
      </c>
      <c r="D36">
        <v>15</v>
      </c>
      <c r="E36">
        <v>19920115</v>
      </c>
      <c r="F36">
        <v>1400</v>
      </c>
      <c r="G36" s="3">
        <v>255</v>
      </c>
      <c r="H36" s="4">
        <v>1939.2</v>
      </c>
      <c r="I36" s="4">
        <v>1939.2</v>
      </c>
      <c r="J36" s="4">
        <v>2019.3</v>
      </c>
      <c r="W36" s="7">
        <f t="shared" si="2"/>
        <v>33817</v>
      </c>
      <c r="X36">
        <v>8</v>
      </c>
      <c r="Y36">
        <v>1992</v>
      </c>
      <c r="Z36">
        <v>2</v>
      </c>
      <c r="AA36">
        <v>3463</v>
      </c>
      <c r="AB36">
        <v>2489</v>
      </c>
      <c r="AC36">
        <v>4695</v>
      </c>
      <c r="AD36">
        <v>564</v>
      </c>
      <c r="AE36">
        <v>155</v>
      </c>
      <c r="AF36" s="7">
        <f t="shared" si="3"/>
        <v>33817</v>
      </c>
      <c r="AG36">
        <v>8</v>
      </c>
      <c r="AH36">
        <v>1992</v>
      </c>
      <c r="AI36">
        <v>2</v>
      </c>
      <c r="AJ36">
        <v>3463</v>
      </c>
      <c r="AK36">
        <v>155</v>
      </c>
      <c r="AL36" s="7">
        <f t="shared" si="4"/>
        <v>33817</v>
      </c>
      <c r="AM36">
        <v>8</v>
      </c>
      <c r="AN36">
        <v>1992</v>
      </c>
      <c r="AO36">
        <v>2</v>
      </c>
      <c r="AP36">
        <v>3425</v>
      </c>
      <c r="AQ36">
        <v>459</v>
      </c>
      <c r="BC36" s="7">
        <v>34757</v>
      </c>
      <c r="BD36">
        <v>667</v>
      </c>
      <c r="BE36">
        <v>2</v>
      </c>
      <c r="BF36">
        <f t="shared" si="1"/>
        <v>3263.7264076800002</v>
      </c>
    </row>
    <row r="37" spans="1:58" x14ac:dyDescent="0.25">
      <c r="A37" s="7">
        <f t="shared" si="0"/>
        <v>33681</v>
      </c>
      <c r="B37">
        <v>1992</v>
      </c>
      <c r="C37">
        <v>3</v>
      </c>
      <c r="D37">
        <v>18</v>
      </c>
      <c r="E37">
        <v>19920318</v>
      </c>
      <c r="F37">
        <v>1200</v>
      </c>
      <c r="G37" s="3">
        <v>501</v>
      </c>
      <c r="H37" s="4">
        <v>2765.5</v>
      </c>
      <c r="I37" s="4">
        <v>2765.5</v>
      </c>
      <c r="J37" s="4">
        <v>2798.9</v>
      </c>
      <c r="L37" t="s">
        <v>33</v>
      </c>
      <c r="W37" s="7">
        <f t="shared" si="2"/>
        <v>33909</v>
      </c>
      <c r="X37">
        <v>11</v>
      </c>
      <c r="Y37">
        <v>1992</v>
      </c>
      <c r="Z37">
        <v>1</v>
      </c>
      <c r="AA37">
        <v>2433</v>
      </c>
      <c r="AB37">
        <v>1551</v>
      </c>
      <c r="AC37">
        <v>3639</v>
      </c>
      <c r="AD37">
        <v>536</v>
      </c>
      <c r="AE37">
        <v>108</v>
      </c>
      <c r="AF37" s="7">
        <f t="shared" si="3"/>
        <v>33909</v>
      </c>
      <c r="AG37">
        <v>11</v>
      </c>
      <c r="AH37">
        <v>1992</v>
      </c>
      <c r="AI37">
        <v>1</v>
      </c>
      <c r="AJ37">
        <v>2433</v>
      </c>
      <c r="AK37">
        <v>108</v>
      </c>
      <c r="AL37" s="7">
        <f t="shared" si="4"/>
        <v>33909</v>
      </c>
      <c r="AM37">
        <v>11</v>
      </c>
      <c r="AN37">
        <v>1992</v>
      </c>
      <c r="AO37">
        <v>1</v>
      </c>
      <c r="AP37">
        <v>2511</v>
      </c>
      <c r="AQ37">
        <v>441</v>
      </c>
      <c r="BC37" s="7">
        <v>34823</v>
      </c>
      <c r="BD37">
        <v>1030</v>
      </c>
      <c r="BE37">
        <v>1.5</v>
      </c>
      <c r="BF37">
        <f t="shared" si="1"/>
        <v>3779.9529984000001</v>
      </c>
    </row>
    <row r="38" spans="1:58" x14ac:dyDescent="0.25">
      <c r="A38" s="7">
        <f t="shared" si="0"/>
        <v>33729</v>
      </c>
      <c r="B38">
        <v>1992</v>
      </c>
      <c r="C38">
        <v>5</v>
      </c>
      <c r="D38">
        <v>5</v>
      </c>
      <c r="E38">
        <v>19920505</v>
      </c>
      <c r="F38">
        <v>800</v>
      </c>
      <c r="G38" s="3">
        <v>1800</v>
      </c>
      <c r="H38" s="4">
        <v>6414.5</v>
      </c>
      <c r="I38" s="4">
        <v>6414.5</v>
      </c>
      <c r="J38" s="4">
        <v>6023.1</v>
      </c>
      <c r="M38" t="s">
        <v>16</v>
      </c>
      <c r="N38" t="s">
        <v>17</v>
      </c>
      <c r="O38" t="s">
        <v>18</v>
      </c>
      <c r="W38" s="7">
        <f t="shared" si="2"/>
        <v>34029</v>
      </c>
      <c r="X38">
        <v>3</v>
      </c>
      <c r="Y38">
        <v>1993</v>
      </c>
      <c r="Z38">
        <v>1</v>
      </c>
      <c r="AA38">
        <v>3822</v>
      </c>
      <c r="AB38">
        <v>2442</v>
      </c>
      <c r="AC38">
        <v>5708</v>
      </c>
      <c r="AD38">
        <v>838</v>
      </c>
      <c r="AE38">
        <v>151</v>
      </c>
      <c r="AF38" s="7">
        <f t="shared" si="3"/>
        <v>34029</v>
      </c>
      <c r="AG38">
        <v>3</v>
      </c>
      <c r="AH38">
        <v>1993</v>
      </c>
      <c r="AI38">
        <v>1</v>
      </c>
      <c r="AJ38">
        <v>3822</v>
      </c>
      <c r="AK38">
        <v>151</v>
      </c>
      <c r="AL38" s="7">
        <f t="shared" si="4"/>
        <v>34029</v>
      </c>
      <c r="AM38">
        <v>3</v>
      </c>
      <c r="AN38">
        <v>1993</v>
      </c>
      <c r="AO38">
        <v>1</v>
      </c>
      <c r="AP38">
        <v>3808</v>
      </c>
      <c r="AQ38">
        <v>247</v>
      </c>
      <c r="BC38" s="7">
        <v>34921</v>
      </c>
      <c r="BD38">
        <v>841</v>
      </c>
      <c r="BE38">
        <v>1.8</v>
      </c>
      <c r="BF38">
        <f t="shared" si="1"/>
        <v>3703.6199669759994</v>
      </c>
    </row>
    <row r="39" spans="1:58" x14ac:dyDescent="0.25">
      <c r="A39" s="7">
        <f t="shared" si="0"/>
        <v>33819</v>
      </c>
      <c r="B39">
        <v>1992</v>
      </c>
      <c r="C39">
        <v>8</v>
      </c>
      <c r="D39">
        <v>3</v>
      </c>
      <c r="E39">
        <v>19920803</v>
      </c>
      <c r="F39">
        <v>1600</v>
      </c>
      <c r="G39" s="3">
        <v>437</v>
      </c>
      <c r="H39" s="4">
        <v>2641.7</v>
      </c>
      <c r="I39" s="4">
        <v>2641.7</v>
      </c>
      <c r="J39" s="4">
        <v>2647.4</v>
      </c>
      <c r="L39" t="s">
        <v>17</v>
      </c>
      <c r="M39">
        <v>0</v>
      </c>
      <c r="W39" s="7">
        <f t="shared" si="2"/>
        <v>34090</v>
      </c>
      <c r="X39">
        <v>5</v>
      </c>
      <c r="Y39">
        <v>1993</v>
      </c>
      <c r="Z39">
        <v>1</v>
      </c>
      <c r="AA39">
        <v>7481</v>
      </c>
      <c r="AB39">
        <v>4746</v>
      </c>
      <c r="AC39">
        <v>11237</v>
      </c>
      <c r="AD39">
        <v>1665</v>
      </c>
      <c r="AE39">
        <v>414</v>
      </c>
      <c r="AF39" s="7">
        <f t="shared" si="3"/>
        <v>34090</v>
      </c>
      <c r="AG39">
        <v>5</v>
      </c>
      <c r="AH39">
        <v>1993</v>
      </c>
      <c r="AI39">
        <v>1</v>
      </c>
      <c r="AJ39">
        <v>7481</v>
      </c>
      <c r="AK39">
        <v>414</v>
      </c>
      <c r="AL39" s="7">
        <f t="shared" si="4"/>
        <v>34090</v>
      </c>
      <c r="AM39">
        <v>5</v>
      </c>
      <c r="AN39">
        <v>1993</v>
      </c>
      <c r="AO39">
        <v>1</v>
      </c>
      <c r="AP39">
        <v>6921</v>
      </c>
      <c r="AQ39">
        <v>2467</v>
      </c>
      <c r="BC39" s="7">
        <v>35039</v>
      </c>
      <c r="BD39">
        <v>269</v>
      </c>
      <c r="BE39">
        <v>3</v>
      </c>
      <c r="BF39">
        <f t="shared" si="1"/>
        <v>1974.3832166400002</v>
      </c>
    </row>
    <row r="40" spans="1:58" x14ac:dyDescent="0.25">
      <c r="A40" s="7">
        <f t="shared" si="0"/>
        <v>33840</v>
      </c>
      <c r="B40">
        <v>1992</v>
      </c>
      <c r="C40">
        <v>8</v>
      </c>
      <c r="D40">
        <v>24</v>
      </c>
      <c r="E40">
        <v>19920824</v>
      </c>
      <c r="F40">
        <v>1700</v>
      </c>
      <c r="G40" s="3">
        <v>791</v>
      </c>
      <c r="H40" s="4">
        <v>4285</v>
      </c>
      <c r="I40" s="4">
        <v>4285</v>
      </c>
      <c r="J40" s="4">
        <v>4202.6000000000004</v>
      </c>
      <c r="L40" t="s">
        <v>18</v>
      </c>
      <c r="M40">
        <v>0.1777</v>
      </c>
      <c r="N40">
        <v>0.39460000000000001</v>
      </c>
      <c r="W40" s="7">
        <f t="shared" si="2"/>
        <v>34213</v>
      </c>
      <c r="X40">
        <v>9</v>
      </c>
      <c r="Y40">
        <v>1993</v>
      </c>
      <c r="Z40">
        <v>1</v>
      </c>
      <c r="AA40">
        <v>7767</v>
      </c>
      <c r="AB40">
        <v>4905</v>
      </c>
      <c r="AC40">
        <v>11707</v>
      </c>
      <c r="AD40">
        <v>1745</v>
      </c>
      <c r="AE40">
        <v>491</v>
      </c>
      <c r="AF40" s="7">
        <f t="shared" si="3"/>
        <v>34213</v>
      </c>
      <c r="AG40">
        <v>9</v>
      </c>
      <c r="AH40">
        <v>1993</v>
      </c>
      <c r="AI40">
        <v>1</v>
      </c>
      <c r="AJ40">
        <v>7767</v>
      </c>
      <c r="AK40">
        <v>491</v>
      </c>
      <c r="AL40" s="7">
        <f t="shared" si="4"/>
        <v>34213</v>
      </c>
      <c r="AM40">
        <v>9</v>
      </c>
      <c r="AN40">
        <v>1993</v>
      </c>
      <c r="AO40">
        <v>1</v>
      </c>
      <c r="AP40">
        <v>7286</v>
      </c>
      <c r="AQ40">
        <v>3279</v>
      </c>
      <c r="BC40" s="7">
        <v>35080</v>
      </c>
      <c r="BD40">
        <v>261</v>
      </c>
      <c r="BE40">
        <v>3</v>
      </c>
      <c r="BF40">
        <f t="shared" si="1"/>
        <v>1915.6655001600002</v>
      </c>
    </row>
    <row r="41" spans="1:58" x14ac:dyDescent="0.25">
      <c r="A41" s="7">
        <f t="shared" si="0"/>
        <v>33927</v>
      </c>
      <c r="B41">
        <v>1992</v>
      </c>
      <c r="C41">
        <v>11</v>
      </c>
      <c r="D41">
        <v>19</v>
      </c>
      <c r="E41">
        <v>19921119</v>
      </c>
      <c r="F41">
        <v>1000</v>
      </c>
      <c r="G41" s="3">
        <v>311</v>
      </c>
      <c r="H41" s="4">
        <v>2432.6</v>
      </c>
      <c r="I41" s="4">
        <v>2432.6</v>
      </c>
      <c r="J41" s="4">
        <v>2511.1999999999998</v>
      </c>
      <c r="L41" t="s">
        <v>19</v>
      </c>
      <c r="M41">
        <v>0.30009999999999998</v>
      </c>
      <c r="N41">
        <v>0.1043</v>
      </c>
      <c r="O41">
        <v>-5.0299999999999997E-2</v>
      </c>
      <c r="W41" s="7">
        <f t="shared" si="2"/>
        <v>34639</v>
      </c>
      <c r="X41">
        <v>11</v>
      </c>
      <c r="Y41">
        <v>1994</v>
      </c>
      <c r="Z41">
        <v>1</v>
      </c>
      <c r="AA41">
        <v>3267</v>
      </c>
      <c r="AB41">
        <v>2081</v>
      </c>
      <c r="AC41">
        <v>4892</v>
      </c>
      <c r="AD41">
        <v>721</v>
      </c>
      <c r="AE41">
        <v>153</v>
      </c>
      <c r="AF41" s="7">
        <f t="shared" si="3"/>
        <v>34639</v>
      </c>
      <c r="AG41">
        <v>11</v>
      </c>
      <c r="AH41">
        <v>1994</v>
      </c>
      <c r="AI41">
        <v>1</v>
      </c>
      <c r="AJ41">
        <v>3267</v>
      </c>
      <c r="AK41">
        <v>153</v>
      </c>
      <c r="AL41" s="7">
        <f t="shared" si="4"/>
        <v>34639</v>
      </c>
      <c r="AM41">
        <v>11</v>
      </c>
      <c r="AN41">
        <v>1994</v>
      </c>
      <c r="AO41">
        <v>1</v>
      </c>
      <c r="AP41">
        <v>3331</v>
      </c>
      <c r="AQ41">
        <v>674</v>
      </c>
      <c r="BC41" s="7">
        <v>35156</v>
      </c>
      <c r="BD41">
        <v>220</v>
      </c>
      <c r="BE41">
        <v>3</v>
      </c>
      <c r="BF41">
        <f t="shared" si="1"/>
        <v>1614.7372032000001</v>
      </c>
    </row>
    <row r="42" spans="1:58" x14ac:dyDescent="0.25">
      <c r="A42" s="7">
        <f t="shared" si="0"/>
        <v>34037</v>
      </c>
      <c r="B42">
        <v>1993</v>
      </c>
      <c r="C42">
        <v>3</v>
      </c>
      <c r="D42">
        <v>9</v>
      </c>
      <c r="E42">
        <v>19930309</v>
      </c>
      <c r="F42">
        <v>1300</v>
      </c>
      <c r="G42" s="3">
        <v>760</v>
      </c>
      <c r="H42" s="4">
        <v>3821.7</v>
      </c>
      <c r="I42" s="4">
        <v>3821.7</v>
      </c>
      <c r="J42" s="4">
        <v>3807.9</v>
      </c>
      <c r="W42" s="7">
        <f t="shared" si="2"/>
        <v>34700</v>
      </c>
      <c r="X42">
        <v>1</v>
      </c>
      <c r="Y42">
        <v>1995</v>
      </c>
      <c r="Z42">
        <v>1</v>
      </c>
      <c r="AA42">
        <v>2424</v>
      </c>
      <c r="AB42">
        <v>1548</v>
      </c>
      <c r="AC42">
        <v>3623</v>
      </c>
      <c r="AD42">
        <v>532</v>
      </c>
      <c r="AE42">
        <v>100</v>
      </c>
      <c r="AF42" s="7">
        <f t="shared" si="3"/>
        <v>34700</v>
      </c>
      <c r="AG42">
        <v>1</v>
      </c>
      <c r="AH42">
        <v>1995</v>
      </c>
      <c r="AI42">
        <v>1</v>
      </c>
      <c r="AJ42">
        <v>2424</v>
      </c>
      <c r="AK42">
        <v>100</v>
      </c>
      <c r="AL42" s="7">
        <f t="shared" si="4"/>
        <v>34700</v>
      </c>
      <c r="AM42">
        <v>1</v>
      </c>
      <c r="AN42">
        <v>1995</v>
      </c>
      <c r="AO42">
        <v>1</v>
      </c>
      <c r="AP42">
        <v>2507</v>
      </c>
      <c r="AQ42">
        <v>315</v>
      </c>
      <c r="BC42" s="7">
        <v>35312</v>
      </c>
      <c r="BD42">
        <v>72</v>
      </c>
      <c r="BE42">
        <v>4</v>
      </c>
      <c r="BF42">
        <f t="shared" si="1"/>
        <v>704.61259776000009</v>
      </c>
    </row>
    <row r="43" spans="1:58" x14ac:dyDescent="0.25">
      <c r="A43" s="7">
        <f t="shared" si="0"/>
        <v>34094</v>
      </c>
      <c r="B43">
        <v>1993</v>
      </c>
      <c r="C43">
        <v>5</v>
      </c>
      <c r="D43">
        <v>5</v>
      </c>
      <c r="E43">
        <v>19930505</v>
      </c>
      <c r="F43">
        <v>900</v>
      </c>
      <c r="G43" s="3">
        <v>2260</v>
      </c>
      <c r="H43" s="4">
        <v>7481.2</v>
      </c>
      <c r="I43" s="4">
        <v>7481.2</v>
      </c>
      <c r="J43" s="4">
        <v>6920.8</v>
      </c>
      <c r="W43" s="7">
        <f t="shared" si="2"/>
        <v>34731</v>
      </c>
      <c r="X43">
        <v>2</v>
      </c>
      <c r="Y43">
        <v>1995</v>
      </c>
      <c r="Z43">
        <v>1</v>
      </c>
      <c r="AA43">
        <v>3562</v>
      </c>
      <c r="AB43">
        <v>2276</v>
      </c>
      <c r="AC43">
        <v>5319</v>
      </c>
      <c r="AD43">
        <v>781</v>
      </c>
      <c r="AE43">
        <v>140</v>
      </c>
      <c r="AF43" s="7">
        <f t="shared" si="3"/>
        <v>34731</v>
      </c>
      <c r="AG43">
        <v>2</v>
      </c>
      <c r="AH43">
        <v>1995</v>
      </c>
      <c r="AI43">
        <v>1</v>
      </c>
      <c r="AJ43">
        <v>3562</v>
      </c>
      <c r="AK43">
        <v>140</v>
      </c>
      <c r="AL43" s="7">
        <f t="shared" si="4"/>
        <v>34731</v>
      </c>
      <c r="AM43">
        <v>2</v>
      </c>
      <c r="AN43">
        <v>1995</v>
      </c>
      <c r="AO43">
        <v>1</v>
      </c>
      <c r="AP43">
        <v>3576</v>
      </c>
      <c r="AQ43">
        <v>187</v>
      </c>
      <c r="BC43" s="7">
        <v>35366</v>
      </c>
      <c r="BD43">
        <v>609</v>
      </c>
      <c r="BE43">
        <v>2.6</v>
      </c>
      <c r="BF43">
        <f t="shared" si="1"/>
        <v>3873.9013447679999</v>
      </c>
    </row>
    <row r="44" spans="1:58" x14ac:dyDescent="0.25">
      <c r="A44" s="7">
        <f t="shared" si="0"/>
        <v>34213</v>
      </c>
      <c r="B44">
        <v>1993</v>
      </c>
      <c r="C44">
        <v>9</v>
      </c>
      <c r="D44">
        <v>1</v>
      </c>
      <c r="E44">
        <v>19930901</v>
      </c>
      <c r="F44">
        <v>1045</v>
      </c>
      <c r="G44" s="3">
        <v>1810</v>
      </c>
      <c r="H44" s="4">
        <v>7766.8</v>
      </c>
      <c r="I44" s="4">
        <v>7766.8</v>
      </c>
      <c r="J44" s="4">
        <v>7285.9</v>
      </c>
      <c r="L44" s="20" t="s">
        <v>34</v>
      </c>
      <c r="M44" s="20"/>
      <c r="N44">
        <v>4.5400000000000003E-2</v>
      </c>
      <c r="W44" s="7">
        <f t="shared" si="2"/>
        <v>34790</v>
      </c>
      <c r="X44">
        <v>4</v>
      </c>
      <c r="Y44">
        <v>1995</v>
      </c>
      <c r="Z44">
        <v>1</v>
      </c>
      <c r="AA44">
        <v>3650</v>
      </c>
      <c r="AB44">
        <v>2332</v>
      </c>
      <c r="AC44">
        <v>5452</v>
      </c>
      <c r="AD44">
        <v>800</v>
      </c>
      <c r="AE44">
        <v>143</v>
      </c>
      <c r="AF44" s="7">
        <f t="shared" si="3"/>
        <v>34790</v>
      </c>
      <c r="AG44">
        <v>4</v>
      </c>
      <c r="AH44">
        <v>1995</v>
      </c>
      <c r="AI44">
        <v>1</v>
      </c>
      <c r="AJ44">
        <v>3650</v>
      </c>
      <c r="AK44">
        <v>143</v>
      </c>
      <c r="AL44" s="7">
        <f t="shared" si="4"/>
        <v>34790</v>
      </c>
      <c r="AM44">
        <v>4</v>
      </c>
      <c r="AN44">
        <v>1995</v>
      </c>
      <c r="AO44">
        <v>1</v>
      </c>
      <c r="AP44">
        <v>3614</v>
      </c>
      <c r="AQ44">
        <v>455</v>
      </c>
      <c r="BC44" s="7">
        <v>35465</v>
      </c>
      <c r="BD44">
        <v>369</v>
      </c>
      <c r="BE44">
        <v>2.5</v>
      </c>
      <c r="BF44">
        <f t="shared" si="1"/>
        <v>2256.9622272000001</v>
      </c>
    </row>
    <row r="45" spans="1:58" x14ac:dyDescent="0.25">
      <c r="A45" s="7">
        <f t="shared" si="0"/>
        <v>34656</v>
      </c>
      <c r="B45">
        <v>1994</v>
      </c>
      <c r="C45">
        <v>11</v>
      </c>
      <c r="D45">
        <v>18</v>
      </c>
      <c r="E45">
        <v>19941118</v>
      </c>
      <c r="F45">
        <v>925</v>
      </c>
      <c r="G45" s="3">
        <v>462</v>
      </c>
      <c r="H45" s="4">
        <v>3267.1</v>
      </c>
      <c r="I45" s="4">
        <v>3267.1</v>
      </c>
      <c r="J45" s="4">
        <v>3330.8</v>
      </c>
      <c r="W45" s="7">
        <f t="shared" si="2"/>
        <v>34820</v>
      </c>
      <c r="X45">
        <v>5</v>
      </c>
      <c r="Y45">
        <v>1995</v>
      </c>
      <c r="Z45">
        <v>1</v>
      </c>
      <c r="AA45">
        <v>4362</v>
      </c>
      <c r="AB45">
        <v>2786</v>
      </c>
      <c r="AC45">
        <v>6517</v>
      </c>
      <c r="AD45">
        <v>957</v>
      </c>
      <c r="AE45">
        <v>177</v>
      </c>
      <c r="AF45" s="7">
        <f t="shared" si="3"/>
        <v>34820</v>
      </c>
      <c r="AG45">
        <v>5</v>
      </c>
      <c r="AH45">
        <v>1995</v>
      </c>
      <c r="AI45">
        <v>1</v>
      </c>
      <c r="AJ45">
        <v>4362</v>
      </c>
      <c r="AK45">
        <v>177</v>
      </c>
      <c r="AL45" s="7">
        <f t="shared" si="4"/>
        <v>34820</v>
      </c>
      <c r="AM45">
        <v>5</v>
      </c>
      <c r="AN45">
        <v>1995</v>
      </c>
      <c r="AO45">
        <v>1</v>
      </c>
      <c r="AP45">
        <v>4233</v>
      </c>
      <c r="AQ45">
        <v>683</v>
      </c>
      <c r="BC45" s="7">
        <v>35773</v>
      </c>
      <c r="BD45">
        <v>403</v>
      </c>
      <c r="BE45">
        <v>2.42</v>
      </c>
      <c r="BF45">
        <f t="shared" si="1"/>
        <v>2386.0433405951999</v>
      </c>
    </row>
    <row r="46" spans="1:58" x14ac:dyDescent="0.25">
      <c r="A46" s="7">
        <f t="shared" si="0"/>
        <v>34708</v>
      </c>
      <c r="B46">
        <v>1995</v>
      </c>
      <c r="C46">
        <v>1</v>
      </c>
      <c r="D46">
        <v>9</v>
      </c>
      <c r="E46">
        <v>19950109</v>
      </c>
      <c r="F46">
        <v>1605</v>
      </c>
      <c r="G46" s="3">
        <v>337</v>
      </c>
      <c r="H46" s="4">
        <v>2424.3000000000002</v>
      </c>
      <c r="I46" s="4">
        <v>2424.4</v>
      </c>
      <c r="J46" s="4">
        <v>2506.6</v>
      </c>
      <c r="L46" t="s">
        <v>35</v>
      </c>
      <c r="M46" t="s">
        <v>36</v>
      </c>
      <c r="N46" t="s">
        <v>37</v>
      </c>
      <c r="O46" t="s">
        <v>38</v>
      </c>
      <c r="P46" t="s">
        <v>39</v>
      </c>
      <c r="Q46" t="s">
        <v>40</v>
      </c>
      <c r="R46" t="s">
        <v>41</v>
      </c>
      <c r="S46" t="s">
        <v>42</v>
      </c>
      <c r="W46" s="7">
        <f t="shared" si="2"/>
        <v>34851</v>
      </c>
      <c r="X46">
        <v>6</v>
      </c>
      <c r="Y46">
        <v>1995</v>
      </c>
      <c r="Z46">
        <v>2</v>
      </c>
      <c r="AA46">
        <v>12703</v>
      </c>
      <c r="AB46">
        <v>8812</v>
      </c>
      <c r="AC46">
        <v>17737</v>
      </c>
      <c r="AD46">
        <v>2285</v>
      </c>
      <c r="AE46">
        <v>1202</v>
      </c>
      <c r="AF46" s="7">
        <f t="shared" si="3"/>
        <v>34851</v>
      </c>
      <c r="AG46">
        <v>6</v>
      </c>
      <c r="AH46">
        <v>1995</v>
      </c>
      <c r="AI46">
        <v>2</v>
      </c>
      <c r="AJ46">
        <v>12703</v>
      </c>
      <c r="AK46">
        <v>1202</v>
      </c>
      <c r="AL46" s="7">
        <f t="shared" si="4"/>
        <v>34851</v>
      </c>
      <c r="AM46">
        <v>6</v>
      </c>
      <c r="AN46">
        <v>1995</v>
      </c>
      <c r="AO46">
        <v>2</v>
      </c>
      <c r="AP46">
        <v>11020</v>
      </c>
      <c r="AQ46">
        <v>7830</v>
      </c>
      <c r="BC46" s="7">
        <v>35836</v>
      </c>
      <c r="BD46">
        <v>285</v>
      </c>
      <c r="BE46">
        <v>2.68</v>
      </c>
      <c r="BF46">
        <f t="shared" si="1"/>
        <v>1868.6913269760003</v>
      </c>
    </row>
    <row r="47" spans="1:58" x14ac:dyDescent="0.25">
      <c r="A47" s="7">
        <f t="shared" si="0"/>
        <v>34757</v>
      </c>
      <c r="B47">
        <v>1995</v>
      </c>
      <c r="C47">
        <v>2</v>
      </c>
      <c r="D47">
        <v>27</v>
      </c>
      <c r="E47">
        <v>19950227</v>
      </c>
      <c r="F47">
        <v>1505</v>
      </c>
      <c r="G47" s="3">
        <v>667</v>
      </c>
      <c r="H47" s="4">
        <v>3561.9</v>
      </c>
      <c r="I47" s="4">
        <v>3561.9</v>
      </c>
      <c r="J47" s="4">
        <v>3576.2</v>
      </c>
      <c r="L47" t="s">
        <v>20</v>
      </c>
      <c r="W47" s="7">
        <f t="shared" si="2"/>
        <v>34912</v>
      </c>
      <c r="X47">
        <v>8</v>
      </c>
      <c r="Y47">
        <v>1995</v>
      </c>
      <c r="Z47">
        <v>1</v>
      </c>
      <c r="AA47">
        <v>4315</v>
      </c>
      <c r="AB47">
        <v>2750</v>
      </c>
      <c r="AC47">
        <v>6458</v>
      </c>
      <c r="AD47">
        <v>951</v>
      </c>
      <c r="AE47">
        <v>198</v>
      </c>
      <c r="AF47" s="7">
        <f t="shared" si="3"/>
        <v>34912</v>
      </c>
      <c r="AG47">
        <v>8</v>
      </c>
      <c r="AH47">
        <v>1995</v>
      </c>
      <c r="AI47">
        <v>1</v>
      </c>
      <c r="AJ47">
        <v>4315</v>
      </c>
      <c r="AK47">
        <v>197</v>
      </c>
      <c r="AL47" s="7">
        <f t="shared" si="4"/>
        <v>34912</v>
      </c>
      <c r="AM47">
        <v>8</v>
      </c>
      <c r="AN47">
        <v>1995</v>
      </c>
      <c r="AO47">
        <v>1</v>
      </c>
      <c r="AP47">
        <v>4211</v>
      </c>
      <c r="AQ47">
        <v>778</v>
      </c>
      <c r="BC47" s="7">
        <v>35920</v>
      </c>
      <c r="BD47">
        <v>2420</v>
      </c>
      <c r="BE47">
        <v>1.06</v>
      </c>
      <c r="BF47">
        <f t="shared" si="1"/>
        <v>6275.9452631040012</v>
      </c>
    </row>
    <row r="48" spans="1:58" x14ac:dyDescent="0.25">
      <c r="A48" s="7">
        <f t="shared" si="0"/>
        <v>34796</v>
      </c>
      <c r="B48">
        <v>1995</v>
      </c>
      <c r="C48">
        <v>4</v>
      </c>
      <c r="D48">
        <v>7</v>
      </c>
      <c r="E48">
        <v>19950407</v>
      </c>
      <c r="F48">
        <v>839</v>
      </c>
      <c r="G48" s="3">
        <v>771</v>
      </c>
      <c r="H48" s="4">
        <v>3650.5</v>
      </c>
      <c r="I48" s="4">
        <v>3650.5</v>
      </c>
      <c r="J48" s="4">
        <v>3613.8</v>
      </c>
      <c r="L48" t="s">
        <v>43</v>
      </c>
      <c r="M48" t="s">
        <v>44</v>
      </c>
      <c r="N48" t="s">
        <v>45</v>
      </c>
      <c r="O48" t="s">
        <v>46</v>
      </c>
      <c r="P48" t="s">
        <v>47</v>
      </c>
      <c r="W48" s="7">
        <f t="shared" si="2"/>
        <v>34943</v>
      </c>
      <c r="X48">
        <v>9</v>
      </c>
      <c r="Y48">
        <v>1995</v>
      </c>
      <c r="Z48">
        <v>1</v>
      </c>
      <c r="AA48">
        <v>2926</v>
      </c>
      <c r="AB48">
        <v>1865</v>
      </c>
      <c r="AC48">
        <v>4378</v>
      </c>
      <c r="AD48">
        <v>645</v>
      </c>
      <c r="AE48">
        <v>133</v>
      </c>
      <c r="AF48" s="7">
        <f t="shared" si="3"/>
        <v>34943</v>
      </c>
      <c r="AG48">
        <v>9</v>
      </c>
      <c r="AH48">
        <v>1995</v>
      </c>
      <c r="AI48">
        <v>1</v>
      </c>
      <c r="AJ48">
        <v>2926</v>
      </c>
      <c r="AK48">
        <v>133</v>
      </c>
      <c r="AL48" s="7">
        <f t="shared" si="4"/>
        <v>34943</v>
      </c>
      <c r="AM48">
        <v>9</v>
      </c>
      <c r="AN48">
        <v>1995</v>
      </c>
      <c r="AO48">
        <v>1</v>
      </c>
      <c r="AP48">
        <v>2942</v>
      </c>
      <c r="AQ48">
        <v>353</v>
      </c>
      <c r="BC48" s="7">
        <v>36018</v>
      </c>
      <c r="BD48">
        <v>296</v>
      </c>
      <c r="BE48">
        <v>2.4</v>
      </c>
      <c r="BF48">
        <f t="shared" si="1"/>
        <v>1738.044407808</v>
      </c>
    </row>
    <row r="49" spans="1:58" x14ac:dyDescent="0.25">
      <c r="A49" s="7">
        <f t="shared" si="0"/>
        <v>34823</v>
      </c>
      <c r="B49">
        <v>1995</v>
      </c>
      <c r="C49">
        <v>5</v>
      </c>
      <c r="D49">
        <v>4</v>
      </c>
      <c r="E49">
        <v>19950504</v>
      </c>
      <c r="F49">
        <v>930</v>
      </c>
      <c r="G49" s="3">
        <v>1030</v>
      </c>
      <c r="H49" s="4">
        <v>4362.3</v>
      </c>
      <c r="I49" s="4">
        <v>4362.3</v>
      </c>
      <c r="J49" s="4">
        <v>4233.3</v>
      </c>
      <c r="L49" t="s">
        <v>48</v>
      </c>
      <c r="M49" t="s">
        <v>49</v>
      </c>
      <c r="N49" t="s">
        <v>50</v>
      </c>
      <c r="O49" t="s">
        <v>49</v>
      </c>
      <c r="P49" t="s">
        <v>49</v>
      </c>
      <c r="Q49" t="s">
        <v>49</v>
      </c>
      <c r="R49" t="s">
        <v>49</v>
      </c>
      <c r="S49" t="s">
        <v>51</v>
      </c>
      <c r="W49" s="7">
        <f t="shared" si="2"/>
        <v>34973</v>
      </c>
      <c r="X49">
        <v>10</v>
      </c>
      <c r="Y49">
        <v>1995</v>
      </c>
      <c r="Z49">
        <v>1</v>
      </c>
      <c r="AA49">
        <v>3384</v>
      </c>
      <c r="AB49">
        <v>2156</v>
      </c>
      <c r="AC49">
        <v>5067</v>
      </c>
      <c r="AD49">
        <v>747</v>
      </c>
      <c r="AE49">
        <v>158</v>
      </c>
      <c r="AF49" s="7">
        <f t="shared" si="3"/>
        <v>34973</v>
      </c>
      <c r="AG49">
        <v>10</v>
      </c>
      <c r="AH49">
        <v>1995</v>
      </c>
      <c r="AI49">
        <v>1</v>
      </c>
      <c r="AJ49">
        <v>3384</v>
      </c>
      <c r="AK49">
        <v>158</v>
      </c>
      <c r="AL49" s="7">
        <f t="shared" si="4"/>
        <v>34973</v>
      </c>
      <c r="AM49">
        <v>10</v>
      </c>
      <c r="AN49">
        <v>1995</v>
      </c>
      <c r="AO49">
        <v>1</v>
      </c>
      <c r="AP49">
        <v>3408</v>
      </c>
      <c r="AQ49">
        <v>655</v>
      </c>
      <c r="BC49" s="7">
        <v>36230</v>
      </c>
      <c r="BD49">
        <v>242</v>
      </c>
      <c r="BE49">
        <v>2.94</v>
      </c>
      <c r="BF49">
        <f t="shared" si="1"/>
        <v>1740.6867050496001</v>
      </c>
    </row>
    <row r="50" spans="1:58" x14ac:dyDescent="0.25">
      <c r="A50" s="7">
        <f t="shared" si="0"/>
        <v>34858</v>
      </c>
      <c r="B50">
        <v>1995</v>
      </c>
      <c r="C50">
        <v>6</v>
      </c>
      <c r="D50">
        <v>8</v>
      </c>
      <c r="E50">
        <v>19950608</v>
      </c>
      <c r="F50">
        <v>1300</v>
      </c>
      <c r="G50" s="3">
        <v>4370</v>
      </c>
      <c r="H50" s="4">
        <v>11644</v>
      </c>
      <c r="I50" s="4">
        <v>11644</v>
      </c>
      <c r="J50" s="4">
        <v>10207</v>
      </c>
      <c r="L50" t="s">
        <v>52</v>
      </c>
      <c r="W50" s="7">
        <f t="shared" si="2"/>
        <v>35034</v>
      </c>
      <c r="X50">
        <v>12</v>
      </c>
      <c r="Y50">
        <v>1995</v>
      </c>
      <c r="Z50">
        <v>1</v>
      </c>
      <c r="AA50">
        <v>2158</v>
      </c>
      <c r="AB50">
        <v>1376</v>
      </c>
      <c r="AC50">
        <v>3227</v>
      </c>
      <c r="AD50">
        <v>475</v>
      </c>
      <c r="AE50">
        <v>94</v>
      </c>
      <c r="AF50" s="7">
        <f t="shared" si="3"/>
        <v>35034</v>
      </c>
      <c r="AG50">
        <v>12</v>
      </c>
      <c r="AH50">
        <v>1995</v>
      </c>
      <c r="AI50">
        <v>1</v>
      </c>
      <c r="AJ50">
        <v>2158</v>
      </c>
      <c r="AK50">
        <v>94</v>
      </c>
      <c r="AL50" s="7">
        <f t="shared" si="4"/>
        <v>35034</v>
      </c>
      <c r="AM50">
        <v>12</v>
      </c>
      <c r="AN50">
        <v>1995</v>
      </c>
      <c r="AO50">
        <v>1</v>
      </c>
      <c r="AP50">
        <v>2241</v>
      </c>
      <c r="AQ50">
        <v>372</v>
      </c>
      <c r="BC50" s="7">
        <v>36313</v>
      </c>
      <c r="BD50">
        <v>3810</v>
      </c>
      <c r="BE50">
        <v>0.81</v>
      </c>
      <c r="BF50">
        <f t="shared" si="1"/>
        <v>7550.3643678720018</v>
      </c>
    </row>
    <row r="51" spans="1:58" x14ac:dyDescent="0.25">
      <c r="A51" s="7">
        <f t="shared" si="0"/>
        <v>34877</v>
      </c>
      <c r="B51">
        <v>1995</v>
      </c>
      <c r="C51">
        <v>6</v>
      </c>
      <c r="D51">
        <v>27</v>
      </c>
      <c r="E51">
        <v>19950627</v>
      </c>
      <c r="F51">
        <v>1100</v>
      </c>
      <c r="G51" s="3">
        <v>5460</v>
      </c>
      <c r="H51" s="4">
        <v>13761</v>
      </c>
      <c r="I51" s="4">
        <v>13761</v>
      </c>
      <c r="J51" s="4">
        <v>11833</v>
      </c>
      <c r="L51" t="s">
        <v>37</v>
      </c>
      <c r="M51" s="3">
        <v>93.6</v>
      </c>
      <c r="N51" s="3">
        <v>1970</v>
      </c>
      <c r="O51" s="3">
        <v>2630</v>
      </c>
      <c r="P51" s="3">
        <v>3790</v>
      </c>
      <c r="Q51" s="3">
        <v>6520</v>
      </c>
      <c r="R51" s="3">
        <v>8920</v>
      </c>
      <c r="S51" s="3">
        <v>12900</v>
      </c>
      <c r="T51" s="3">
        <v>12900</v>
      </c>
      <c r="W51" s="7">
        <f t="shared" si="2"/>
        <v>35065</v>
      </c>
      <c r="X51">
        <v>1</v>
      </c>
      <c r="Y51">
        <v>1996</v>
      </c>
      <c r="Z51">
        <v>1</v>
      </c>
      <c r="AA51">
        <v>1969</v>
      </c>
      <c r="AB51">
        <v>1257</v>
      </c>
      <c r="AC51">
        <v>2943</v>
      </c>
      <c r="AD51">
        <v>432</v>
      </c>
      <c r="AE51">
        <v>81</v>
      </c>
      <c r="AF51" s="7">
        <f t="shared" si="3"/>
        <v>35065</v>
      </c>
      <c r="AG51">
        <v>1</v>
      </c>
      <c r="AH51">
        <v>1996</v>
      </c>
      <c r="AI51">
        <v>1</v>
      </c>
      <c r="AJ51">
        <v>1969</v>
      </c>
      <c r="AK51">
        <v>81</v>
      </c>
      <c r="AL51" s="7">
        <f t="shared" si="4"/>
        <v>35065</v>
      </c>
      <c r="AM51">
        <v>1</v>
      </c>
      <c r="AN51">
        <v>1996</v>
      </c>
      <c r="AO51">
        <v>1</v>
      </c>
      <c r="AP51">
        <v>2049</v>
      </c>
      <c r="AQ51">
        <v>313</v>
      </c>
      <c r="BC51" s="7">
        <v>36361</v>
      </c>
      <c r="BD51">
        <v>3100</v>
      </c>
      <c r="BE51">
        <v>2.92</v>
      </c>
      <c r="BF51">
        <f t="shared" si="1"/>
        <v>22146.365399040002</v>
      </c>
    </row>
    <row r="52" spans="1:58" x14ac:dyDescent="0.25">
      <c r="A52" s="7">
        <f t="shared" si="0"/>
        <v>34921</v>
      </c>
      <c r="B52">
        <v>1995</v>
      </c>
      <c r="C52">
        <v>8</v>
      </c>
      <c r="D52">
        <v>10</v>
      </c>
      <c r="E52">
        <v>19950810</v>
      </c>
      <c r="F52">
        <v>900</v>
      </c>
      <c r="G52" s="3">
        <v>841</v>
      </c>
      <c r="H52" s="4">
        <v>4315.3999999999996</v>
      </c>
      <c r="I52" s="4">
        <v>4315.3999999999996</v>
      </c>
      <c r="J52" s="4">
        <v>4211.3</v>
      </c>
      <c r="L52" s="3" t="s">
        <v>39</v>
      </c>
      <c r="M52" s="3">
        <v>88.9</v>
      </c>
      <c r="N52" s="3">
        <v>1880</v>
      </c>
      <c r="O52" s="3">
        <v>2450</v>
      </c>
      <c r="P52" s="3">
        <v>3680</v>
      </c>
      <c r="Q52" s="3">
        <v>5050</v>
      </c>
      <c r="R52" s="3">
        <v>10200</v>
      </c>
      <c r="S52" s="3">
        <v>22100</v>
      </c>
      <c r="T52" s="3">
        <v>22100</v>
      </c>
      <c r="W52" s="7">
        <f t="shared" si="2"/>
        <v>35156</v>
      </c>
      <c r="X52">
        <v>4</v>
      </c>
      <c r="Y52">
        <v>1996</v>
      </c>
      <c r="Z52">
        <v>1</v>
      </c>
      <c r="AA52">
        <v>1452</v>
      </c>
      <c r="AB52">
        <v>924</v>
      </c>
      <c r="AC52">
        <v>2175</v>
      </c>
      <c r="AD52">
        <v>321</v>
      </c>
      <c r="AE52">
        <v>71</v>
      </c>
      <c r="AF52" s="7">
        <f t="shared" si="3"/>
        <v>35156</v>
      </c>
      <c r="AG52">
        <v>4</v>
      </c>
      <c r="AH52">
        <v>1996</v>
      </c>
      <c r="AI52">
        <v>1</v>
      </c>
      <c r="AJ52">
        <v>1452</v>
      </c>
      <c r="AK52">
        <v>71</v>
      </c>
      <c r="AL52" s="7">
        <f t="shared" si="4"/>
        <v>35156</v>
      </c>
      <c r="AM52">
        <v>4</v>
      </c>
      <c r="AN52">
        <v>1996</v>
      </c>
      <c r="AO52">
        <v>1</v>
      </c>
      <c r="AP52">
        <v>1500</v>
      </c>
      <c r="AQ52">
        <v>483</v>
      </c>
      <c r="BC52" s="7">
        <v>36377</v>
      </c>
      <c r="BD52">
        <v>2610</v>
      </c>
      <c r="BE52">
        <v>2.15</v>
      </c>
      <c r="BF52">
        <f t="shared" si="1"/>
        <v>13728.936084480001</v>
      </c>
    </row>
    <row r="53" spans="1:58" x14ac:dyDescent="0.25">
      <c r="A53" s="7">
        <f t="shared" si="0"/>
        <v>34947</v>
      </c>
      <c r="B53">
        <v>1995</v>
      </c>
      <c r="C53">
        <v>9</v>
      </c>
      <c r="D53">
        <v>5</v>
      </c>
      <c r="E53">
        <v>19950905</v>
      </c>
      <c r="F53">
        <v>1630</v>
      </c>
      <c r="G53" s="3">
        <v>450</v>
      </c>
      <c r="H53" s="4">
        <v>2925.6</v>
      </c>
      <c r="I53" s="4">
        <v>2925.6</v>
      </c>
      <c r="J53" s="4">
        <v>2942.4</v>
      </c>
      <c r="L53" t="s">
        <v>53</v>
      </c>
      <c r="M53">
        <v>1.05</v>
      </c>
      <c r="N53">
        <v>1.05</v>
      </c>
      <c r="O53">
        <v>1.07</v>
      </c>
      <c r="P53">
        <v>1.03</v>
      </c>
      <c r="Q53">
        <v>1.29</v>
      </c>
      <c r="R53">
        <v>0.87</v>
      </c>
      <c r="S53">
        <v>0.57999999999999996</v>
      </c>
      <c r="T53">
        <v>0.57999999999999996</v>
      </c>
      <c r="W53" s="7">
        <f t="shared" si="2"/>
        <v>35309</v>
      </c>
      <c r="X53">
        <v>9</v>
      </c>
      <c r="Y53">
        <v>1996</v>
      </c>
      <c r="Z53">
        <v>1</v>
      </c>
      <c r="AA53">
        <v>705</v>
      </c>
      <c r="AB53">
        <v>446</v>
      </c>
      <c r="AC53">
        <v>1061</v>
      </c>
      <c r="AD53">
        <v>158</v>
      </c>
      <c r="AE53">
        <v>43</v>
      </c>
      <c r="AF53" s="7">
        <f t="shared" si="3"/>
        <v>35309</v>
      </c>
      <c r="AG53">
        <v>9</v>
      </c>
      <c r="AH53">
        <v>1996</v>
      </c>
      <c r="AI53">
        <v>1</v>
      </c>
      <c r="AJ53">
        <v>704.66</v>
      </c>
      <c r="AK53">
        <v>42.73</v>
      </c>
      <c r="AL53" s="7">
        <f t="shared" si="4"/>
        <v>35309</v>
      </c>
      <c r="AM53">
        <v>9</v>
      </c>
      <c r="AN53">
        <v>1996</v>
      </c>
      <c r="AO53">
        <v>1</v>
      </c>
      <c r="AP53">
        <v>729.22</v>
      </c>
      <c r="AQ53">
        <v>149.44999999999999</v>
      </c>
      <c r="BC53" s="7">
        <v>36500</v>
      </c>
      <c r="BD53">
        <v>347</v>
      </c>
      <c r="BE53">
        <v>2.64</v>
      </c>
      <c r="BF53">
        <f t="shared" si="1"/>
        <v>2241.2552380416005</v>
      </c>
    </row>
    <row r="54" spans="1:58" x14ac:dyDescent="0.25">
      <c r="A54" s="7">
        <f t="shared" si="0"/>
        <v>34975</v>
      </c>
      <c r="B54">
        <v>1995</v>
      </c>
      <c r="C54">
        <v>10</v>
      </c>
      <c r="D54">
        <v>3</v>
      </c>
      <c r="E54">
        <v>19951003</v>
      </c>
      <c r="F54">
        <v>1600</v>
      </c>
      <c r="G54" s="3">
        <v>508</v>
      </c>
      <c r="H54" s="4">
        <v>3384.2</v>
      </c>
      <c r="I54" s="4">
        <v>3384.2</v>
      </c>
      <c r="J54" s="4">
        <v>3407.7</v>
      </c>
      <c r="L54" t="str">
        <f>_xlfn.CONCAT(L55," ", M55, " ", N55, " ", O55, " ", P55, " ", Q55, " ", R55, " ", S55, " ", T55, " ", U55)</f>
        <v>Est/Obs &gt; 1 indicates overestimation; Est/Obs &lt; 1 indicates underestimation</v>
      </c>
      <c r="W54" s="7">
        <f t="shared" si="2"/>
        <v>35339</v>
      </c>
      <c r="X54">
        <v>10</v>
      </c>
      <c r="Y54">
        <v>1996</v>
      </c>
      <c r="Z54">
        <v>1</v>
      </c>
      <c r="AA54">
        <v>3978</v>
      </c>
      <c r="AB54">
        <v>2530</v>
      </c>
      <c r="AC54">
        <v>5962</v>
      </c>
      <c r="AD54">
        <v>880</v>
      </c>
      <c r="AE54">
        <v>198</v>
      </c>
      <c r="AF54" s="7">
        <f t="shared" si="3"/>
        <v>35339</v>
      </c>
      <c r="AG54">
        <v>10</v>
      </c>
      <c r="AH54">
        <v>1996</v>
      </c>
      <c r="AI54">
        <v>1</v>
      </c>
      <c r="AJ54">
        <v>3978</v>
      </c>
      <c r="AK54">
        <v>198</v>
      </c>
      <c r="AL54" s="7">
        <f t="shared" si="4"/>
        <v>35339</v>
      </c>
      <c r="AM54">
        <v>10</v>
      </c>
      <c r="AN54">
        <v>1996</v>
      </c>
      <c r="AO54">
        <v>1</v>
      </c>
      <c r="AP54">
        <v>3998</v>
      </c>
      <c r="AQ54">
        <v>977</v>
      </c>
      <c r="BC54" s="7">
        <v>36545</v>
      </c>
      <c r="BD54">
        <v>275</v>
      </c>
      <c r="BE54">
        <v>3.2</v>
      </c>
      <c r="BF54">
        <f t="shared" si="1"/>
        <v>2152.9829375999998</v>
      </c>
    </row>
    <row r="55" spans="1:58" x14ac:dyDescent="0.25">
      <c r="A55" s="7">
        <f t="shared" si="0"/>
        <v>35039</v>
      </c>
      <c r="B55">
        <v>1995</v>
      </c>
      <c r="C55">
        <v>12</v>
      </c>
      <c r="D55">
        <v>6</v>
      </c>
      <c r="E55">
        <v>19951206</v>
      </c>
      <c r="F55">
        <v>830</v>
      </c>
      <c r="G55" s="3">
        <v>269</v>
      </c>
      <c r="H55" s="4">
        <v>2157.9</v>
      </c>
      <c r="I55" s="4">
        <v>2157.9</v>
      </c>
      <c r="J55" s="4">
        <v>2240.8000000000002</v>
      </c>
      <c r="L55" t="s">
        <v>53</v>
      </c>
      <c r="M55" t="s">
        <v>54</v>
      </c>
      <c r="N55">
        <v>1</v>
      </c>
      <c r="O55" t="s">
        <v>55</v>
      </c>
      <c r="P55" t="s">
        <v>56</v>
      </c>
      <c r="Q55" t="s">
        <v>53</v>
      </c>
      <c r="R55" t="s">
        <v>57</v>
      </c>
      <c r="S55">
        <v>1</v>
      </c>
      <c r="T55" t="s">
        <v>55</v>
      </c>
      <c r="U55" t="s">
        <v>58</v>
      </c>
      <c r="W55" s="7">
        <f t="shared" si="2"/>
        <v>35462</v>
      </c>
      <c r="X55">
        <v>2</v>
      </c>
      <c r="Y55">
        <v>1997</v>
      </c>
      <c r="Z55">
        <v>1</v>
      </c>
      <c r="AA55">
        <v>2444</v>
      </c>
      <c r="AB55">
        <v>1561</v>
      </c>
      <c r="AC55">
        <v>3650</v>
      </c>
      <c r="AD55">
        <v>536</v>
      </c>
      <c r="AE55">
        <v>96</v>
      </c>
      <c r="AF55" s="7">
        <f t="shared" si="3"/>
        <v>35462</v>
      </c>
      <c r="AG55">
        <v>2</v>
      </c>
      <c r="AH55">
        <v>1997</v>
      </c>
      <c r="AI55">
        <v>1</v>
      </c>
      <c r="AJ55">
        <v>2444</v>
      </c>
      <c r="AK55">
        <v>96</v>
      </c>
      <c r="AL55" s="7">
        <f t="shared" si="4"/>
        <v>35462</v>
      </c>
      <c r="AM55">
        <v>2</v>
      </c>
      <c r="AN55">
        <v>1997</v>
      </c>
      <c r="AO55">
        <v>1</v>
      </c>
      <c r="AP55">
        <v>2516</v>
      </c>
      <c r="AQ55">
        <v>294</v>
      </c>
      <c r="BC55" s="7">
        <v>36620</v>
      </c>
      <c r="BD55">
        <v>623</v>
      </c>
      <c r="BE55">
        <v>2.2400000000000002</v>
      </c>
      <c r="BF55">
        <f t="shared" si="1"/>
        <v>3414.2394875904006</v>
      </c>
    </row>
    <row r="56" spans="1:58" x14ac:dyDescent="0.25">
      <c r="A56" s="7">
        <f t="shared" si="0"/>
        <v>35080</v>
      </c>
      <c r="B56">
        <v>1996</v>
      </c>
      <c r="C56">
        <v>1</v>
      </c>
      <c r="D56">
        <v>16</v>
      </c>
      <c r="E56">
        <v>19960116</v>
      </c>
      <c r="F56">
        <v>1430</v>
      </c>
      <c r="G56" s="3">
        <v>261</v>
      </c>
      <c r="H56" s="4">
        <v>1969.4</v>
      </c>
      <c r="I56" s="4">
        <v>1969.4</v>
      </c>
      <c r="J56" s="4">
        <v>2049.5</v>
      </c>
      <c r="W56" s="7">
        <f t="shared" si="2"/>
        <v>35765</v>
      </c>
      <c r="X56">
        <v>12</v>
      </c>
      <c r="Y56">
        <v>1997</v>
      </c>
      <c r="Z56">
        <v>1</v>
      </c>
      <c r="AA56">
        <v>2913</v>
      </c>
      <c r="AB56">
        <v>1857</v>
      </c>
      <c r="AC56">
        <v>4359</v>
      </c>
      <c r="AD56">
        <v>642</v>
      </c>
      <c r="AE56">
        <v>130</v>
      </c>
      <c r="AF56" s="7">
        <f t="shared" si="3"/>
        <v>35765</v>
      </c>
      <c r="AG56">
        <v>12</v>
      </c>
      <c r="AH56">
        <v>1997</v>
      </c>
      <c r="AI56">
        <v>1</v>
      </c>
      <c r="AJ56">
        <v>2913</v>
      </c>
      <c r="AK56">
        <v>130</v>
      </c>
      <c r="AL56" s="7">
        <f t="shared" si="4"/>
        <v>35765</v>
      </c>
      <c r="AM56">
        <v>12</v>
      </c>
      <c r="AN56">
        <v>1997</v>
      </c>
      <c r="AO56">
        <v>1</v>
      </c>
      <c r="AP56">
        <v>2992</v>
      </c>
      <c r="AQ56">
        <v>504</v>
      </c>
      <c r="BC56" s="7">
        <v>36727</v>
      </c>
      <c r="BD56">
        <v>157</v>
      </c>
      <c r="BE56">
        <v>3.16</v>
      </c>
      <c r="BF56">
        <f t="shared" si="1"/>
        <v>1213.7930625024001</v>
      </c>
    </row>
    <row r="57" spans="1:58" x14ac:dyDescent="0.25">
      <c r="A57" s="7">
        <f t="shared" si="0"/>
        <v>35156</v>
      </c>
      <c r="B57">
        <v>1996</v>
      </c>
      <c r="C57">
        <v>4</v>
      </c>
      <c r="D57">
        <v>1</v>
      </c>
      <c r="E57">
        <v>19960401</v>
      </c>
      <c r="F57">
        <v>1415</v>
      </c>
      <c r="G57" s="3">
        <v>220</v>
      </c>
      <c r="H57" s="4">
        <v>1451.6</v>
      </c>
      <c r="I57" s="4">
        <v>1451.6</v>
      </c>
      <c r="J57" s="4">
        <v>1500.3</v>
      </c>
      <c r="W57" s="7">
        <f t="shared" si="2"/>
        <v>35827</v>
      </c>
      <c r="X57">
        <v>2</v>
      </c>
      <c r="Y57">
        <v>1998</v>
      </c>
      <c r="Z57">
        <v>1</v>
      </c>
      <c r="AA57">
        <v>1982</v>
      </c>
      <c r="AB57">
        <v>1266</v>
      </c>
      <c r="AC57">
        <v>2962</v>
      </c>
      <c r="AD57">
        <v>435</v>
      </c>
      <c r="AE57">
        <v>80</v>
      </c>
      <c r="AF57" s="7">
        <f t="shared" si="3"/>
        <v>35827</v>
      </c>
      <c r="AG57">
        <v>2</v>
      </c>
      <c r="AH57">
        <v>1998</v>
      </c>
      <c r="AI57">
        <v>1</v>
      </c>
      <c r="AJ57">
        <v>1982</v>
      </c>
      <c r="AK57">
        <v>80</v>
      </c>
      <c r="AL57" s="7">
        <f t="shared" si="4"/>
        <v>35827</v>
      </c>
      <c r="AM57">
        <v>2</v>
      </c>
      <c r="AN57">
        <v>1998</v>
      </c>
      <c r="AO57">
        <v>1</v>
      </c>
      <c r="AP57">
        <v>2055</v>
      </c>
      <c r="AQ57">
        <v>351</v>
      </c>
      <c r="BC57" s="7">
        <v>36858</v>
      </c>
      <c r="BD57">
        <v>347</v>
      </c>
      <c r="BE57">
        <v>2.64</v>
      </c>
      <c r="BF57">
        <f t="shared" si="1"/>
        <v>2241.2552380416005</v>
      </c>
    </row>
    <row r="58" spans="1:58" x14ac:dyDescent="0.25">
      <c r="A58" s="7">
        <f t="shared" si="0"/>
        <v>35312</v>
      </c>
      <c r="B58">
        <v>1996</v>
      </c>
      <c r="C58">
        <v>9</v>
      </c>
      <c r="D58">
        <v>4</v>
      </c>
      <c r="E58">
        <v>19960904</v>
      </c>
      <c r="F58">
        <v>1315</v>
      </c>
      <c r="G58" s="3">
        <v>72</v>
      </c>
      <c r="H58" s="4">
        <v>704.66</v>
      </c>
      <c r="I58" s="4">
        <v>704.66</v>
      </c>
      <c r="J58" s="4">
        <v>729.22</v>
      </c>
      <c r="L58" t="s">
        <v>59</v>
      </c>
      <c r="M58" t="s">
        <v>60</v>
      </c>
      <c r="W58" s="7">
        <f t="shared" si="2"/>
        <v>35916</v>
      </c>
      <c r="X58">
        <v>5</v>
      </c>
      <c r="Y58">
        <v>1998</v>
      </c>
      <c r="Z58">
        <v>1</v>
      </c>
      <c r="AA58">
        <v>7831</v>
      </c>
      <c r="AB58">
        <v>4960</v>
      </c>
      <c r="AC58">
        <v>11775</v>
      </c>
      <c r="AD58">
        <v>1748</v>
      </c>
      <c r="AE58">
        <v>453</v>
      </c>
      <c r="AF58" s="7">
        <f t="shared" si="3"/>
        <v>35916</v>
      </c>
      <c r="AG58">
        <v>5</v>
      </c>
      <c r="AH58">
        <v>1998</v>
      </c>
      <c r="AI58">
        <v>1</v>
      </c>
      <c r="AJ58">
        <v>7831</v>
      </c>
      <c r="AK58">
        <v>453</v>
      </c>
      <c r="AL58" s="7">
        <f t="shared" si="4"/>
        <v>35916</v>
      </c>
      <c r="AM58">
        <v>5</v>
      </c>
      <c r="AN58">
        <v>1998</v>
      </c>
      <c r="AO58">
        <v>1</v>
      </c>
      <c r="AP58">
        <v>7210</v>
      </c>
      <c r="AQ58">
        <v>2745</v>
      </c>
      <c r="BC58" s="7">
        <v>36971</v>
      </c>
      <c r="BD58">
        <v>471</v>
      </c>
      <c r="BE58">
        <v>2.97</v>
      </c>
      <c r="BF58">
        <f t="shared" si="1"/>
        <v>3422.4355021824003</v>
      </c>
    </row>
    <row r="59" spans="1:58" x14ac:dyDescent="0.25">
      <c r="A59" s="7">
        <f t="shared" si="0"/>
        <v>35366</v>
      </c>
      <c r="B59">
        <v>1996</v>
      </c>
      <c r="C59">
        <v>10</v>
      </c>
      <c r="D59">
        <v>28</v>
      </c>
      <c r="E59">
        <v>19961028</v>
      </c>
      <c r="F59">
        <v>1230</v>
      </c>
      <c r="G59" s="3">
        <v>609</v>
      </c>
      <c r="H59" s="4">
        <v>3977.5</v>
      </c>
      <c r="I59" s="4">
        <v>3977.5</v>
      </c>
      <c r="J59" s="4">
        <v>3997.7</v>
      </c>
      <c r="L59" s="20" t="s">
        <v>61</v>
      </c>
      <c r="M59" s="20"/>
      <c r="W59" s="7">
        <f t="shared" si="2"/>
        <v>36008</v>
      </c>
      <c r="X59">
        <v>8</v>
      </c>
      <c r="Y59">
        <v>1998</v>
      </c>
      <c r="Z59">
        <v>1</v>
      </c>
      <c r="AA59">
        <v>2011</v>
      </c>
      <c r="AB59">
        <v>1281</v>
      </c>
      <c r="AC59">
        <v>3012</v>
      </c>
      <c r="AD59">
        <v>444</v>
      </c>
      <c r="AE59">
        <v>96</v>
      </c>
      <c r="AF59" s="7">
        <f t="shared" si="3"/>
        <v>36008</v>
      </c>
      <c r="AG59">
        <v>8</v>
      </c>
      <c r="AH59">
        <v>1998</v>
      </c>
      <c r="AI59">
        <v>1</v>
      </c>
      <c r="AJ59">
        <v>2011</v>
      </c>
      <c r="AK59">
        <v>96</v>
      </c>
      <c r="AL59" s="7">
        <f t="shared" si="4"/>
        <v>36008</v>
      </c>
      <c r="AM59">
        <v>8</v>
      </c>
      <c r="AN59">
        <v>1998</v>
      </c>
      <c r="AO59">
        <v>1</v>
      </c>
      <c r="AP59">
        <v>2041</v>
      </c>
      <c r="AQ59">
        <v>197</v>
      </c>
      <c r="BC59" s="7">
        <v>37005</v>
      </c>
      <c r="BD59">
        <v>790</v>
      </c>
      <c r="BE59">
        <v>1.49</v>
      </c>
      <c r="BF59">
        <f t="shared" si="1"/>
        <v>2879.8593361919993</v>
      </c>
    </row>
    <row r="60" spans="1:58" x14ac:dyDescent="0.25">
      <c r="A60" s="7">
        <f t="shared" si="0"/>
        <v>35465</v>
      </c>
      <c r="B60">
        <v>1997</v>
      </c>
      <c r="C60">
        <v>2</v>
      </c>
      <c r="D60">
        <v>4</v>
      </c>
      <c r="E60">
        <v>19970204</v>
      </c>
      <c r="F60">
        <v>1130</v>
      </c>
      <c r="G60" s="3">
        <v>369</v>
      </c>
      <c r="H60" s="4">
        <v>2443.6999999999998</v>
      </c>
      <c r="I60" s="4">
        <v>2443.6999999999998</v>
      </c>
      <c r="J60" s="4">
        <v>2515.9</v>
      </c>
      <c r="L60" t="s">
        <v>64</v>
      </c>
      <c r="M60">
        <v>-2.1960000000000002</v>
      </c>
      <c r="W60" s="7">
        <f t="shared" si="2"/>
        <v>36220</v>
      </c>
      <c r="X60">
        <v>3</v>
      </c>
      <c r="Y60">
        <v>1999</v>
      </c>
      <c r="Z60">
        <v>1</v>
      </c>
      <c r="AA60">
        <v>1632</v>
      </c>
      <c r="AB60">
        <v>1041</v>
      </c>
      <c r="AC60">
        <v>2441</v>
      </c>
      <c r="AD60">
        <v>359</v>
      </c>
      <c r="AE60">
        <v>72</v>
      </c>
      <c r="AF60" s="7">
        <f t="shared" si="3"/>
        <v>36220</v>
      </c>
      <c r="AG60">
        <v>3</v>
      </c>
      <c r="AH60">
        <v>1999</v>
      </c>
      <c r="AI60">
        <v>1</v>
      </c>
      <c r="AJ60">
        <v>1632</v>
      </c>
      <c r="AK60">
        <v>72</v>
      </c>
      <c r="AL60" s="7">
        <f t="shared" si="4"/>
        <v>36220</v>
      </c>
      <c r="AM60">
        <v>3</v>
      </c>
      <c r="AN60">
        <v>1999</v>
      </c>
      <c r="AO60">
        <v>1</v>
      </c>
      <c r="AP60">
        <v>1690</v>
      </c>
      <c r="AQ60">
        <v>445</v>
      </c>
      <c r="BC60" s="7">
        <v>37110</v>
      </c>
      <c r="BD60">
        <v>440</v>
      </c>
      <c r="BE60">
        <v>3.17</v>
      </c>
      <c r="BF60">
        <f t="shared" si="1"/>
        <v>3412.4779560960001</v>
      </c>
    </row>
    <row r="61" spans="1:58" x14ac:dyDescent="0.25">
      <c r="A61" s="7">
        <f t="shared" si="0"/>
        <v>35773</v>
      </c>
      <c r="B61">
        <v>1997</v>
      </c>
      <c r="C61">
        <v>12</v>
      </c>
      <c r="D61">
        <v>9</v>
      </c>
      <c r="E61">
        <v>19971209</v>
      </c>
      <c r="F61">
        <v>1215</v>
      </c>
      <c r="G61" s="3">
        <v>403</v>
      </c>
      <c r="H61" s="4">
        <v>2913.4</v>
      </c>
      <c r="I61" s="4">
        <v>2913.4</v>
      </c>
      <c r="J61" s="4">
        <v>2992</v>
      </c>
      <c r="L61" t="s">
        <v>62</v>
      </c>
      <c r="M61">
        <v>0.97799999999999998</v>
      </c>
      <c r="W61" s="7">
        <f t="shared" si="2"/>
        <v>36312</v>
      </c>
      <c r="X61">
        <v>6</v>
      </c>
      <c r="Y61">
        <v>1999</v>
      </c>
      <c r="Z61">
        <v>1</v>
      </c>
      <c r="AA61">
        <v>10604</v>
      </c>
      <c r="AB61">
        <v>6632</v>
      </c>
      <c r="AC61">
        <v>16108</v>
      </c>
      <c r="AD61">
        <v>2432</v>
      </c>
      <c r="AE61">
        <v>828</v>
      </c>
      <c r="AF61" s="7">
        <f t="shared" si="3"/>
        <v>36312</v>
      </c>
      <c r="AG61">
        <v>6</v>
      </c>
      <c r="AH61">
        <v>1999</v>
      </c>
      <c r="AI61">
        <v>1</v>
      </c>
      <c r="AJ61">
        <v>10604</v>
      </c>
      <c r="AK61">
        <v>828</v>
      </c>
      <c r="AL61" s="7">
        <f t="shared" si="4"/>
        <v>36312</v>
      </c>
      <c r="AM61">
        <v>6</v>
      </c>
      <c r="AN61">
        <v>1999</v>
      </c>
      <c r="AO61">
        <v>1</v>
      </c>
      <c r="AP61">
        <v>9402</v>
      </c>
      <c r="AQ61">
        <v>5466</v>
      </c>
      <c r="BC61" s="7">
        <v>37210</v>
      </c>
      <c r="BD61">
        <v>211</v>
      </c>
      <c r="BE61">
        <v>3.55</v>
      </c>
      <c r="BF61">
        <f t="shared" si="1"/>
        <v>1832.6043970559999</v>
      </c>
    </row>
    <row r="62" spans="1:58" x14ac:dyDescent="0.25">
      <c r="A62" s="7">
        <f t="shared" si="0"/>
        <v>35836</v>
      </c>
      <c r="B62">
        <v>1998</v>
      </c>
      <c r="C62">
        <v>2</v>
      </c>
      <c r="D62">
        <v>10</v>
      </c>
      <c r="E62">
        <v>19980210</v>
      </c>
      <c r="F62">
        <v>1225</v>
      </c>
      <c r="G62" s="3">
        <v>285</v>
      </c>
      <c r="H62" s="4">
        <v>1982.5</v>
      </c>
      <c r="I62" s="4">
        <v>1982.5</v>
      </c>
      <c r="J62" s="4">
        <v>2054.6</v>
      </c>
      <c r="L62" t="s">
        <v>63</v>
      </c>
      <c r="M62">
        <v>0.72699999999999998</v>
      </c>
      <c r="W62" s="7">
        <f t="shared" si="2"/>
        <v>36342</v>
      </c>
      <c r="X62">
        <v>7</v>
      </c>
      <c r="Y62">
        <v>1999</v>
      </c>
      <c r="Z62">
        <v>1</v>
      </c>
      <c r="AA62">
        <v>10016</v>
      </c>
      <c r="AB62">
        <v>6286</v>
      </c>
      <c r="AC62">
        <v>15172</v>
      </c>
      <c r="AD62">
        <v>2280</v>
      </c>
      <c r="AE62">
        <v>731</v>
      </c>
      <c r="AF62" s="7">
        <f t="shared" si="3"/>
        <v>36342</v>
      </c>
      <c r="AG62">
        <v>7</v>
      </c>
      <c r="AH62">
        <v>1999</v>
      </c>
      <c r="AI62">
        <v>1</v>
      </c>
      <c r="AJ62">
        <v>10016</v>
      </c>
      <c r="AK62">
        <v>731</v>
      </c>
      <c r="AL62" s="7">
        <f t="shared" si="4"/>
        <v>36342</v>
      </c>
      <c r="AM62">
        <v>7</v>
      </c>
      <c r="AN62">
        <v>1999</v>
      </c>
      <c r="AO62">
        <v>1</v>
      </c>
      <c r="AP62">
        <v>9005</v>
      </c>
      <c r="AQ62">
        <v>5101</v>
      </c>
      <c r="BC62" s="7">
        <v>37334</v>
      </c>
      <c r="BD62">
        <v>176</v>
      </c>
      <c r="BE62">
        <v>3.37</v>
      </c>
      <c r="BF62">
        <f t="shared" si="1"/>
        <v>1451.1104999424001</v>
      </c>
    </row>
    <row r="63" spans="1:58" x14ac:dyDescent="0.25">
      <c r="A63" s="7">
        <f t="shared" si="0"/>
        <v>35920</v>
      </c>
      <c r="B63">
        <v>1998</v>
      </c>
      <c r="C63">
        <v>5</v>
      </c>
      <c r="D63">
        <v>5</v>
      </c>
      <c r="E63">
        <v>19980505</v>
      </c>
      <c r="F63">
        <v>1220</v>
      </c>
      <c r="G63" s="3">
        <v>2420</v>
      </c>
      <c r="H63" s="4">
        <v>7830.6</v>
      </c>
      <c r="I63" s="4">
        <v>7830.6</v>
      </c>
      <c r="J63" s="4">
        <v>7210</v>
      </c>
      <c r="W63" s="7">
        <f t="shared" si="2"/>
        <v>36373</v>
      </c>
      <c r="X63">
        <v>8</v>
      </c>
      <c r="Y63">
        <v>1999</v>
      </c>
      <c r="Z63">
        <v>1</v>
      </c>
      <c r="AA63">
        <v>9289</v>
      </c>
      <c r="AB63">
        <v>5845</v>
      </c>
      <c r="AC63">
        <v>14043</v>
      </c>
      <c r="AD63">
        <v>2104</v>
      </c>
      <c r="AE63">
        <v>643</v>
      </c>
      <c r="AF63" s="7">
        <f t="shared" si="3"/>
        <v>36373</v>
      </c>
      <c r="AG63">
        <v>8</v>
      </c>
      <c r="AH63">
        <v>1999</v>
      </c>
      <c r="AI63">
        <v>1</v>
      </c>
      <c r="AJ63">
        <v>9289</v>
      </c>
      <c r="AK63">
        <v>643</v>
      </c>
      <c r="AL63" s="7">
        <f t="shared" si="4"/>
        <v>36373</v>
      </c>
      <c r="AM63">
        <v>8</v>
      </c>
      <c r="AN63">
        <v>1999</v>
      </c>
      <c r="AO63">
        <v>1</v>
      </c>
      <c r="AP63">
        <v>8468</v>
      </c>
      <c r="AQ63">
        <v>4478</v>
      </c>
      <c r="BC63" s="7">
        <v>37390</v>
      </c>
      <c r="BD63">
        <v>242</v>
      </c>
      <c r="BE63">
        <v>2.96</v>
      </c>
      <c r="BF63">
        <f t="shared" si="1"/>
        <v>1752.5281112063999</v>
      </c>
    </row>
    <row r="64" spans="1:58" x14ac:dyDescent="0.25">
      <c r="A64" s="7">
        <f t="shared" si="0"/>
        <v>36018</v>
      </c>
      <c r="B64">
        <v>1998</v>
      </c>
      <c r="C64">
        <v>8</v>
      </c>
      <c r="D64">
        <v>11</v>
      </c>
      <c r="E64">
        <v>19980811</v>
      </c>
      <c r="F64">
        <v>1200</v>
      </c>
      <c r="G64" s="3">
        <v>296</v>
      </c>
      <c r="H64" s="4">
        <v>2011.4</v>
      </c>
      <c r="I64" s="4">
        <v>2011.4</v>
      </c>
      <c r="J64" s="4">
        <v>2041.4</v>
      </c>
      <c r="W64" s="7">
        <f t="shared" si="2"/>
        <v>36495</v>
      </c>
      <c r="X64">
        <v>12</v>
      </c>
      <c r="Y64">
        <v>1999</v>
      </c>
      <c r="Z64">
        <v>1</v>
      </c>
      <c r="AA64">
        <v>2614</v>
      </c>
      <c r="AB64">
        <v>1667</v>
      </c>
      <c r="AC64">
        <v>3910</v>
      </c>
      <c r="AD64">
        <v>575</v>
      </c>
      <c r="AE64">
        <v>115</v>
      </c>
      <c r="AF64" s="7">
        <f t="shared" si="3"/>
        <v>36495</v>
      </c>
      <c r="AG64">
        <v>12</v>
      </c>
      <c r="AH64">
        <v>1999</v>
      </c>
      <c r="AI64">
        <v>1</v>
      </c>
      <c r="AJ64">
        <v>2614</v>
      </c>
      <c r="AK64">
        <v>115</v>
      </c>
      <c r="AL64" s="7">
        <f t="shared" si="4"/>
        <v>36495</v>
      </c>
      <c r="AM64">
        <v>12</v>
      </c>
      <c r="AN64">
        <v>1999</v>
      </c>
      <c r="AO64">
        <v>1</v>
      </c>
      <c r="AP64">
        <v>2696</v>
      </c>
      <c r="AQ64">
        <v>448</v>
      </c>
      <c r="BC64" s="7">
        <v>37455</v>
      </c>
      <c r="BD64">
        <v>8</v>
      </c>
      <c r="BE64">
        <v>4.54</v>
      </c>
      <c r="BF64">
        <f t="shared" si="1"/>
        <v>88.85947760640002</v>
      </c>
    </row>
    <row r="65" spans="1:58" x14ac:dyDescent="0.25">
      <c r="A65" s="7">
        <f t="shared" si="0"/>
        <v>36230</v>
      </c>
      <c r="B65">
        <v>1999</v>
      </c>
      <c r="C65">
        <v>3</v>
      </c>
      <c r="D65">
        <v>11</v>
      </c>
      <c r="E65">
        <v>19990311</v>
      </c>
      <c r="F65">
        <v>855</v>
      </c>
      <c r="G65" s="3">
        <v>242</v>
      </c>
      <c r="H65" s="4">
        <v>1631.8</v>
      </c>
      <c r="I65" s="4">
        <v>1631.8</v>
      </c>
      <c r="J65" s="4">
        <v>1690.3</v>
      </c>
      <c r="L65" t="s">
        <v>65</v>
      </c>
      <c r="W65" s="7">
        <f t="shared" si="2"/>
        <v>36526</v>
      </c>
      <c r="X65">
        <v>1</v>
      </c>
      <c r="Y65">
        <v>2000</v>
      </c>
      <c r="Z65">
        <v>1</v>
      </c>
      <c r="AA65">
        <v>2032</v>
      </c>
      <c r="AB65">
        <v>1297</v>
      </c>
      <c r="AC65">
        <v>3036</v>
      </c>
      <c r="AD65">
        <v>446</v>
      </c>
      <c r="AE65">
        <v>83</v>
      </c>
      <c r="AF65" s="7">
        <f t="shared" si="3"/>
        <v>36526</v>
      </c>
      <c r="AG65">
        <v>1</v>
      </c>
      <c r="AH65">
        <v>2000</v>
      </c>
      <c r="AI65">
        <v>1</v>
      </c>
      <c r="AJ65">
        <v>2032</v>
      </c>
      <c r="AK65">
        <v>83</v>
      </c>
      <c r="AL65" s="7">
        <f t="shared" si="4"/>
        <v>36526</v>
      </c>
      <c r="AM65">
        <v>1</v>
      </c>
      <c r="AN65">
        <v>2000</v>
      </c>
      <c r="AO65">
        <v>1</v>
      </c>
      <c r="AP65">
        <v>2111</v>
      </c>
      <c r="AQ65">
        <v>313</v>
      </c>
      <c r="BC65" s="7">
        <v>37650</v>
      </c>
      <c r="BD65">
        <v>211</v>
      </c>
      <c r="BE65">
        <v>2.89</v>
      </c>
      <c r="BF65">
        <f t="shared" si="1"/>
        <v>1491.8948471808003</v>
      </c>
    </row>
    <row r="66" spans="1:58" x14ac:dyDescent="0.25">
      <c r="A66" s="7">
        <f t="shared" si="0"/>
        <v>36313</v>
      </c>
      <c r="B66">
        <v>1999</v>
      </c>
      <c r="C66">
        <v>6</v>
      </c>
      <c r="D66">
        <v>2</v>
      </c>
      <c r="E66">
        <v>19990602</v>
      </c>
      <c r="F66">
        <v>1310</v>
      </c>
      <c r="G66" s="3">
        <v>3810</v>
      </c>
      <c r="H66" s="4">
        <v>10604</v>
      </c>
      <c r="I66" s="4">
        <v>10604</v>
      </c>
      <c r="J66" s="4">
        <v>9401.6</v>
      </c>
      <c r="L66" t="s">
        <v>21</v>
      </c>
      <c r="W66" s="7">
        <f t="shared" si="2"/>
        <v>36617</v>
      </c>
      <c r="X66">
        <v>4</v>
      </c>
      <c r="Y66">
        <v>2000</v>
      </c>
      <c r="Z66">
        <v>1</v>
      </c>
      <c r="AA66">
        <v>3141</v>
      </c>
      <c r="AB66">
        <v>2006</v>
      </c>
      <c r="AC66">
        <v>4691</v>
      </c>
      <c r="AD66">
        <v>689</v>
      </c>
      <c r="AE66">
        <v>125</v>
      </c>
      <c r="AF66" s="7">
        <f t="shared" si="3"/>
        <v>36617</v>
      </c>
      <c r="AG66">
        <v>4</v>
      </c>
      <c r="AH66">
        <v>2000</v>
      </c>
      <c r="AI66">
        <v>1</v>
      </c>
      <c r="AJ66">
        <v>3141</v>
      </c>
      <c r="AK66">
        <v>125</v>
      </c>
      <c r="AL66" s="7">
        <f t="shared" si="4"/>
        <v>36617</v>
      </c>
      <c r="AM66">
        <v>4</v>
      </c>
      <c r="AN66">
        <v>2000</v>
      </c>
      <c r="AO66">
        <v>1</v>
      </c>
      <c r="AP66">
        <v>3140</v>
      </c>
      <c r="AQ66">
        <v>467</v>
      </c>
      <c r="BC66" s="7">
        <v>37699</v>
      </c>
      <c r="BD66">
        <v>356</v>
      </c>
      <c r="BE66">
        <v>3.14</v>
      </c>
      <c r="BF66">
        <f t="shared" si="1"/>
        <v>2734.8755079168004</v>
      </c>
    </row>
    <row r="67" spans="1:58" x14ac:dyDescent="0.25">
      <c r="A67" s="7">
        <f t="shared" si="0"/>
        <v>36361</v>
      </c>
      <c r="B67">
        <v>1999</v>
      </c>
      <c r="C67">
        <v>7</v>
      </c>
      <c r="D67">
        <v>20</v>
      </c>
      <c r="E67">
        <v>19990720</v>
      </c>
      <c r="F67">
        <v>915</v>
      </c>
      <c r="G67" s="3">
        <v>3100</v>
      </c>
      <c r="H67" s="4">
        <v>10016</v>
      </c>
      <c r="I67" s="4">
        <v>10016</v>
      </c>
      <c r="J67" s="4">
        <v>9005.2000000000007</v>
      </c>
      <c r="L67" t="s">
        <v>22</v>
      </c>
      <c r="M67" s="4">
        <v>67.89</v>
      </c>
      <c r="W67" s="7">
        <f t="shared" si="2"/>
        <v>36708</v>
      </c>
      <c r="X67">
        <v>7</v>
      </c>
      <c r="Y67">
        <v>2000</v>
      </c>
      <c r="Z67">
        <v>1</v>
      </c>
      <c r="AA67">
        <v>1173</v>
      </c>
      <c r="AB67">
        <v>744</v>
      </c>
      <c r="AC67">
        <v>1761</v>
      </c>
      <c r="AD67">
        <v>261</v>
      </c>
      <c r="AE67">
        <v>64</v>
      </c>
      <c r="AF67" s="7">
        <f t="shared" si="3"/>
        <v>36708</v>
      </c>
      <c r="AG67">
        <v>7</v>
      </c>
      <c r="AH67">
        <v>2000</v>
      </c>
      <c r="AI67">
        <v>1</v>
      </c>
      <c r="AJ67">
        <v>1173</v>
      </c>
      <c r="AK67">
        <v>64</v>
      </c>
      <c r="AL67" s="7">
        <f t="shared" si="4"/>
        <v>36708</v>
      </c>
      <c r="AM67">
        <v>7</v>
      </c>
      <c r="AN67">
        <v>2000</v>
      </c>
      <c r="AO67">
        <v>1</v>
      </c>
      <c r="AP67">
        <v>1203</v>
      </c>
      <c r="AQ67">
        <v>272</v>
      </c>
      <c r="BC67" s="7">
        <v>37762</v>
      </c>
      <c r="BD67">
        <v>1130</v>
      </c>
      <c r="BE67">
        <v>1.18</v>
      </c>
      <c r="BF67">
        <f t="shared" si="1"/>
        <v>3262.2584647679996</v>
      </c>
    </row>
    <row r="68" spans="1:58" x14ac:dyDescent="0.25">
      <c r="A68" s="7">
        <f t="shared" ref="A68:A108" si="5">DATE(B68,C68,D68)</f>
        <v>36377</v>
      </c>
      <c r="B68">
        <v>1999</v>
      </c>
      <c r="C68">
        <v>8</v>
      </c>
      <c r="D68">
        <v>5</v>
      </c>
      <c r="E68">
        <v>19990805</v>
      </c>
      <c r="F68">
        <v>940</v>
      </c>
      <c r="G68" s="3">
        <v>2610</v>
      </c>
      <c r="H68" s="4">
        <v>9289.1</v>
      </c>
      <c r="I68" s="4">
        <v>9289.1</v>
      </c>
      <c r="J68" s="4">
        <v>8467.7000000000007</v>
      </c>
      <c r="L68" t="s">
        <v>23</v>
      </c>
      <c r="M68" s="4">
        <v>4.5400000000000003E-2</v>
      </c>
      <c r="W68" s="7">
        <f t="shared" si="2"/>
        <v>36831</v>
      </c>
      <c r="X68">
        <v>11</v>
      </c>
      <c r="Y68">
        <v>2000</v>
      </c>
      <c r="Z68">
        <v>1</v>
      </c>
      <c r="AA68">
        <v>2630</v>
      </c>
      <c r="AB68">
        <v>1677</v>
      </c>
      <c r="AC68">
        <v>3935</v>
      </c>
      <c r="AD68">
        <v>579</v>
      </c>
      <c r="AE68">
        <v>117</v>
      </c>
      <c r="AF68" s="7">
        <f t="shared" si="3"/>
        <v>36831</v>
      </c>
      <c r="AG68">
        <v>11</v>
      </c>
      <c r="AH68">
        <v>2000</v>
      </c>
      <c r="AI68">
        <v>1</v>
      </c>
      <c r="AJ68">
        <v>2630</v>
      </c>
      <c r="AK68">
        <v>117</v>
      </c>
      <c r="AL68" s="7">
        <f t="shared" si="4"/>
        <v>36831</v>
      </c>
      <c r="AM68">
        <v>11</v>
      </c>
      <c r="AN68">
        <v>2000</v>
      </c>
      <c r="AO68">
        <v>1</v>
      </c>
      <c r="AP68">
        <v>2710</v>
      </c>
      <c r="AQ68">
        <v>471</v>
      </c>
      <c r="BC68" s="7">
        <v>37811</v>
      </c>
      <c r="BD68">
        <v>116</v>
      </c>
      <c r="BE68">
        <v>2.77</v>
      </c>
      <c r="BF68">
        <f t="shared" ref="BF68:BF86" si="6">((BD68*BE68*28.3168)/(1000*1000))*86400</f>
        <v>786.13236080640002</v>
      </c>
    </row>
    <row r="69" spans="1:58" x14ac:dyDescent="0.25">
      <c r="A69" s="7">
        <f t="shared" si="5"/>
        <v>36500</v>
      </c>
      <c r="B69">
        <v>1999</v>
      </c>
      <c r="C69">
        <v>12</v>
      </c>
      <c r="D69">
        <v>6</v>
      </c>
      <c r="E69">
        <v>19991206</v>
      </c>
      <c r="F69">
        <v>1400</v>
      </c>
      <c r="G69" s="3">
        <v>347</v>
      </c>
      <c r="H69" s="4">
        <v>2613.8000000000002</v>
      </c>
      <c r="I69" s="4">
        <v>2613.8000000000002</v>
      </c>
      <c r="J69" s="4">
        <v>2695.9</v>
      </c>
      <c r="W69" s="7">
        <f t="shared" si="2"/>
        <v>36951</v>
      </c>
      <c r="X69">
        <v>3</v>
      </c>
      <c r="Y69">
        <v>2001</v>
      </c>
      <c r="Z69">
        <v>1</v>
      </c>
      <c r="AA69">
        <v>2632</v>
      </c>
      <c r="AB69">
        <v>1681</v>
      </c>
      <c r="AC69">
        <v>3931</v>
      </c>
      <c r="AD69">
        <v>577</v>
      </c>
      <c r="AE69">
        <v>105</v>
      </c>
      <c r="AF69" s="7">
        <f t="shared" si="3"/>
        <v>36951</v>
      </c>
      <c r="AG69">
        <v>3</v>
      </c>
      <c r="AH69">
        <v>2001</v>
      </c>
      <c r="AI69">
        <v>1</v>
      </c>
      <c r="AJ69">
        <v>2632</v>
      </c>
      <c r="AK69">
        <v>105</v>
      </c>
      <c r="AL69" s="7">
        <f t="shared" si="4"/>
        <v>36951</v>
      </c>
      <c r="AM69">
        <v>3</v>
      </c>
      <c r="AN69">
        <v>2001</v>
      </c>
      <c r="AO69">
        <v>1</v>
      </c>
      <c r="AP69">
        <v>2668</v>
      </c>
      <c r="AQ69">
        <v>445</v>
      </c>
      <c r="BC69" s="7">
        <v>37966</v>
      </c>
      <c r="BD69">
        <v>233</v>
      </c>
      <c r="BE69">
        <v>3.23</v>
      </c>
      <c r="BF69">
        <f t="shared" si="6"/>
        <v>1841.2652602368003</v>
      </c>
    </row>
    <row r="70" spans="1:58" x14ac:dyDescent="0.25">
      <c r="A70" s="7">
        <f t="shared" si="5"/>
        <v>36545</v>
      </c>
      <c r="B70">
        <v>2000</v>
      </c>
      <c r="C70">
        <v>1</v>
      </c>
      <c r="D70">
        <v>20</v>
      </c>
      <c r="E70">
        <v>20000120</v>
      </c>
      <c r="F70">
        <v>815</v>
      </c>
      <c r="G70" s="3">
        <v>275</v>
      </c>
      <c r="H70" s="4">
        <v>2031.8</v>
      </c>
      <c r="I70" s="4">
        <v>2031.8</v>
      </c>
      <c r="J70" s="4">
        <v>2111.5</v>
      </c>
      <c r="L70" t="s">
        <v>27</v>
      </c>
      <c r="M70" t="s">
        <v>30</v>
      </c>
      <c r="N70" t="s">
        <v>28</v>
      </c>
      <c r="O70" t="s">
        <v>29</v>
      </c>
      <c r="P70" t="s">
        <v>32</v>
      </c>
      <c r="W70" s="7">
        <f t="shared" ref="W70:W101" si="7">DATE(Y70,X70,1)</f>
        <v>36982</v>
      </c>
      <c r="X70">
        <v>4</v>
      </c>
      <c r="Y70">
        <v>2001</v>
      </c>
      <c r="Z70">
        <v>1</v>
      </c>
      <c r="AA70">
        <v>3638</v>
      </c>
      <c r="AB70">
        <v>2324</v>
      </c>
      <c r="AC70">
        <v>5435</v>
      </c>
      <c r="AD70">
        <v>798</v>
      </c>
      <c r="AE70">
        <v>147</v>
      </c>
      <c r="AF70" s="7">
        <f t="shared" ref="AF70:AF101" si="8">DATE(AH70,AG70,1)</f>
        <v>36982</v>
      </c>
      <c r="AG70">
        <v>4</v>
      </c>
      <c r="AH70">
        <v>2001</v>
      </c>
      <c r="AI70">
        <v>1</v>
      </c>
      <c r="AJ70">
        <v>3638</v>
      </c>
      <c r="AK70">
        <v>146</v>
      </c>
      <c r="AL70" s="7">
        <f t="shared" ref="AL70:AL101" si="9">DATE(AN70,AM70,1)</f>
        <v>36982</v>
      </c>
      <c r="AM70">
        <v>4</v>
      </c>
      <c r="AN70">
        <v>2001</v>
      </c>
      <c r="AO70">
        <v>1</v>
      </c>
      <c r="AP70">
        <v>3585</v>
      </c>
      <c r="AQ70">
        <v>537</v>
      </c>
      <c r="BC70" s="7">
        <v>38058</v>
      </c>
      <c r="BD70">
        <v>586</v>
      </c>
      <c r="BE70">
        <v>2.81</v>
      </c>
      <c r="BF70">
        <f t="shared" si="6"/>
        <v>4028.6714591232003</v>
      </c>
    </row>
    <row r="71" spans="1:58" x14ac:dyDescent="0.25">
      <c r="A71" s="7">
        <f t="shared" si="5"/>
        <v>36620</v>
      </c>
      <c r="B71">
        <v>2000</v>
      </c>
      <c r="C71">
        <v>4</v>
      </c>
      <c r="D71">
        <v>4</v>
      </c>
      <c r="E71">
        <v>20000404</v>
      </c>
      <c r="F71">
        <v>1520</v>
      </c>
      <c r="G71" s="3">
        <v>623</v>
      </c>
      <c r="H71" s="4">
        <v>3140.6</v>
      </c>
      <c r="I71" s="4">
        <v>3140.6</v>
      </c>
      <c r="J71" s="4">
        <v>3140</v>
      </c>
      <c r="L71" s="20" t="s">
        <v>66</v>
      </c>
      <c r="M71" s="20"/>
      <c r="N71" s="20"/>
      <c r="O71" s="20"/>
      <c r="P71" s="20"/>
      <c r="W71" s="7">
        <f t="shared" si="7"/>
        <v>37104</v>
      </c>
      <c r="X71">
        <v>8</v>
      </c>
      <c r="Y71">
        <v>2001</v>
      </c>
      <c r="Z71">
        <v>1</v>
      </c>
      <c r="AA71">
        <v>2677</v>
      </c>
      <c r="AB71">
        <v>1705</v>
      </c>
      <c r="AC71">
        <v>4007</v>
      </c>
      <c r="AD71">
        <v>590</v>
      </c>
      <c r="AE71">
        <v>124</v>
      </c>
      <c r="AF71" s="7">
        <f t="shared" si="8"/>
        <v>37104</v>
      </c>
      <c r="AG71">
        <v>8</v>
      </c>
      <c r="AH71">
        <v>2001</v>
      </c>
      <c r="AI71">
        <v>1</v>
      </c>
      <c r="AJ71">
        <v>2677</v>
      </c>
      <c r="AK71">
        <v>124</v>
      </c>
      <c r="AL71" s="7">
        <f t="shared" si="9"/>
        <v>37104</v>
      </c>
      <c r="AM71">
        <v>8</v>
      </c>
      <c r="AN71">
        <v>2001</v>
      </c>
      <c r="AO71">
        <v>1</v>
      </c>
      <c r="AP71">
        <v>2683</v>
      </c>
      <c r="AQ71">
        <v>220</v>
      </c>
      <c r="BC71" s="7">
        <v>38169</v>
      </c>
      <c r="BD71">
        <v>879</v>
      </c>
      <c r="BE71">
        <v>1.74</v>
      </c>
      <c r="BF71">
        <f t="shared" si="6"/>
        <v>3741.9332769791999</v>
      </c>
    </row>
    <row r="72" spans="1:58" x14ac:dyDescent="0.25">
      <c r="A72" s="7">
        <f t="shared" si="5"/>
        <v>36727</v>
      </c>
      <c r="B72">
        <v>2000</v>
      </c>
      <c r="C72">
        <v>7</v>
      </c>
      <c r="D72">
        <v>20</v>
      </c>
      <c r="E72">
        <v>20000720</v>
      </c>
      <c r="F72">
        <v>1405</v>
      </c>
      <c r="G72" s="3">
        <v>157</v>
      </c>
      <c r="H72" s="4">
        <v>1172.9000000000001</v>
      </c>
      <c r="I72" s="4">
        <v>1172.9000000000001</v>
      </c>
      <c r="J72" s="4">
        <v>1203.0999999999999</v>
      </c>
      <c r="L72" t="s">
        <v>15</v>
      </c>
      <c r="M72">
        <v>0.95040000000000002</v>
      </c>
      <c r="N72">
        <v>2.6599999999999999E-2</v>
      </c>
      <c r="O72">
        <v>35.770000000000003</v>
      </c>
      <c r="P72" s="3">
        <v>6.673E-54</v>
      </c>
      <c r="W72" s="7">
        <f t="shared" si="7"/>
        <v>37196</v>
      </c>
      <c r="X72">
        <v>11</v>
      </c>
      <c r="Y72">
        <v>2001</v>
      </c>
      <c r="Z72">
        <v>1</v>
      </c>
      <c r="AA72">
        <v>1812</v>
      </c>
      <c r="AB72">
        <v>1155</v>
      </c>
      <c r="AC72">
        <v>2711</v>
      </c>
      <c r="AD72">
        <v>399</v>
      </c>
      <c r="AE72">
        <v>81</v>
      </c>
      <c r="AF72" s="7">
        <f t="shared" si="8"/>
        <v>37196</v>
      </c>
      <c r="AG72">
        <v>11</v>
      </c>
      <c r="AH72">
        <v>2001</v>
      </c>
      <c r="AI72">
        <v>1</v>
      </c>
      <c r="AJ72">
        <v>1812</v>
      </c>
      <c r="AK72">
        <v>81</v>
      </c>
      <c r="AL72" s="7">
        <f t="shared" si="9"/>
        <v>37196</v>
      </c>
      <c r="AM72">
        <v>11</v>
      </c>
      <c r="AN72">
        <v>2001</v>
      </c>
      <c r="AO72">
        <v>1</v>
      </c>
      <c r="AP72">
        <v>1886</v>
      </c>
      <c r="AQ72">
        <v>333</v>
      </c>
      <c r="BC72" s="7">
        <v>38210</v>
      </c>
      <c r="BD72">
        <v>102</v>
      </c>
      <c r="BE72">
        <v>2.97</v>
      </c>
      <c r="BF72">
        <f t="shared" si="6"/>
        <v>741.16437626879997</v>
      </c>
    </row>
    <row r="73" spans="1:58" x14ac:dyDescent="0.25">
      <c r="A73" s="7">
        <f t="shared" si="5"/>
        <v>36858</v>
      </c>
      <c r="B73">
        <v>2000</v>
      </c>
      <c r="C73">
        <v>11</v>
      </c>
      <c r="D73">
        <v>28</v>
      </c>
      <c r="E73">
        <v>20001128</v>
      </c>
      <c r="F73">
        <v>1355</v>
      </c>
      <c r="G73" s="3">
        <v>347</v>
      </c>
      <c r="H73" s="4">
        <v>2630.4</v>
      </c>
      <c r="I73" s="4">
        <v>2630.4</v>
      </c>
      <c r="J73" s="4">
        <v>2710.5</v>
      </c>
      <c r="L73" t="s">
        <v>16</v>
      </c>
      <c r="M73">
        <v>-0.25440000000000002</v>
      </c>
      <c r="N73">
        <v>2.63E-2</v>
      </c>
      <c r="O73">
        <v>-9.68</v>
      </c>
      <c r="P73" s="3">
        <v>5.2099999999999999E-16</v>
      </c>
      <c r="W73" s="7">
        <f t="shared" si="7"/>
        <v>37316</v>
      </c>
      <c r="X73">
        <v>3</v>
      </c>
      <c r="Y73">
        <v>2002</v>
      </c>
      <c r="Z73">
        <v>1</v>
      </c>
      <c r="AA73">
        <v>1254</v>
      </c>
      <c r="AB73">
        <v>798</v>
      </c>
      <c r="AC73">
        <v>1879</v>
      </c>
      <c r="AD73">
        <v>277</v>
      </c>
      <c r="AE73">
        <v>62</v>
      </c>
      <c r="AF73" s="7">
        <f t="shared" si="8"/>
        <v>37316</v>
      </c>
      <c r="AG73">
        <v>3</v>
      </c>
      <c r="AH73">
        <v>2002</v>
      </c>
      <c r="AI73">
        <v>1</v>
      </c>
      <c r="AJ73">
        <v>1254</v>
      </c>
      <c r="AK73">
        <v>62</v>
      </c>
      <c r="AL73" s="7">
        <f t="shared" si="9"/>
        <v>37316</v>
      </c>
      <c r="AM73">
        <v>3</v>
      </c>
      <c r="AN73">
        <v>2002</v>
      </c>
      <c r="AO73">
        <v>1</v>
      </c>
      <c r="AP73">
        <v>1305</v>
      </c>
      <c r="AQ73">
        <v>428</v>
      </c>
      <c r="BC73" s="7">
        <v>38435</v>
      </c>
      <c r="BD73">
        <v>737</v>
      </c>
      <c r="BE73">
        <v>1.93</v>
      </c>
      <c r="BF73">
        <f t="shared" si="6"/>
        <v>3480.0277957631997</v>
      </c>
    </row>
    <row r="74" spans="1:58" x14ac:dyDescent="0.25">
      <c r="A74" s="7">
        <f t="shared" si="5"/>
        <v>36971</v>
      </c>
      <c r="B74">
        <v>2001</v>
      </c>
      <c r="C74">
        <v>3</v>
      </c>
      <c r="D74">
        <v>21</v>
      </c>
      <c r="E74">
        <v>20010321</v>
      </c>
      <c r="F74">
        <v>830</v>
      </c>
      <c r="G74" s="3">
        <v>471</v>
      </c>
      <c r="H74" s="4">
        <v>2631.6</v>
      </c>
      <c r="I74" s="4">
        <v>2631.6</v>
      </c>
      <c r="J74" s="4">
        <v>2668.3</v>
      </c>
      <c r="L74" t="s">
        <v>17</v>
      </c>
      <c r="M74">
        <v>-2.0500000000000001E-2</v>
      </c>
      <c r="N74">
        <v>1.29E-2</v>
      </c>
      <c r="O74">
        <v>-1.59</v>
      </c>
      <c r="P74" s="3">
        <v>0.10440000000000001</v>
      </c>
      <c r="W74" s="7">
        <f t="shared" si="7"/>
        <v>37377</v>
      </c>
      <c r="X74">
        <v>5</v>
      </c>
      <c r="Y74">
        <v>2002</v>
      </c>
      <c r="Z74">
        <v>1</v>
      </c>
      <c r="AA74">
        <v>1536</v>
      </c>
      <c r="AB74">
        <v>975</v>
      </c>
      <c r="AC74">
        <v>2305</v>
      </c>
      <c r="AD74">
        <v>341</v>
      </c>
      <c r="AE74">
        <v>82</v>
      </c>
      <c r="AF74" s="7">
        <f t="shared" si="8"/>
        <v>37377</v>
      </c>
      <c r="AG74">
        <v>5</v>
      </c>
      <c r="AH74">
        <v>2002</v>
      </c>
      <c r="AI74">
        <v>1</v>
      </c>
      <c r="AJ74">
        <v>1536</v>
      </c>
      <c r="AK74">
        <v>82</v>
      </c>
      <c r="AL74" s="7">
        <f t="shared" si="9"/>
        <v>37377</v>
      </c>
      <c r="AM74">
        <v>5</v>
      </c>
      <c r="AN74">
        <v>2002</v>
      </c>
      <c r="AO74">
        <v>1</v>
      </c>
      <c r="AP74">
        <v>1570</v>
      </c>
      <c r="AQ74">
        <v>512</v>
      </c>
      <c r="BC74" s="7">
        <v>38568</v>
      </c>
      <c r="BD74">
        <v>385</v>
      </c>
      <c r="BE74">
        <v>2.36</v>
      </c>
      <c r="BF74">
        <f t="shared" si="6"/>
        <v>2222.954883072</v>
      </c>
    </row>
    <row r="75" spans="1:58" x14ac:dyDescent="0.25">
      <c r="A75" s="7">
        <f t="shared" si="5"/>
        <v>37005</v>
      </c>
      <c r="B75">
        <v>2001</v>
      </c>
      <c r="C75">
        <v>4</v>
      </c>
      <c r="D75">
        <v>24</v>
      </c>
      <c r="E75">
        <v>20010424</v>
      </c>
      <c r="F75">
        <v>945</v>
      </c>
      <c r="G75" s="3">
        <v>790</v>
      </c>
      <c r="H75" s="4">
        <v>3638.5</v>
      </c>
      <c r="I75" s="4">
        <v>3638.5</v>
      </c>
      <c r="J75" s="4">
        <v>3585.2</v>
      </c>
      <c r="L75" t="s">
        <v>18</v>
      </c>
      <c r="M75">
        <v>-7.8200000000000006E-2</v>
      </c>
      <c r="N75">
        <v>3.6600000000000001E-2</v>
      </c>
      <c r="O75">
        <v>-2.14</v>
      </c>
      <c r="P75" s="3">
        <v>2.9559999999999999E-2</v>
      </c>
      <c r="W75" s="7">
        <f t="shared" si="7"/>
        <v>37438</v>
      </c>
      <c r="X75">
        <v>7</v>
      </c>
      <c r="Y75">
        <v>2002</v>
      </c>
      <c r="Z75">
        <v>1</v>
      </c>
      <c r="AA75">
        <v>93.64</v>
      </c>
      <c r="AB75">
        <v>51.42</v>
      </c>
      <c r="AC75">
        <v>157.21</v>
      </c>
      <c r="AD75">
        <v>27.25</v>
      </c>
      <c r="AE75">
        <v>18.3</v>
      </c>
      <c r="AF75" s="7">
        <f t="shared" si="8"/>
        <v>37438</v>
      </c>
      <c r="AG75">
        <v>7</v>
      </c>
      <c r="AH75">
        <v>2002</v>
      </c>
      <c r="AI75">
        <v>1</v>
      </c>
      <c r="AJ75">
        <v>93.64</v>
      </c>
      <c r="AK75">
        <v>18.3</v>
      </c>
      <c r="AL75" s="7">
        <f t="shared" si="9"/>
        <v>37438</v>
      </c>
      <c r="AM75">
        <v>7</v>
      </c>
      <c r="AN75">
        <v>2002</v>
      </c>
      <c r="AO75">
        <v>1</v>
      </c>
      <c r="AP75">
        <v>92.01</v>
      </c>
      <c r="AQ75">
        <v>45.04</v>
      </c>
      <c r="BC75" s="7">
        <v>38805</v>
      </c>
      <c r="BD75">
        <v>238</v>
      </c>
      <c r="BE75">
        <v>2.5299999999999998</v>
      </c>
      <c r="BF75">
        <f t="shared" si="6"/>
        <v>1473.1785750527999</v>
      </c>
    </row>
    <row r="76" spans="1:58" x14ac:dyDescent="0.25">
      <c r="A76" s="7">
        <f t="shared" si="5"/>
        <v>37110</v>
      </c>
      <c r="B76">
        <v>2001</v>
      </c>
      <c r="C76">
        <v>8</v>
      </c>
      <c r="D76">
        <v>7</v>
      </c>
      <c r="E76">
        <v>20010807</v>
      </c>
      <c r="F76">
        <v>800</v>
      </c>
      <c r="G76" s="3">
        <v>440</v>
      </c>
      <c r="H76" s="4">
        <v>2676.6</v>
      </c>
      <c r="I76" s="4">
        <v>2676.6</v>
      </c>
      <c r="J76" s="4">
        <v>2682.7</v>
      </c>
      <c r="L76" t="s">
        <v>19</v>
      </c>
      <c r="M76">
        <v>-0.1231</v>
      </c>
      <c r="N76">
        <v>3.61E-2</v>
      </c>
      <c r="O76">
        <v>-3.41</v>
      </c>
      <c r="P76" s="3">
        <v>6.7929999999999998E-4</v>
      </c>
      <c r="W76" s="7">
        <f t="shared" si="7"/>
        <v>37622</v>
      </c>
      <c r="X76">
        <v>1</v>
      </c>
      <c r="Y76">
        <v>2003</v>
      </c>
      <c r="Z76">
        <v>1</v>
      </c>
      <c r="AA76">
        <v>1624</v>
      </c>
      <c r="AB76">
        <v>1036</v>
      </c>
      <c r="AC76">
        <v>2428</v>
      </c>
      <c r="AD76">
        <v>357</v>
      </c>
      <c r="AE76">
        <v>69</v>
      </c>
      <c r="AF76" s="7">
        <f t="shared" si="8"/>
        <v>37622</v>
      </c>
      <c r="AG76">
        <v>1</v>
      </c>
      <c r="AH76">
        <v>2003</v>
      </c>
      <c r="AI76">
        <v>1</v>
      </c>
      <c r="AJ76">
        <v>1624</v>
      </c>
      <c r="AK76">
        <v>69</v>
      </c>
      <c r="AL76" s="7">
        <f t="shared" si="9"/>
        <v>37622</v>
      </c>
      <c r="AM76">
        <v>1</v>
      </c>
      <c r="AN76">
        <v>2003</v>
      </c>
      <c r="AO76">
        <v>1</v>
      </c>
      <c r="AP76">
        <v>1697</v>
      </c>
      <c r="AQ76">
        <v>332</v>
      </c>
      <c r="BC76" s="7">
        <v>38925</v>
      </c>
      <c r="BD76">
        <v>311</v>
      </c>
      <c r="BE76">
        <v>2.74</v>
      </c>
      <c r="BF76">
        <f t="shared" si="6"/>
        <v>2084.8214550528005</v>
      </c>
    </row>
    <row r="77" spans="1:58" x14ac:dyDescent="0.25">
      <c r="A77" s="7">
        <f t="shared" si="5"/>
        <v>37210</v>
      </c>
      <c r="B77">
        <v>2001</v>
      </c>
      <c r="C77">
        <v>11</v>
      </c>
      <c r="D77">
        <v>15</v>
      </c>
      <c r="E77">
        <v>20011115</v>
      </c>
      <c r="F77">
        <v>910</v>
      </c>
      <c r="G77" s="3">
        <v>211</v>
      </c>
      <c r="H77" s="4">
        <v>1812</v>
      </c>
      <c r="I77" s="4">
        <v>1812</v>
      </c>
      <c r="J77" s="4">
        <v>1886</v>
      </c>
      <c r="W77" s="7">
        <f t="shared" si="7"/>
        <v>37681</v>
      </c>
      <c r="X77">
        <v>3</v>
      </c>
      <c r="Y77">
        <v>2003</v>
      </c>
      <c r="Z77">
        <v>1</v>
      </c>
      <c r="AA77">
        <v>2147</v>
      </c>
      <c r="AB77">
        <v>1370</v>
      </c>
      <c r="AC77">
        <v>3209</v>
      </c>
      <c r="AD77">
        <v>471</v>
      </c>
      <c r="AE77">
        <v>89</v>
      </c>
      <c r="AF77" s="7">
        <f t="shared" si="8"/>
        <v>37681</v>
      </c>
      <c r="AG77">
        <v>3</v>
      </c>
      <c r="AH77">
        <v>2003</v>
      </c>
      <c r="AI77">
        <v>1</v>
      </c>
      <c r="AJ77">
        <v>2147</v>
      </c>
      <c r="AK77">
        <v>89</v>
      </c>
      <c r="AL77" s="7">
        <f t="shared" si="9"/>
        <v>37681</v>
      </c>
      <c r="AM77">
        <v>3</v>
      </c>
      <c r="AN77">
        <v>2003</v>
      </c>
      <c r="AO77">
        <v>1</v>
      </c>
      <c r="AP77">
        <v>2198</v>
      </c>
      <c r="AQ77">
        <v>474</v>
      </c>
      <c r="BC77" s="7">
        <v>38986</v>
      </c>
      <c r="BD77">
        <v>548</v>
      </c>
      <c r="BE77" s="8">
        <v>1.51</v>
      </c>
      <c r="BF77">
        <f t="shared" si="6"/>
        <v>2024.4890013696001</v>
      </c>
    </row>
    <row r="78" spans="1:58" x14ac:dyDescent="0.25">
      <c r="A78" s="7">
        <f t="shared" si="5"/>
        <v>37334</v>
      </c>
      <c r="B78">
        <v>2002</v>
      </c>
      <c r="C78">
        <v>3</v>
      </c>
      <c r="D78">
        <v>19</v>
      </c>
      <c r="E78">
        <v>20020319</v>
      </c>
      <c r="F78">
        <v>1440</v>
      </c>
      <c r="G78" s="3">
        <v>176</v>
      </c>
      <c r="H78" s="4">
        <v>1254.0999999999999</v>
      </c>
      <c r="I78" s="4">
        <v>1254.0999999999999</v>
      </c>
      <c r="J78" s="4">
        <v>1304.9000000000001</v>
      </c>
      <c r="L78" t="s">
        <v>43</v>
      </c>
      <c r="M78" t="s">
        <v>44</v>
      </c>
      <c r="N78" t="s">
        <v>45</v>
      </c>
      <c r="O78" t="s">
        <v>46</v>
      </c>
      <c r="P78" t="s">
        <v>47</v>
      </c>
      <c r="W78" s="7">
        <f t="shared" si="7"/>
        <v>37742</v>
      </c>
      <c r="X78">
        <v>5</v>
      </c>
      <c r="Y78">
        <v>2003</v>
      </c>
      <c r="Z78">
        <v>1</v>
      </c>
      <c r="AA78">
        <v>4647</v>
      </c>
      <c r="AB78">
        <v>2967</v>
      </c>
      <c r="AC78">
        <v>6945</v>
      </c>
      <c r="AD78">
        <v>1020</v>
      </c>
      <c r="AE78">
        <v>192</v>
      </c>
      <c r="AF78" s="7">
        <f t="shared" si="8"/>
        <v>37742</v>
      </c>
      <c r="AG78">
        <v>5</v>
      </c>
      <c r="AH78">
        <v>2003</v>
      </c>
      <c r="AI78">
        <v>1</v>
      </c>
      <c r="AJ78">
        <v>4647</v>
      </c>
      <c r="AK78">
        <v>192</v>
      </c>
      <c r="AL78" s="7">
        <f t="shared" si="9"/>
        <v>37742</v>
      </c>
      <c r="AM78">
        <v>5</v>
      </c>
      <c r="AN78">
        <v>2003</v>
      </c>
      <c r="AO78">
        <v>1</v>
      </c>
      <c r="AP78">
        <v>4474</v>
      </c>
      <c r="AQ78">
        <v>820</v>
      </c>
      <c r="BC78" s="7">
        <v>39042</v>
      </c>
      <c r="BD78">
        <v>476</v>
      </c>
      <c r="BE78" s="8">
        <v>1.87</v>
      </c>
      <c r="BF78">
        <f t="shared" si="6"/>
        <v>2177.7422413824002</v>
      </c>
    </row>
    <row r="79" spans="1:58" x14ac:dyDescent="0.25">
      <c r="A79" s="7">
        <f t="shared" si="5"/>
        <v>37390</v>
      </c>
      <c r="B79">
        <v>2002</v>
      </c>
      <c r="C79">
        <v>5</v>
      </c>
      <c r="D79">
        <v>14</v>
      </c>
      <c r="E79">
        <v>20020514</v>
      </c>
      <c r="F79">
        <v>840</v>
      </c>
      <c r="G79" s="3">
        <v>249</v>
      </c>
      <c r="H79" s="4">
        <v>1535.9</v>
      </c>
      <c r="I79" s="4">
        <v>1535.9</v>
      </c>
      <c r="J79" s="4">
        <v>1570.4</v>
      </c>
      <c r="L79" t="s">
        <v>48</v>
      </c>
      <c r="M79" t="s">
        <v>49</v>
      </c>
      <c r="N79" t="s">
        <v>50</v>
      </c>
      <c r="O79" t="s">
        <v>49</v>
      </c>
      <c r="P79" t="s">
        <v>49</v>
      </c>
      <c r="Q79" t="s">
        <v>49</v>
      </c>
      <c r="R79" t="s">
        <v>49</v>
      </c>
      <c r="S79" t="s">
        <v>51</v>
      </c>
      <c r="W79" s="7">
        <f t="shared" si="7"/>
        <v>37803</v>
      </c>
      <c r="X79">
        <v>7</v>
      </c>
      <c r="Y79">
        <v>2003</v>
      </c>
      <c r="Z79">
        <v>1</v>
      </c>
      <c r="AA79">
        <v>901</v>
      </c>
      <c r="AB79">
        <v>570</v>
      </c>
      <c r="AC79">
        <v>1355</v>
      </c>
      <c r="AD79">
        <v>201</v>
      </c>
      <c r="AE79">
        <v>53</v>
      </c>
      <c r="AF79" s="7">
        <f t="shared" si="8"/>
        <v>37803</v>
      </c>
      <c r="AG79">
        <v>7</v>
      </c>
      <c r="AH79">
        <v>2003</v>
      </c>
      <c r="AI79">
        <v>1</v>
      </c>
      <c r="AJ79">
        <v>900.84</v>
      </c>
      <c r="AK79">
        <v>53</v>
      </c>
      <c r="AL79" s="7">
        <f t="shared" si="9"/>
        <v>37803</v>
      </c>
      <c r="AM79">
        <v>7</v>
      </c>
      <c r="AN79">
        <v>2003</v>
      </c>
      <c r="AO79">
        <v>1</v>
      </c>
      <c r="AP79">
        <v>926.58</v>
      </c>
      <c r="AQ79">
        <v>271.25</v>
      </c>
      <c r="BC79" s="7">
        <v>39183</v>
      </c>
      <c r="BD79">
        <v>1000</v>
      </c>
      <c r="BE79">
        <v>1.3</v>
      </c>
      <c r="BF79">
        <f t="shared" si="6"/>
        <v>3180.5429760000006</v>
      </c>
    </row>
    <row r="80" spans="1:58" x14ac:dyDescent="0.25">
      <c r="A80" s="7">
        <f t="shared" si="5"/>
        <v>37455</v>
      </c>
      <c r="B80">
        <v>2002</v>
      </c>
      <c r="C80">
        <v>7</v>
      </c>
      <c r="D80">
        <v>18</v>
      </c>
      <c r="E80">
        <v>20020718</v>
      </c>
      <c r="F80">
        <v>1750</v>
      </c>
      <c r="G80" s="3">
        <v>8</v>
      </c>
      <c r="H80" s="4">
        <v>93.635999999999996</v>
      </c>
      <c r="I80" s="4">
        <v>93.635999999999996</v>
      </c>
      <c r="J80" s="4">
        <v>92.010999999999996</v>
      </c>
      <c r="L80" t="s">
        <v>68</v>
      </c>
      <c r="W80" s="7">
        <f t="shared" si="7"/>
        <v>37956</v>
      </c>
      <c r="X80">
        <v>12</v>
      </c>
      <c r="Y80">
        <v>2003</v>
      </c>
      <c r="Z80">
        <v>1</v>
      </c>
      <c r="AA80">
        <v>1924</v>
      </c>
      <c r="AB80">
        <v>1227</v>
      </c>
      <c r="AC80">
        <v>2877</v>
      </c>
      <c r="AD80">
        <v>423</v>
      </c>
      <c r="AE80">
        <v>84</v>
      </c>
      <c r="AF80" s="7">
        <f t="shared" si="8"/>
        <v>37956</v>
      </c>
      <c r="AG80">
        <v>12</v>
      </c>
      <c r="AH80">
        <v>2003</v>
      </c>
      <c r="AI80">
        <v>1</v>
      </c>
      <c r="AJ80">
        <v>1924</v>
      </c>
      <c r="AK80">
        <v>84</v>
      </c>
      <c r="AL80" s="7">
        <f t="shared" si="9"/>
        <v>37956</v>
      </c>
      <c r="AM80">
        <v>12</v>
      </c>
      <c r="AN80">
        <v>2003</v>
      </c>
      <c r="AO80">
        <v>1</v>
      </c>
      <c r="AP80">
        <v>2005</v>
      </c>
      <c r="AQ80">
        <v>338</v>
      </c>
      <c r="BC80" s="7">
        <v>39281</v>
      </c>
      <c r="BD80">
        <v>404</v>
      </c>
      <c r="BE80" s="8">
        <v>1.85</v>
      </c>
      <c r="BF80">
        <f t="shared" si="6"/>
        <v>1828.5675540480004</v>
      </c>
    </row>
    <row r="81" spans="1:58" x14ac:dyDescent="0.25">
      <c r="A81" s="7">
        <f t="shared" si="5"/>
        <v>37650</v>
      </c>
      <c r="B81">
        <v>2003</v>
      </c>
      <c r="C81">
        <v>1</v>
      </c>
      <c r="D81">
        <v>29</v>
      </c>
      <c r="E81">
        <v>20030129</v>
      </c>
      <c r="F81">
        <v>820</v>
      </c>
      <c r="G81" s="3">
        <v>211</v>
      </c>
      <c r="H81" s="4">
        <v>1624.4</v>
      </c>
      <c r="I81" s="4">
        <v>1624.4</v>
      </c>
      <c r="J81" s="4">
        <v>1696.9</v>
      </c>
      <c r="L81" t="s">
        <v>37</v>
      </c>
      <c r="M81" s="3">
        <v>1.01</v>
      </c>
      <c r="N81" s="3">
        <v>2.02</v>
      </c>
      <c r="O81" s="3">
        <v>2.67</v>
      </c>
      <c r="P81" s="3">
        <v>3.01</v>
      </c>
      <c r="Q81" s="3">
        <v>3.28</v>
      </c>
      <c r="R81" s="3">
        <v>3.52</v>
      </c>
      <c r="S81" s="3">
        <v>4.78</v>
      </c>
      <c r="T81" s="3">
        <v>4.78</v>
      </c>
      <c r="W81" s="7">
        <f t="shared" si="7"/>
        <v>38047</v>
      </c>
      <c r="X81">
        <v>3</v>
      </c>
      <c r="Y81">
        <v>2004</v>
      </c>
      <c r="Z81">
        <v>1</v>
      </c>
      <c r="AA81">
        <v>3142</v>
      </c>
      <c r="AB81">
        <v>2008</v>
      </c>
      <c r="AC81">
        <v>4692</v>
      </c>
      <c r="AD81">
        <v>688</v>
      </c>
      <c r="AE81">
        <v>121</v>
      </c>
      <c r="AF81" s="7">
        <f t="shared" si="8"/>
        <v>38047</v>
      </c>
      <c r="AG81">
        <v>3</v>
      </c>
      <c r="AH81">
        <v>2004</v>
      </c>
      <c r="AI81">
        <v>1</v>
      </c>
      <c r="AJ81">
        <v>3142</v>
      </c>
      <c r="AK81">
        <v>121</v>
      </c>
      <c r="AL81" s="7">
        <f t="shared" si="9"/>
        <v>38047</v>
      </c>
      <c r="AM81">
        <v>3</v>
      </c>
      <c r="AN81">
        <v>2004</v>
      </c>
      <c r="AO81">
        <v>1</v>
      </c>
      <c r="AP81">
        <v>3164</v>
      </c>
      <c r="AQ81">
        <v>331</v>
      </c>
      <c r="BC81" s="7">
        <v>39791</v>
      </c>
      <c r="BD81">
        <v>320</v>
      </c>
      <c r="BE81">
        <v>2.87</v>
      </c>
      <c r="BF81">
        <f t="shared" si="6"/>
        <v>2246.9312839680001</v>
      </c>
    </row>
    <row r="82" spans="1:58" x14ac:dyDescent="0.25">
      <c r="A82" s="7">
        <f t="shared" si="5"/>
        <v>37699</v>
      </c>
      <c r="B82">
        <v>2003</v>
      </c>
      <c r="C82">
        <v>3</v>
      </c>
      <c r="D82">
        <v>19</v>
      </c>
      <c r="E82">
        <v>20030319</v>
      </c>
      <c r="F82">
        <v>825</v>
      </c>
      <c r="G82" s="3">
        <v>356</v>
      </c>
      <c r="H82" s="4">
        <v>2146.9</v>
      </c>
      <c r="I82" s="4">
        <v>2146.9</v>
      </c>
      <c r="J82" s="4">
        <v>2198.1</v>
      </c>
      <c r="L82" s="3" t="s">
        <v>39</v>
      </c>
      <c r="M82" s="3">
        <v>0.81</v>
      </c>
      <c r="N82" s="3">
        <v>1.89</v>
      </c>
      <c r="O82" s="3">
        <v>2.72</v>
      </c>
      <c r="P82" s="3">
        <v>3</v>
      </c>
      <c r="Q82" s="3">
        <v>3.38</v>
      </c>
      <c r="R82" s="3">
        <v>3.54</v>
      </c>
      <c r="S82" s="3">
        <v>4.54</v>
      </c>
      <c r="T82" s="3">
        <v>4.54</v>
      </c>
      <c r="W82" s="7">
        <f t="shared" si="7"/>
        <v>38169</v>
      </c>
      <c r="X82">
        <v>7</v>
      </c>
      <c r="Y82">
        <v>2004</v>
      </c>
      <c r="Z82">
        <v>1</v>
      </c>
      <c r="AA82">
        <v>4073</v>
      </c>
      <c r="AB82">
        <v>2598</v>
      </c>
      <c r="AC82">
        <v>6092</v>
      </c>
      <c r="AD82">
        <v>896</v>
      </c>
      <c r="AE82">
        <v>178</v>
      </c>
      <c r="AF82" s="7">
        <f t="shared" si="8"/>
        <v>38169</v>
      </c>
      <c r="AG82">
        <v>7</v>
      </c>
      <c r="AH82">
        <v>2004</v>
      </c>
      <c r="AI82">
        <v>1</v>
      </c>
      <c r="AJ82">
        <v>4073</v>
      </c>
      <c r="AK82">
        <v>178</v>
      </c>
      <c r="AL82" s="7">
        <f t="shared" si="9"/>
        <v>38169</v>
      </c>
      <c r="AM82">
        <v>7</v>
      </c>
      <c r="AN82">
        <v>2004</v>
      </c>
      <c r="AO82">
        <v>1</v>
      </c>
      <c r="AP82">
        <v>3959</v>
      </c>
      <c r="AQ82">
        <v>612</v>
      </c>
      <c r="BC82" s="7">
        <v>39868</v>
      </c>
      <c r="BD82">
        <v>336</v>
      </c>
      <c r="BE82">
        <v>2.69</v>
      </c>
      <c r="BF82">
        <f t="shared" si="6"/>
        <v>2211.3092026368004</v>
      </c>
    </row>
    <row r="83" spans="1:58" x14ac:dyDescent="0.25">
      <c r="A83" s="7">
        <f t="shared" si="5"/>
        <v>37762</v>
      </c>
      <c r="B83">
        <v>2003</v>
      </c>
      <c r="C83">
        <v>5</v>
      </c>
      <c r="D83">
        <v>21</v>
      </c>
      <c r="E83">
        <v>20030521</v>
      </c>
      <c r="F83">
        <v>940</v>
      </c>
      <c r="G83" s="3">
        <v>1130</v>
      </c>
      <c r="H83" s="4">
        <v>4647.3</v>
      </c>
      <c r="I83" s="4">
        <v>4647.3</v>
      </c>
      <c r="J83" s="4">
        <v>4474.3</v>
      </c>
      <c r="L83" t="s">
        <v>53</v>
      </c>
      <c r="M83">
        <v>1.24</v>
      </c>
      <c r="N83">
        <v>1.07</v>
      </c>
      <c r="O83">
        <v>0.98</v>
      </c>
      <c r="P83">
        <v>1</v>
      </c>
      <c r="Q83">
        <v>0.97</v>
      </c>
      <c r="R83">
        <v>1</v>
      </c>
      <c r="S83">
        <v>1.05</v>
      </c>
      <c r="T83">
        <v>1.05</v>
      </c>
      <c r="W83" s="7">
        <f t="shared" si="7"/>
        <v>38200</v>
      </c>
      <c r="X83">
        <v>8</v>
      </c>
      <c r="Y83">
        <v>2004</v>
      </c>
      <c r="Z83">
        <v>1</v>
      </c>
      <c r="AA83">
        <v>879</v>
      </c>
      <c r="AB83">
        <v>558</v>
      </c>
      <c r="AC83">
        <v>1321</v>
      </c>
      <c r="AD83">
        <v>196</v>
      </c>
      <c r="AE83">
        <v>49</v>
      </c>
      <c r="AF83" s="7">
        <f t="shared" si="8"/>
        <v>38200</v>
      </c>
      <c r="AG83">
        <v>8</v>
      </c>
      <c r="AH83">
        <v>2004</v>
      </c>
      <c r="AI83">
        <v>1</v>
      </c>
      <c r="AJ83">
        <v>879.41</v>
      </c>
      <c r="AK83">
        <v>49.01</v>
      </c>
      <c r="AL83" s="7">
        <f t="shared" si="9"/>
        <v>38200</v>
      </c>
      <c r="AM83">
        <v>8</v>
      </c>
      <c r="AN83">
        <v>2004</v>
      </c>
      <c r="AO83">
        <v>1</v>
      </c>
      <c r="AP83">
        <v>906.78</v>
      </c>
      <c r="AQ83">
        <v>187.99</v>
      </c>
      <c r="BC83" s="7">
        <v>39932</v>
      </c>
      <c r="BD83">
        <v>1370</v>
      </c>
      <c r="BE83">
        <v>1.2</v>
      </c>
      <c r="BF83">
        <f t="shared" si="6"/>
        <v>4022.1635788799999</v>
      </c>
    </row>
    <row r="84" spans="1:58" x14ac:dyDescent="0.25">
      <c r="A84" s="7">
        <f t="shared" si="5"/>
        <v>37811</v>
      </c>
      <c r="B84">
        <v>2003</v>
      </c>
      <c r="C84">
        <v>7</v>
      </c>
      <c r="D84">
        <v>9</v>
      </c>
      <c r="E84">
        <v>20030709</v>
      </c>
      <c r="F84">
        <v>825</v>
      </c>
      <c r="G84" s="3">
        <v>116</v>
      </c>
      <c r="H84" s="4">
        <v>900.84</v>
      </c>
      <c r="I84" s="4">
        <v>900.84</v>
      </c>
      <c r="J84" s="4">
        <v>926.58</v>
      </c>
      <c r="W84" s="7">
        <f t="shared" si="7"/>
        <v>38353</v>
      </c>
      <c r="X84">
        <v>1</v>
      </c>
      <c r="Y84">
        <v>2005</v>
      </c>
      <c r="Z84">
        <v>1</v>
      </c>
      <c r="AA84">
        <v>2777</v>
      </c>
      <c r="AB84">
        <v>1773</v>
      </c>
      <c r="AC84">
        <v>4149</v>
      </c>
      <c r="AD84">
        <v>609</v>
      </c>
      <c r="AE84">
        <v>113</v>
      </c>
      <c r="AF84" s="7">
        <f t="shared" si="8"/>
        <v>38353</v>
      </c>
      <c r="AG84">
        <v>1</v>
      </c>
      <c r="AH84">
        <v>2005</v>
      </c>
      <c r="AI84">
        <v>1</v>
      </c>
      <c r="AJ84">
        <v>2777</v>
      </c>
      <c r="AK84">
        <v>113</v>
      </c>
      <c r="AL84" s="7">
        <f t="shared" si="9"/>
        <v>38353</v>
      </c>
      <c r="AM84">
        <v>1</v>
      </c>
      <c r="AN84">
        <v>2005</v>
      </c>
      <c r="AO84">
        <v>1</v>
      </c>
      <c r="AP84">
        <v>2852</v>
      </c>
      <c r="AQ84">
        <v>287</v>
      </c>
      <c r="BC84" s="7">
        <v>40155</v>
      </c>
      <c r="BD84">
        <v>267</v>
      </c>
      <c r="BE84">
        <v>3.45</v>
      </c>
      <c r="BF84">
        <f t="shared" si="6"/>
        <v>2253.6593556480002</v>
      </c>
    </row>
    <row r="85" spans="1:58" x14ac:dyDescent="0.25">
      <c r="A85" s="7">
        <f t="shared" si="5"/>
        <v>37966</v>
      </c>
      <c r="B85">
        <v>2003</v>
      </c>
      <c r="C85">
        <v>12</v>
      </c>
      <c r="D85">
        <v>11</v>
      </c>
      <c r="E85">
        <v>20031211</v>
      </c>
      <c r="F85">
        <v>900</v>
      </c>
      <c r="G85" s="3">
        <v>233</v>
      </c>
      <c r="H85" s="4">
        <v>1924</v>
      </c>
      <c r="I85" s="4">
        <v>1924</v>
      </c>
      <c r="J85" s="4">
        <v>2005.4</v>
      </c>
      <c r="L85" t="s">
        <v>53</v>
      </c>
      <c r="M85" t="s">
        <v>54</v>
      </c>
      <c r="N85">
        <v>1</v>
      </c>
      <c r="O85" t="s">
        <v>55</v>
      </c>
      <c r="P85" t="s">
        <v>56</v>
      </c>
      <c r="Q85" t="s">
        <v>53</v>
      </c>
      <c r="R85" t="s">
        <v>57</v>
      </c>
      <c r="S85">
        <v>1</v>
      </c>
      <c r="T85" t="s">
        <v>55</v>
      </c>
      <c r="U85" t="s">
        <v>58</v>
      </c>
      <c r="W85" s="7">
        <f t="shared" si="7"/>
        <v>38412</v>
      </c>
      <c r="X85">
        <v>3</v>
      </c>
      <c r="Y85">
        <v>2005</v>
      </c>
      <c r="Z85">
        <v>1</v>
      </c>
      <c r="AA85">
        <v>3622</v>
      </c>
      <c r="AB85">
        <v>2314</v>
      </c>
      <c r="AC85">
        <v>5408</v>
      </c>
      <c r="AD85">
        <v>794</v>
      </c>
      <c r="AE85">
        <v>141</v>
      </c>
      <c r="AF85" s="7">
        <f t="shared" si="8"/>
        <v>38412</v>
      </c>
      <c r="AG85">
        <v>3</v>
      </c>
      <c r="AH85">
        <v>2005</v>
      </c>
      <c r="AI85">
        <v>1</v>
      </c>
      <c r="AJ85">
        <v>3622</v>
      </c>
      <c r="AK85">
        <v>141</v>
      </c>
      <c r="AL85" s="7">
        <f t="shared" si="9"/>
        <v>38412</v>
      </c>
      <c r="AM85">
        <v>3</v>
      </c>
      <c r="AN85">
        <v>2005</v>
      </c>
      <c r="AO85">
        <v>1</v>
      </c>
      <c r="AP85">
        <v>3603</v>
      </c>
      <c r="AQ85">
        <v>361</v>
      </c>
      <c r="BC85" s="7">
        <v>40316</v>
      </c>
      <c r="BD85">
        <v>1560</v>
      </c>
      <c r="BE85">
        <v>1.18</v>
      </c>
      <c r="BF85">
        <f t="shared" si="6"/>
        <v>4503.6488540159999</v>
      </c>
    </row>
    <row r="86" spans="1:58" x14ac:dyDescent="0.25">
      <c r="A86" s="7">
        <f t="shared" si="5"/>
        <v>38058</v>
      </c>
      <c r="B86">
        <v>2004</v>
      </c>
      <c r="C86">
        <v>3</v>
      </c>
      <c r="D86">
        <v>12</v>
      </c>
      <c r="E86">
        <v>20040312</v>
      </c>
      <c r="F86">
        <v>810</v>
      </c>
      <c r="G86" s="3">
        <v>586</v>
      </c>
      <c r="H86" s="4">
        <v>3142.2</v>
      </c>
      <c r="I86" s="4">
        <v>3142.2</v>
      </c>
      <c r="J86" s="4">
        <v>3164.4</v>
      </c>
      <c r="W86" s="7">
        <f t="shared" si="7"/>
        <v>38565</v>
      </c>
      <c r="X86">
        <v>8</v>
      </c>
      <c r="Y86">
        <v>2005</v>
      </c>
      <c r="Z86">
        <v>2</v>
      </c>
      <c r="AA86">
        <v>2227</v>
      </c>
      <c r="AB86">
        <v>1612</v>
      </c>
      <c r="AC86">
        <v>3002</v>
      </c>
      <c r="AD86">
        <v>356</v>
      </c>
      <c r="AE86">
        <v>102</v>
      </c>
      <c r="AF86" s="7">
        <f t="shared" si="8"/>
        <v>38565</v>
      </c>
      <c r="AG86">
        <v>8</v>
      </c>
      <c r="AH86">
        <v>2005</v>
      </c>
      <c r="AI86">
        <v>2</v>
      </c>
      <c r="AJ86">
        <v>2227</v>
      </c>
      <c r="AK86">
        <v>102</v>
      </c>
      <c r="AL86" s="7">
        <f t="shared" si="9"/>
        <v>38565</v>
      </c>
      <c r="AM86">
        <v>8</v>
      </c>
      <c r="AN86">
        <v>2005</v>
      </c>
      <c r="AO86">
        <v>2</v>
      </c>
      <c r="AP86">
        <v>2254</v>
      </c>
      <c r="AQ86">
        <v>179</v>
      </c>
      <c r="BC86" s="7">
        <v>40387</v>
      </c>
      <c r="BD86">
        <v>389</v>
      </c>
      <c r="BE86">
        <v>3.46</v>
      </c>
      <c r="BF86">
        <f t="shared" si="6"/>
        <v>3292.9384716288</v>
      </c>
    </row>
    <row r="87" spans="1:58" x14ac:dyDescent="0.25">
      <c r="A87" s="7">
        <f t="shared" si="5"/>
        <v>38169</v>
      </c>
      <c r="B87">
        <v>2004</v>
      </c>
      <c r="C87">
        <v>7</v>
      </c>
      <c r="D87">
        <v>1</v>
      </c>
      <c r="E87">
        <v>20040701</v>
      </c>
      <c r="F87">
        <v>800</v>
      </c>
      <c r="G87" s="3">
        <v>879</v>
      </c>
      <c r="H87" s="4">
        <v>4073.3</v>
      </c>
      <c r="I87" s="4">
        <v>4073.3</v>
      </c>
      <c r="J87" s="4">
        <v>3958.7</v>
      </c>
      <c r="W87" s="7">
        <f t="shared" si="7"/>
        <v>38777</v>
      </c>
      <c r="X87">
        <v>3</v>
      </c>
      <c r="Y87">
        <v>2006</v>
      </c>
      <c r="Z87">
        <v>1</v>
      </c>
      <c r="AA87">
        <v>1553</v>
      </c>
      <c r="AB87">
        <v>989</v>
      </c>
      <c r="AC87">
        <v>2325</v>
      </c>
      <c r="AD87">
        <v>343</v>
      </c>
      <c r="AE87">
        <v>73</v>
      </c>
      <c r="AF87" s="7">
        <f t="shared" si="8"/>
        <v>38777</v>
      </c>
      <c r="AG87">
        <v>3</v>
      </c>
      <c r="AH87">
        <v>2006</v>
      </c>
      <c r="AI87">
        <v>1</v>
      </c>
      <c r="AJ87">
        <v>1553</v>
      </c>
      <c r="AK87">
        <v>73</v>
      </c>
      <c r="AL87" s="7">
        <f t="shared" si="9"/>
        <v>38777</v>
      </c>
      <c r="AM87">
        <v>3</v>
      </c>
      <c r="AN87">
        <v>2006</v>
      </c>
      <c r="AO87">
        <v>1</v>
      </c>
      <c r="AP87">
        <v>1603</v>
      </c>
      <c r="AQ87">
        <v>487</v>
      </c>
    </row>
    <row r="88" spans="1:58" x14ac:dyDescent="0.25">
      <c r="A88" s="7">
        <f t="shared" si="5"/>
        <v>38210</v>
      </c>
      <c r="B88">
        <v>2004</v>
      </c>
      <c r="C88">
        <v>8</v>
      </c>
      <c r="D88">
        <v>11</v>
      </c>
      <c r="E88">
        <v>20040811</v>
      </c>
      <c r="F88">
        <v>840</v>
      </c>
      <c r="G88" s="3">
        <v>102</v>
      </c>
      <c r="H88" s="4">
        <v>879.41</v>
      </c>
      <c r="I88" s="4">
        <v>879.41</v>
      </c>
      <c r="J88" s="4">
        <v>906.78</v>
      </c>
      <c r="L88" t="s">
        <v>59</v>
      </c>
      <c r="M88" t="s">
        <v>60</v>
      </c>
      <c r="W88" s="7">
        <f t="shared" si="7"/>
        <v>38899</v>
      </c>
      <c r="X88">
        <v>7</v>
      </c>
      <c r="Y88">
        <v>2006</v>
      </c>
      <c r="Z88">
        <v>1</v>
      </c>
      <c r="AA88">
        <v>2011</v>
      </c>
      <c r="AB88">
        <v>1280</v>
      </c>
      <c r="AC88">
        <v>3013</v>
      </c>
      <c r="AD88">
        <v>445</v>
      </c>
      <c r="AE88">
        <v>99</v>
      </c>
      <c r="AF88" s="7">
        <f t="shared" si="8"/>
        <v>38899</v>
      </c>
      <c r="AG88">
        <v>7</v>
      </c>
      <c r="AH88">
        <v>2006</v>
      </c>
      <c r="AI88">
        <v>1</v>
      </c>
      <c r="AJ88">
        <v>2011</v>
      </c>
      <c r="AK88">
        <v>99</v>
      </c>
      <c r="AL88" s="7">
        <f t="shared" si="9"/>
        <v>38899</v>
      </c>
      <c r="AM88">
        <v>7</v>
      </c>
      <c r="AN88">
        <v>2006</v>
      </c>
      <c r="AO88">
        <v>1</v>
      </c>
      <c r="AP88">
        <v>2036</v>
      </c>
      <c r="AQ88">
        <v>259</v>
      </c>
    </row>
    <row r="89" spans="1:58" x14ac:dyDescent="0.25">
      <c r="A89" s="7">
        <f t="shared" si="5"/>
        <v>38371</v>
      </c>
      <c r="B89">
        <v>2005</v>
      </c>
      <c r="C89">
        <v>1</v>
      </c>
      <c r="D89">
        <v>19</v>
      </c>
      <c r="E89">
        <v>20050119</v>
      </c>
      <c r="F89">
        <v>830</v>
      </c>
      <c r="G89" s="3">
        <v>416</v>
      </c>
      <c r="H89" s="4">
        <v>2776.9</v>
      </c>
      <c r="I89" s="4">
        <v>2776.9</v>
      </c>
      <c r="J89" s="4">
        <v>2851.5</v>
      </c>
      <c r="L89" s="20" t="s">
        <v>61</v>
      </c>
      <c r="M89" s="20"/>
      <c r="W89" s="7">
        <f t="shared" si="7"/>
        <v>38961</v>
      </c>
      <c r="X89">
        <v>9</v>
      </c>
      <c r="Y89">
        <v>2006</v>
      </c>
      <c r="Z89">
        <v>1</v>
      </c>
      <c r="AA89">
        <v>3532</v>
      </c>
      <c r="AB89">
        <v>2249</v>
      </c>
      <c r="AC89">
        <v>5287</v>
      </c>
      <c r="AD89">
        <v>779</v>
      </c>
      <c r="AE89">
        <v>165</v>
      </c>
      <c r="AF89" s="7">
        <f t="shared" si="8"/>
        <v>38961</v>
      </c>
      <c r="AG89">
        <v>9</v>
      </c>
      <c r="AH89">
        <v>2006</v>
      </c>
      <c r="AI89">
        <v>1</v>
      </c>
      <c r="AJ89">
        <v>3532</v>
      </c>
      <c r="AK89">
        <v>165</v>
      </c>
      <c r="AL89" s="7">
        <f t="shared" si="9"/>
        <v>38961</v>
      </c>
      <c r="AM89">
        <v>9</v>
      </c>
      <c r="AN89">
        <v>2006</v>
      </c>
      <c r="AO89">
        <v>1</v>
      </c>
      <c r="AP89">
        <v>3540</v>
      </c>
      <c r="AQ89">
        <v>679</v>
      </c>
    </row>
    <row r="90" spans="1:58" x14ac:dyDescent="0.25">
      <c r="A90" s="7">
        <f t="shared" si="5"/>
        <v>38435</v>
      </c>
      <c r="B90">
        <v>2005</v>
      </c>
      <c r="C90">
        <v>3</v>
      </c>
      <c r="D90">
        <v>24</v>
      </c>
      <c r="E90">
        <v>20050324</v>
      </c>
      <c r="F90">
        <v>900</v>
      </c>
      <c r="G90" s="3">
        <v>737</v>
      </c>
      <c r="H90" s="4">
        <v>3621.9</v>
      </c>
      <c r="I90" s="4">
        <v>3621.9</v>
      </c>
      <c r="J90" s="4">
        <v>3603.5</v>
      </c>
      <c r="L90" t="s">
        <v>64</v>
      </c>
      <c r="M90">
        <v>0.433</v>
      </c>
      <c r="W90" s="7">
        <f t="shared" si="7"/>
        <v>39022</v>
      </c>
      <c r="X90">
        <v>11</v>
      </c>
      <c r="Y90">
        <v>2006</v>
      </c>
      <c r="Z90">
        <v>1</v>
      </c>
      <c r="AA90">
        <v>3337</v>
      </c>
      <c r="AB90">
        <v>2125</v>
      </c>
      <c r="AC90">
        <v>4997</v>
      </c>
      <c r="AD90">
        <v>737</v>
      </c>
      <c r="AE90">
        <v>157</v>
      </c>
      <c r="AF90" s="7">
        <f t="shared" si="8"/>
        <v>39022</v>
      </c>
      <c r="AG90">
        <v>11</v>
      </c>
      <c r="AH90">
        <v>2006</v>
      </c>
      <c r="AI90">
        <v>1</v>
      </c>
      <c r="AJ90">
        <v>3337</v>
      </c>
      <c r="AK90">
        <v>157</v>
      </c>
      <c r="AL90" s="7">
        <f t="shared" si="9"/>
        <v>39022</v>
      </c>
      <c r="AM90">
        <v>11</v>
      </c>
      <c r="AN90">
        <v>2006</v>
      </c>
      <c r="AO90">
        <v>1</v>
      </c>
      <c r="AP90">
        <v>3400</v>
      </c>
      <c r="AQ90">
        <v>692</v>
      </c>
    </row>
    <row r="91" spans="1:58" x14ac:dyDescent="0.25">
      <c r="A91" s="7">
        <f t="shared" si="5"/>
        <v>38568</v>
      </c>
      <c r="B91">
        <v>2005</v>
      </c>
      <c r="C91">
        <v>8</v>
      </c>
      <c r="D91">
        <v>4</v>
      </c>
      <c r="E91">
        <v>20050804</v>
      </c>
      <c r="F91">
        <v>840</v>
      </c>
      <c r="G91" s="3">
        <v>385</v>
      </c>
      <c r="H91" s="4">
        <v>2406.4</v>
      </c>
      <c r="I91" s="4">
        <v>2406.4</v>
      </c>
      <c r="J91" s="4">
        <v>2421.9</v>
      </c>
      <c r="L91" t="s">
        <v>69</v>
      </c>
      <c r="M91">
        <v>1.004</v>
      </c>
      <c r="W91" s="7">
        <f t="shared" si="7"/>
        <v>39173</v>
      </c>
      <c r="X91">
        <v>4</v>
      </c>
      <c r="Y91">
        <v>2007</v>
      </c>
      <c r="Z91">
        <v>1</v>
      </c>
      <c r="AA91">
        <v>4366</v>
      </c>
      <c r="AB91">
        <v>2789</v>
      </c>
      <c r="AC91">
        <v>6521</v>
      </c>
      <c r="AD91">
        <v>957</v>
      </c>
      <c r="AE91">
        <v>175</v>
      </c>
      <c r="AF91" s="7">
        <f t="shared" si="8"/>
        <v>39173</v>
      </c>
      <c r="AG91">
        <v>4</v>
      </c>
      <c r="AH91">
        <v>2007</v>
      </c>
      <c r="AI91">
        <v>1</v>
      </c>
      <c r="AJ91">
        <v>4366</v>
      </c>
      <c r="AK91">
        <v>175</v>
      </c>
      <c r="AL91" s="7">
        <f t="shared" si="9"/>
        <v>39173</v>
      </c>
      <c r="AM91">
        <v>4</v>
      </c>
      <c r="AN91">
        <v>2007</v>
      </c>
      <c r="AO91">
        <v>1</v>
      </c>
      <c r="AP91">
        <v>4263</v>
      </c>
      <c r="AQ91">
        <v>567</v>
      </c>
    </row>
    <row r="92" spans="1:58" x14ac:dyDescent="0.25">
      <c r="A92" s="7">
        <f t="shared" si="5"/>
        <v>38594</v>
      </c>
      <c r="B92">
        <v>2005</v>
      </c>
      <c r="C92">
        <v>8</v>
      </c>
      <c r="D92">
        <v>30</v>
      </c>
      <c r="E92">
        <v>20050830</v>
      </c>
      <c r="F92">
        <v>820</v>
      </c>
      <c r="G92" s="3">
        <v>285</v>
      </c>
      <c r="H92" s="4">
        <v>2048.6</v>
      </c>
      <c r="I92" s="4">
        <v>2048.6</v>
      </c>
      <c r="J92" s="4">
        <v>2086.6</v>
      </c>
      <c r="L92" t="s">
        <v>63</v>
      </c>
      <c r="M92">
        <v>0.66300000000000003</v>
      </c>
      <c r="W92" s="7">
        <f t="shared" si="7"/>
        <v>39264</v>
      </c>
      <c r="X92">
        <v>7</v>
      </c>
      <c r="Y92">
        <v>2007</v>
      </c>
      <c r="Z92">
        <v>1</v>
      </c>
      <c r="AA92">
        <v>2395</v>
      </c>
      <c r="AB92">
        <v>1525</v>
      </c>
      <c r="AC92">
        <v>3588</v>
      </c>
      <c r="AD92">
        <v>529</v>
      </c>
      <c r="AE92">
        <v>115</v>
      </c>
      <c r="AF92" s="7">
        <f t="shared" si="8"/>
        <v>39264</v>
      </c>
      <c r="AG92">
        <v>7</v>
      </c>
      <c r="AH92">
        <v>2007</v>
      </c>
      <c r="AI92">
        <v>1</v>
      </c>
      <c r="AJ92">
        <v>2395</v>
      </c>
      <c r="AK92">
        <v>115</v>
      </c>
      <c r="AL92" s="7">
        <f t="shared" si="9"/>
        <v>39264</v>
      </c>
      <c r="AM92">
        <v>7</v>
      </c>
      <c r="AN92">
        <v>2007</v>
      </c>
      <c r="AO92">
        <v>1</v>
      </c>
      <c r="AP92">
        <v>2404</v>
      </c>
      <c r="AQ92">
        <v>295</v>
      </c>
    </row>
    <row r="93" spans="1:58" x14ac:dyDescent="0.25">
      <c r="A93" s="7">
        <f t="shared" si="5"/>
        <v>38805</v>
      </c>
      <c r="B93">
        <v>2006</v>
      </c>
      <c r="C93">
        <v>3</v>
      </c>
      <c r="D93">
        <v>29</v>
      </c>
      <c r="E93">
        <v>20060329</v>
      </c>
      <c r="F93">
        <v>900</v>
      </c>
      <c r="G93" s="3">
        <v>238</v>
      </c>
      <c r="H93" s="4">
        <v>1552.6</v>
      </c>
      <c r="I93" s="4">
        <v>1552.6</v>
      </c>
      <c r="J93" s="4">
        <v>1603.2</v>
      </c>
      <c r="W93" s="7">
        <f t="shared" si="7"/>
        <v>39722</v>
      </c>
      <c r="X93">
        <v>10</v>
      </c>
      <c r="Y93">
        <v>2008</v>
      </c>
      <c r="Z93">
        <v>1</v>
      </c>
      <c r="AA93">
        <v>2596</v>
      </c>
      <c r="AB93">
        <v>1655</v>
      </c>
      <c r="AC93">
        <v>3884</v>
      </c>
      <c r="AD93">
        <v>572</v>
      </c>
      <c r="AE93">
        <v>117</v>
      </c>
      <c r="AF93" s="7">
        <f t="shared" si="8"/>
        <v>39722</v>
      </c>
      <c r="AG93">
        <v>10</v>
      </c>
      <c r="AH93">
        <v>2008</v>
      </c>
      <c r="AI93">
        <v>1</v>
      </c>
      <c r="AJ93">
        <v>2596</v>
      </c>
      <c r="AK93">
        <v>117</v>
      </c>
      <c r="AL93" s="7">
        <f t="shared" si="9"/>
        <v>39722</v>
      </c>
      <c r="AM93">
        <v>10</v>
      </c>
      <c r="AN93">
        <v>2008</v>
      </c>
      <c r="AO93">
        <v>1</v>
      </c>
      <c r="AP93">
        <v>2654</v>
      </c>
      <c r="AQ93">
        <v>443</v>
      </c>
    </row>
    <row r="94" spans="1:58" x14ac:dyDescent="0.25">
      <c r="A94" s="7">
        <f t="shared" si="5"/>
        <v>38925</v>
      </c>
      <c r="B94">
        <v>2006</v>
      </c>
      <c r="C94">
        <v>7</v>
      </c>
      <c r="D94">
        <v>27</v>
      </c>
      <c r="E94">
        <v>20060727</v>
      </c>
      <c r="F94">
        <v>815</v>
      </c>
      <c r="G94" s="3">
        <v>311</v>
      </c>
      <c r="H94" s="4">
        <v>2011.2</v>
      </c>
      <c r="I94" s="4">
        <v>2011.2</v>
      </c>
      <c r="J94" s="4">
        <v>2035.8</v>
      </c>
      <c r="L94" t="s">
        <v>70</v>
      </c>
      <c r="W94" s="7">
        <f t="shared" si="7"/>
        <v>39783</v>
      </c>
      <c r="X94">
        <v>12</v>
      </c>
      <c r="Y94">
        <v>2008</v>
      </c>
      <c r="Z94">
        <v>1</v>
      </c>
      <c r="AA94">
        <v>2453</v>
      </c>
      <c r="AB94">
        <v>1564</v>
      </c>
      <c r="AC94">
        <v>3668</v>
      </c>
      <c r="AD94">
        <v>540</v>
      </c>
      <c r="AE94">
        <v>107</v>
      </c>
      <c r="AF94" s="7">
        <f t="shared" si="8"/>
        <v>39783</v>
      </c>
      <c r="AG94">
        <v>12</v>
      </c>
      <c r="AH94">
        <v>2008</v>
      </c>
      <c r="AI94">
        <v>1</v>
      </c>
      <c r="AJ94">
        <v>2453</v>
      </c>
      <c r="AK94">
        <v>107</v>
      </c>
      <c r="AL94" s="7">
        <f t="shared" si="9"/>
        <v>39783</v>
      </c>
      <c r="AM94">
        <v>12</v>
      </c>
      <c r="AN94">
        <v>2008</v>
      </c>
      <c r="AO94">
        <v>1</v>
      </c>
      <c r="AP94">
        <v>2536</v>
      </c>
      <c r="AQ94">
        <v>410</v>
      </c>
    </row>
    <row r="95" spans="1:58" x14ac:dyDescent="0.25">
      <c r="A95" s="7">
        <f t="shared" si="5"/>
        <v>38986</v>
      </c>
      <c r="B95">
        <v>2006</v>
      </c>
      <c r="C95">
        <v>9</v>
      </c>
      <c r="D95">
        <v>26</v>
      </c>
      <c r="E95">
        <v>20060926</v>
      </c>
      <c r="F95">
        <v>750</v>
      </c>
      <c r="G95" s="3">
        <v>548</v>
      </c>
      <c r="H95" s="4">
        <v>3531.5</v>
      </c>
      <c r="I95" s="4">
        <v>3531.5</v>
      </c>
      <c r="J95" s="4">
        <v>3540.2</v>
      </c>
      <c r="L95" t="s">
        <v>71</v>
      </c>
      <c r="M95" t="s">
        <v>72</v>
      </c>
      <c r="N95" t="s">
        <v>73</v>
      </c>
      <c r="O95" t="s">
        <v>78</v>
      </c>
      <c r="P95" t="s">
        <v>79</v>
      </c>
      <c r="Q95" t="s">
        <v>74</v>
      </c>
      <c r="R95" t="s">
        <v>80</v>
      </c>
      <c r="S95" t="s">
        <v>81</v>
      </c>
      <c r="T95" t="s">
        <v>75</v>
      </c>
      <c r="W95" s="7">
        <f t="shared" si="7"/>
        <v>39845</v>
      </c>
      <c r="X95">
        <v>2</v>
      </c>
      <c r="Y95">
        <v>2009</v>
      </c>
      <c r="Z95">
        <v>1</v>
      </c>
      <c r="AA95">
        <v>2168</v>
      </c>
      <c r="AB95">
        <v>1385</v>
      </c>
      <c r="AC95">
        <v>3238</v>
      </c>
      <c r="AD95">
        <v>475</v>
      </c>
      <c r="AE95">
        <v>86</v>
      </c>
      <c r="AF95" s="7">
        <f t="shared" si="8"/>
        <v>39845</v>
      </c>
      <c r="AG95">
        <v>2</v>
      </c>
      <c r="AH95">
        <v>2009</v>
      </c>
      <c r="AI95">
        <v>1</v>
      </c>
      <c r="AJ95">
        <v>2168</v>
      </c>
      <c r="AK95">
        <v>86</v>
      </c>
      <c r="AL95" s="7">
        <f t="shared" si="9"/>
        <v>39845</v>
      </c>
      <c r="AM95">
        <v>2</v>
      </c>
      <c r="AN95">
        <v>2009</v>
      </c>
      <c r="AO95">
        <v>1</v>
      </c>
      <c r="AP95">
        <v>2233</v>
      </c>
      <c r="AQ95">
        <v>383</v>
      </c>
    </row>
    <row r="96" spans="1:58" x14ac:dyDescent="0.25">
      <c r="A96" s="7">
        <f t="shared" si="5"/>
        <v>39042</v>
      </c>
      <c r="B96">
        <v>2006</v>
      </c>
      <c r="C96">
        <v>11</v>
      </c>
      <c r="D96">
        <v>21</v>
      </c>
      <c r="E96">
        <v>20061121</v>
      </c>
      <c r="F96">
        <v>820</v>
      </c>
      <c r="G96" s="3">
        <v>476</v>
      </c>
      <c r="H96" s="4">
        <v>3337.1</v>
      </c>
      <c r="I96" s="4">
        <v>3337.1</v>
      </c>
      <c r="J96" s="4">
        <v>3400</v>
      </c>
      <c r="L96" t="s">
        <v>76</v>
      </c>
      <c r="M96">
        <v>702</v>
      </c>
      <c r="N96">
        <v>8</v>
      </c>
      <c r="O96">
        <v>188</v>
      </c>
      <c r="P96">
        <v>263</v>
      </c>
      <c r="Q96">
        <v>394</v>
      </c>
      <c r="R96">
        <v>754</v>
      </c>
      <c r="S96">
        <v>1805</v>
      </c>
      <c r="T96">
        <v>5240</v>
      </c>
      <c r="W96" s="7">
        <f t="shared" si="7"/>
        <v>39904</v>
      </c>
      <c r="X96">
        <v>4</v>
      </c>
      <c r="Y96">
        <v>2009</v>
      </c>
      <c r="Z96">
        <v>2</v>
      </c>
      <c r="AA96">
        <v>3658</v>
      </c>
      <c r="AB96">
        <v>2578</v>
      </c>
      <c r="AC96">
        <v>5041</v>
      </c>
      <c r="AD96">
        <v>630</v>
      </c>
      <c r="AE96">
        <v>143</v>
      </c>
      <c r="AF96" s="7">
        <f t="shared" si="8"/>
        <v>39904</v>
      </c>
      <c r="AG96">
        <v>4</v>
      </c>
      <c r="AH96">
        <v>2009</v>
      </c>
      <c r="AI96">
        <v>2</v>
      </c>
      <c r="AJ96">
        <v>3658</v>
      </c>
      <c r="AK96">
        <v>143</v>
      </c>
      <c r="AL96" s="7">
        <f t="shared" si="9"/>
        <v>39904</v>
      </c>
      <c r="AM96">
        <v>4</v>
      </c>
      <c r="AN96">
        <v>2009</v>
      </c>
      <c r="AO96">
        <v>2</v>
      </c>
      <c r="AP96">
        <v>3562</v>
      </c>
      <c r="AQ96">
        <v>516</v>
      </c>
    </row>
    <row r="97" spans="1:43" x14ac:dyDescent="0.25">
      <c r="A97" s="7">
        <f t="shared" si="5"/>
        <v>39183</v>
      </c>
      <c r="B97">
        <v>2007</v>
      </c>
      <c r="C97">
        <v>4</v>
      </c>
      <c r="D97">
        <v>11</v>
      </c>
      <c r="E97">
        <v>20070411</v>
      </c>
      <c r="F97">
        <v>825</v>
      </c>
      <c r="G97" s="3">
        <v>1000</v>
      </c>
      <c r="H97" s="4">
        <v>4365.8</v>
      </c>
      <c r="I97" s="4">
        <v>4365.8</v>
      </c>
      <c r="J97" s="4">
        <v>4263.1000000000004</v>
      </c>
      <c r="L97" t="s">
        <v>37</v>
      </c>
      <c r="M97">
        <v>842</v>
      </c>
      <c r="N97">
        <v>8</v>
      </c>
      <c r="O97">
        <v>211</v>
      </c>
      <c r="P97">
        <v>290</v>
      </c>
      <c r="Q97">
        <v>434</v>
      </c>
      <c r="R97">
        <v>851</v>
      </c>
      <c r="S97">
        <v>2001</v>
      </c>
      <c r="T97">
        <v>5460</v>
      </c>
      <c r="W97" s="7">
        <f t="shared" si="7"/>
        <v>39965</v>
      </c>
      <c r="X97">
        <v>6</v>
      </c>
      <c r="Y97">
        <v>2009</v>
      </c>
      <c r="Z97">
        <v>1</v>
      </c>
      <c r="AA97">
        <v>5389</v>
      </c>
      <c r="AB97">
        <v>3436</v>
      </c>
      <c r="AC97">
        <v>8061</v>
      </c>
      <c r="AD97">
        <v>1186</v>
      </c>
      <c r="AE97">
        <v>239</v>
      </c>
      <c r="AF97" s="7">
        <f t="shared" si="8"/>
        <v>39965</v>
      </c>
      <c r="AG97">
        <v>6</v>
      </c>
      <c r="AH97">
        <v>2009</v>
      </c>
      <c r="AI97">
        <v>1</v>
      </c>
      <c r="AJ97">
        <v>5389</v>
      </c>
      <c r="AK97">
        <v>239</v>
      </c>
      <c r="AL97" s="7">
        <f t="shared" si="9"/>
        <v>39965</v>
      </c>
      <c r="AM97">
        <v>6</v>
      </c>
      <c r="AN97">
        <v>2009</v>
      </c>
      <c r="AO97">
        <v>1</v>
      </c>
      <c r="AP97">
        <v>5123</v>
      </c>
      <c r="AQ97">
        <v>1233</v>
      </c>
    </row>
    <row r="98" spans="1:43" x14ac:dyDescent="0.25">
      <c r="A98" s="7">
        <f t="shared" si="5"/>
        <v>39281</v>
      </c>
      <c r="B98">
        <v>2007</v>
      </c>
      <c r="C98">
        <v>7</v>
      </c>
      <c r="D98">
        <v>18</v>
      </c>
      <c r="E98">
        <v>20070718</v>
      </c>
      <c r="F98">
        <v>820</v>
      </c>
      <c r="G98" s="3">
        <v>404</v>
      </c>
      <c r="H98" s="4">
        <v>2395.3000000000002</v>
      </c>
      <c r="I98" s="4">
        <v>2395.3000000000002</v>
      </c>
      <c r="J98" s="4">
        <v>2404.4</v>
      </c>
      <c r="W98" s="7">
        <f t="shared" si="7"/>
        <v>40148</v>
      </c>
      <c r="X98">
        <v>12</v>
      </c>
      <c r="Y98">
        <v>2009</v>
      </c>
      <c r="Z98">
        <v>1</v>
      </c>
      <c r="AA98">
        <v>2141</v>
      </c>
      <c r="AB98">
        <v>1366</v>
      </c>
      <c r="AC98">
        <v>3202</v>
      </c>
      <c r="AD98">
        <v>471</v>
      </c>
      <c r="AE98">
        <v>93</v>
      </c>
      <c r="AF98" s="7">
        <f t="shared" si="8"/>
        <v>40148</v>
      </c>
      <c r="AG98">
        <v>12</v>
      </c>
      <c r="AH98">
        <v>2009</v>
      </c>
      <c r="AI98">
        <v>1</v>
      </c>
      <c r="AJ98">
        <v>2141</v>
      </c>
      <c r="AK98">
        <v>93</v>
      </c>
      <c r="AL98" s="7">
        <f t="shared" si="9"/>
        <v>40148</v>
      </c>
      <c r="AM98">
        <v>12</v>
      </c>
      <c r="AN98">
        <v>2009</v>
      </c>
      <c r="AO98">
        <v>1</v>
      </c>
      <c r="AP98">
        <v>2224</v>
      </c>
      <c r="AQ98">
        <v>367</v>
      </c>
    </row>
    <row r="99" spans="1:43" x14ac:dyDescent="0.25">
      <c r="A99" s="7">
        <f t="shared" si="5"/>
        <v>39736</v>
      </c>
      <c r="B99">
        <v>2008</v>
      </c>
      <c r="C99">
        <v>10</v>
      </c>
      <c r="D99">
        <v>15</v>
      </c>
      <c r="E99">
        <v>20081015</v>
      </c>
      <c r="F99">
        <v>1136</v>
      </c>
      <c r="G99" s="3">
        <v>347</v>
      </c>
      <c r="H99" s="4">
        <v>2596.1</v>
      </c>
      <c r="I99" s="4">
        <v>2596.1</v>
      </c>
      <c r="J99" s="4">
        <v>2654.3</v>
      </c>
      <c r="L99" t="s">
        <v>82</v>
      </c>
      <c r="W99" s="7">
        <f t="shared" si="7"/>
        <v>40299</v>
      </c>
      <c r="X99">
        <v>5</v>
      </c>
      <c r="Y99">
        <v>2010</v>
      </c>
      <c r="Z99">
        <v>1</v>
      </c>
      <c r="AA99">
        <v>5808</v>
      </c>
      <c r="AB99">
        <v>3703</v>
      </c>
      <c r="AC99">
        <v>8688</v>
      </c>
      <c r="AD99">
        <v>1279</v>
      </c>
      <c r="AE99">
        <v>259</v>
      </c>
      <c r="AF99" s="7">
        <f t="shared" si="8"/>
        <v>40299</v>
      </c>
      <c r="AG99">
        <v>5</v>
      </c>
      <c r="AH99">
        <v>2010</v>
      </c>
      <c r="AI99">
        <v>1</v>
      </c>
      <c r="AJ99">
        <v>5808</v>
      </c>
      <c r="AK99">
        <v>259</v>
      </c>
      <c r="AL99" s="7">
        <f t="shared" si="9"/>
        <v>40299</v>
      </c>
      <c r="AM99">
        <v>5</v>
      </c>
      <c r="AN99">
        <v>2010</v>
      </c>
      <c r="AO99">
        <v>1</v>
      </c>
      <c r="AP99">
        <v>5490</v>
      </c>
      <c r="AQ99">
        <v>1377</v>
      </c>
    </row>
    <row r="100" spans="1:43" x14ac:dyDescent="0.25">
      <c r="A100" s="7">
        <f t="shared" si="5"/>
        <v>39791</v>
      </c>
      <c r="B100">
        <v>2008</v>
      </c>
      <c r="C100">
        <v>12</v>
      </c>
      <c r="D100">
        <v>9</v>
      </c>
      <c r="E100">
        <v>20081209</v>
      </c>
      <c r="F100">
        <v>845</v>
      </c>
      <c r="G100" s="3">
        <v>320</v>
      </c>
      <c r="H100" s="4">
        <v>2452.6999999999998</v>
      </c>
      <c r="I100" s="4">
        <v>2452.6999999999998</v>
      </c>
      <c r="J100" s="4">
        <v>2536.3000000000002</v>
      </c>
      <c r="L100" t="s">
        <v>83</v>
      </c>
      <c r="W100" s="7">
        <f t="shared" si="7"/>
        <v>40360</v>
      </c>
      <c r="X100">
        <v>7</v>
      </c>
      <c r="Y100">
        <v>2010</v>
      </c>
      <c r="Z100">
        <v>1</v>
      </c>
      <c r="AA100">
        <v>2384</v>
      </c>
      <c r="AB100">
        <v>1518</v>
      </c>
      <c r="AC100">
        <v>3570</v>
      </c>
      <c r="AD100">
        <v>526</v>
      </c>
      <c r="AE100">
        <v>114</v>
      </c>
      <c r="AF100" s="7">
        <f t="shared" si="8"/>
        <v>40360</v>
      </c>
      <c r="AG100">
        <v>7</v>
      </c>
      <c r="AH100">
        <v>2010</v>
      </c>
      <c r="AI100">
        <v>1</v>
      </c>
      <c r="AJ100">
        <v>2384</v>
      </c>
      <c r="AK100">
        <v>114</v>
      </c>
      <c r="AL100" s="7">
        <f t="shared" si="9"/>
        <v>40360</v>
      </c>
      <c r="AM100">
        <v>7</v>
      </c>
      <c r="AN100">
        <v>2010</v>
      </c>
      <c r="AO100">
        <v>1</v>
      </c>
      <c r="AP100">
        <v>2397</v>
      </c>
      <c r="AQ100">
        <v>243</v>
      </c>
    </row>
    <row r="101" spans="1:43" x14ac:dyDescent="0.25">
      <c r="A101" s="7">
        <f t="shared" si="5"/>
        <v>39868</v>
      </c>
      <c r="B101">
        <v>2009</v>
      </c>
      <c r="C101">
        <v>2</v>
      </c>
      <c r="D101">
        <v>24</v>
      </c>
      <c r="E101">
        <v>20090224</v>
      </c>
      <c r="F101">
        <v>830</v>
      </c>
      <c r="G101" s="3">
        <v>336</v>
      </c>
      <c r="H101" s="4">
        <v>2168</v>
      </c>
      <c r="I101" s="4">
        <v>2168</v>
      </c>
      <c r="J101" s="4">
        <v>2232.6</v>
      </c>
      <c r="W101" s="7">
        <f t="shared" si="7"/>
        <v>40848</v>
      </c>
      <c r="X101">
        <v>11</v>
      </c>
      <c r="Y101">
        <v>2011</v>
      </c>
      <c r="Z101">
        <v>1</v>
      </c>
      <c r="AA101">
        <v>2707</v>
      </c>
      <c r="AB101">
        <v>1726</v>
      </c>
      <c r="AC101">
        <v>4051</v>
      </c>
      <c r="AD101">
        <v>596</v>
      </c>
      <c r="AE101">
        <v>122</v>
      </c>
      <c r="AF101" s="7">
        <f t="shared" si="8"/>
        <v>40848</v>
      </c>
      <c r="AG101">
        <v>11</v>
      </c>
      <c r="AH101">
        <v>2011</v>
      </c>
      <c r="AI101">
        <v>1</v>
      </c>
      <c r="AJ101">
        <v>2707</v>
      </c>
      <c r="AK101">
        <v>122</v>
      </c>
      <c r="AL101" s="7">
        <f t="shared" si="9"/>
        <v>40848</v>
      </c>
      <c r="AM101">
        <v>11</v>
      </c>
      <c r="AN101">
        <v>2011</v>
      </c>
      <c r="AO101">
        <v>1</v>
      </c>
      <c r="AP101">
        <v>2784</v>
      </c>
      <c r="AQ101">
        <v>502</v>
      </c>
    </row>
    <row r="102" spans="1:43" x14ac:dyDescent="0.25">
      <c r="A102" s="7">
        <f t="shared" si="5"/>
        <v>39911</v>
      </c>
      <c r="B102">
        <v>2009</v>
      </c>
      <c r="C102">
        <v>4</v>
      </c>
      <c r="D102">
        <v>8</v>
      </c>
      <c r="E102">
        <v>20090408</v>
      </c>
      <c r="F102">
        <v>900</v>
      </c>
      <c r="G102" s="3">
        <v>335</v>
      </c>
      <c r="H102" s="4">
        <v>1978.2</v>
      </c>
      <c r="I102" s="4">
        <v>1978.2</v>
      </c>
      <c r="J102" s="4">
        <v>2021</v>
      </c>
      <c r="L102" t="s">
        <v>84</v>
      </c>
      <c r="O102" s="3">
        <v>5460</v>
      </c>
    </row>
    <row r="103" spans="1:43" x14ac:dyDescent="0.25">
      <c r="A103" s="7">
        <f t="shared" si="5"/>
        <v>39932</v>
      </c>
      <c r="B103">
        <v>2009</v>
      </c>
      <c r="C103">
        <v>4</v>
      </c>
      <c r="D103">
        <v>29</v>
      </c>
      <c r="E103">
        <v>20090429</v>
      </c>
      <c r="F103">
        <v>944</v>
      </c>
      <c r="G103" s="3">
        <v>1370</v>
      </c>
      <c r="H103" s="4">
        <v>5338.2</v>
      </c>
      <c r="I103" s="4">
        <v>5338.2</v>
      </c>
      <c r="J103" s="4">
        <v>5103.5</v>
      </c>
      <c r="L103" t="s">
        <v>85</v>
      </c>
      <c r="O103" s="3">
        <v>5240</v>
      </c>
    </row>
    <row r="104" spans="1:43" x14ac:dyDescent="0.25">
      <c r="A104" s="7">
        <f t="shared" si="5"/>
        <v>39989</v>
      </c>
      <c r="B104">
        <v>2009</v>
      </c>
      <c r="C104">
        <v>6</v>
      </c>
      <c r="D104">
        <v>25</v>
      </c>
      <c r="E104">
        <v>20090625</v>
      </c>
      <c r="F104">
        <v>1525</v>
      </c>
      <c r="G104" s="3">
        <v>1330</v>
      </c>
      <c r="H104" s="4">
        <v>5389.1</v>
      </c>
      <c r="I104" s="4">
        <v>5389.1</v>
      </c>
      <c r="J104" s="4">
        <v>5122.7</v>
      </c>
    </row>
    <row r="105" spans="1:43" x14ac:dyDescent="0.25">
      <c r="A105" s="7">
        <f t="shared" si="5"/>
        <v>40155</v>
      </c>
      <c r="B105">
        <v>2009</v>
      </c>
      <c r="C105">
        <v>12</v>
      </c>
      <c r="D105">
        <v>8</v>
      </c>
      <c r="E105">
        <v>20091208</v>
      </c>
      <c r="F105">
        <v>1346</v>
      </c>
      <c r="G105" s="3">
        <v>267</v>
      </c>
      <c r="H105" s="4">
        <v>2141</v>
      </c>
      <c r="I105" s="4">
        <v>2141</v>
      </c>
      <c r="J105" s="4">
        <v>2224.1</v>
      </c>
    </row>
    <row r="106" spans="1:43" x14ac:dyDescent="0.25">
      <c r="A106" s="7">
        <f t="shared" si="5"/>
        <v>40316</v>
      </c>
      <c r="B106">
        <v>2010</v>
      </c>
      <c r="C106">
        <v>5</v>
      </c>
      <c r="D106">
        <v>18</v>
      </c>
      <c r="E106">
        <v>20100518</v>
      </c>
      <c r="F106">
        <v>1330</v>
      </c>
      <c r="G106" s="3">
        <v>1560</v>
      </c>
      <c r="H106" s="4">
        <v>5807.9</v>
      </c>
      <c r="I106" s="4">
        <v>5807.9</v>
      </c>
      <c r="J106" s="4">
        <v>5490.4</v>
      </c>
    </row>
    <row r="107" spans="1:43" x14ac:dyDescent="0.25">
      <c r="A107" s="7">
        <f t="shared" si="5"/>
        <v>40387</v>
      </c>
      <c r="B107">
        <v>2010</v>
      </c>
      <c r="C107">
        <v>7</v>
      </c>
      <c r="D107">
        <v>28</v>
      </c>
      <c r="E107">
        <v>20100728</v>
      </c>
      <c r="F107">
        <v>924</v>
      </c>
      <c r="G107" s="3">
        <v>389</v>
      </c>
      <c r="H107" s="4">
        <v>2384</v>
      </c>
      <c r="I107" s="4">
        <v>2384</v>
      </c>
      <c r="J107" s="4">
        <v>2397.3000000000002</v>
      </c>
    </row>
    <row r="108" spans="1:43" x14ac:dyDescent="0.25">
      <c r="A108" s="7">
        <f t="shared" si="5"/>
        <v>40868</v>
      </c>
      <c r="B108">
        <v>2011</v>
      </c>
      <c r="C108">
        <v>11</v>
      </c>
      <c r="D108">
        <v>21</v>
      </c>
      <c r="E108">
        <v>20111121</v>
      </c>
      <c r="F108">
        <v>1637</v>
      </c>
      <c r="G108" s="3">
        <v>359</v>
      </c>
      <c r="H108" s="4">
        <v>2707.3</v>
      </c>
      <c r="I108" s="4">
        <v>2707.3</v>
      </c>
      <c r="J108" s="4">
        <v>2784.2</v>
      </c>
    </row>
  </sheetData>
  <mergeCells count="11">
    <mergeCell ref="X1:AQ1"/>
    <mergeCell ref="AS1:BA1"/>
    <mergeCell ref="X2:AE2"/>
    <mergeCell ref="AG2:AK2"/>
    <mergeCell ref="AM2:AQ2"/>
    <mergeCell ref="AS2:BA2"/>
    <mergeCell ref="L44:M44"/>
    <mergeCell ref="L59:M59"/>
    <mergeCell ref="L71:P71"/>
    <mergeCell ref="L89:M89"/>
    <mergeCell ref="E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B5F9-5372-48CD-B0AC-52A832DC4445}">
  <dimension ref="A1:BF108"/>
  <sheetViews>
    <sheetView topLeftCell="J64" workbookViewId="0">
      <selection activeCell="AE33" sqref="AE33:AE101"/>
    </sheetView>
  </sheetViews>
  <sheetFormatPr defaultRowHeight="15" x14ac:dyDescent="0.25"/>
  <cols>
    <col min="1" max="1" width="9.7109375" bestFit="1" customWidth="1"/>
    <col min="23" max="23" width="9.7109375" bestFit="1" customWidth="1"/>
    <col min="32" max="32" width="9.7109375" bestFit="1" customWidth="1"/>
  </cols>
  <sheetData>
    <row r="1" spans="1:58" ht="18.75" x14ac:dyDescent="0.3">
      <c r="E1" s="19" t="s">
        <v>103</v>
      </c>
      <c r="F1" s="19"/>
      <c r="G1" s="19"/>
      <c r="H1" s="19"/>
      <c r="I1" s="19"/>
      <c r="J1" s="19"/>
      <c r="W1" s="1" t="s">
        <v>86</v>
      </c>
      <c r="X1" s="18" t="s">
        <v>97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S1" s="20" t="s">
        <v>100</v>
      </c>
      <c r="AT1" s="20"/>
      <c r="AU1" s="20"/>
      <c r="AV1" s="20"/>
      <c r="AW1" s="20"/>
      <c r="AX1" s="20"/>
      <c r="AY1" s="20"/>
      <c r="AZ1" s="20"/>
      <c r="BA1" s="20"/>
      <c r="BC1" t="s">
        <v>112</v>
      </c>
    </row>
    <row r="2" spans="1:58" x14ac:dyDescent="0.25"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X2" s="19" t="s">
        <v>96</v>
      </c>
      <c r="Y2" s="19"/>
      <c r="Z2" s="19"/>
      <c r="AA2" s="19"/>
      <c r="AB2" s="19"/>
      <c r="AC2" s="19"/>
      <c r="AD2" s="19"/>
      <c r="AE2" s="19"/>
      <c r="AG2" s="19" t="s">
        <v>98</v>
      </c>
      <c r="AH2" s="19"/>
      <c r="AI2" s="19"/>
      <c r="AJ2" s="19"/>
      <c r="AK2" s="19"/>
      <c r="AM2" s="19" t="s">
        <v>99</v>
      </c>
      <c r="AN2" s="19"/>
      <c r="AO2" s="19"/>
      <c r="AP2" s="19"/>
      <c r="AQ2" s="19"/>
      <c r="AS2" s="19" t="s">
        <v>101</v>
      </c>
      <c r="AT2" s="19"/>
      <c r="AU2" s="19"/>
      <c r="AV2" s="19"/>
      <c r="AW2" s="19"/>
      <c r="AX2" s="19"/>
      <c r="AY2" s="19"/>
      <c r="AZ2" s="19"/>
      <c r="BA2" s="19"/>
    </row>
    <row r="3" spans="1:58" x14ac:dyDescent="0.25">
      <c r="A3" s="7">
        <f>DATE(B3,C3,D3)</f>
        <v>31853</v>
      </c>
      <c r="B3">
        <v>1987</v>
      </c>
      <c r="C3">
        <v>3</v>
      </c>
      <c r="D3">
        <v>17</v>
      </c>
      <c r="E3">
        <v>19870317</v>
      </c>
      <c r="F3">
        <v>1200</v>
      </c>
      <c r="G3" s="3">
        <v>826</v>
      </c>
      <c r="H3" s="4">
        <v>41234</v>
      </c>
      <c r="I3" s="4">
        <v>41234</v>
      </c>
      <c r="J3" s="4">
        <v>38883</v>
      </c>
      <c r="AA3" t="s">
        <v>72</v>
      </c>
      <c r="AB3" s="5">
        <v>0.95</v>
      </c>
      <c r="AC3" t="s">
        <v>87</v>
      </c>
      <c r="AD3" t="s">
        <v>95</v>
      </c>
      <c r="AE3" t="s">
        <v>89</v>
      </c>
      <c r="AJ3" t="s">
        <v>72</v>
      </c>
      <c r="AK3" t="s">
        <v>89</v>
      </c>
      <c r="AP3" t="s">
        <v>72</v>
      </c>
      <c r="AQ3" t="s">
        <v>89</v>
      </c>
      <c r="AU3" t="s">
        <v>43</v>
      </c>
      <c r="AW3" t="s">
        <v>44</v>
      </c>
      <c r="AX3" t="s">
        <v>45</v>
      </c>
      <c r="AY3" t="s">
        <v>46</v>
      </c>
      <c r="AZ3" t="s">
        <v>47</v>
      </c>
      <c r="BC3" s="7">
        <v>31853</v>
      </c>
      <c r="BD3">
        <v>826</v>
      </c>
      <c r="BE3">
        <v>28</v>
      </c>
      <c r="BF3">
        <f>((BD3*BE3*28.3168)/(1000*1000))*86400</f>
        <v>56584.30611456</v>
      </c>
    </row>
    <row r="4" spans="1:58" x14ac:dyDescent="0.25">
      <c r="A4" s="7">
        <f t="shared" ref="A4:A67" si="0">DATE(B4,C4,D4)</f>
        <v>31877</v>
      </c>
      <c r="B4">
        <v>1987</v>
      </c>
      <c r="C4">
        <v>4</v>
      </c>
      <c r="D4">
        <v>10</v>
      </c>
      <c r="E4">
        <v>19870410</v>
      </c>
      <c r="F4">
        <v>1730</v>
      </c>
      <c r="G4" s="3">
        <v>1440</v>
      </c>
      <c r="H4" s="4">
        <v>47618</v>
      </c>
      <c r="I4" s="4">
        <v>47618</v>
      </c>
      <c r="J4" s="4">
        <v>45675</v>
      </c>
      <c r="L4" t="s">
        <v>10</v>
      </c>
      <c r="Z4" t="s">
        <v>90</v>
      </c>
      <c r="AA4" t="s">
        <v>77</v>
      </c>
      <c r="AB4" t="s">
        <v>91</v>
      </c>
      <c r="AC4" t="s">
        <v>92</v>
      </c>
      <c r="AD4" t="s">
        <v>93</v>
      </c>
      <c r="AE4" t="s">
        <v>88</v>
      </c>
      <c r="AI4" t="s">
        <v>90</v>
      </c>
      <c r="AJ4" t="s">
        <v>77</v>
      </c>
      <c r="AK4" t="s">
        <v>88</v>
      </c>
      <c r="AO4" t="s">
        <v>90</v>
      </c>
      <c r="AP4" t="s">
        <v>77</v>
      </c>
      <c r="AQ4" t="s">
        <v>88</v>
      </c>
      <c r="AT4" t="s">
        <v>48</v>
      </c>
      <c r="AU4" t="s">
        <v>49</v>
      </c>
      <c r="AV4" t="s">
        <v>50</v>
      </c>
      <c r="AW4" t="s">
        <v>49</v>
      </c>
      <c r="AX4" t="s">
        <v>49</v>
      </c>
      <c r="AY4" t="s">
        <v>49</v>
      </c>
      <c r="AZ4" t="s">
        <v>49</v>
      </c>
      <c r="BA4" t="s">
        <v>51</v>
      </c>
      <c r="BC4" s="7">
        <v>31915</v>
      </c>
      <c r="BD4">
        <v>5240</v>
      </c>
      <c r="BE4">
        <v>4.9000000000000004</v>
      </c>
      <c r="BF4">
        <f t="shared" ref="BF4:BF67" si="1">((BD4*BE4*28.3168)/(1000*1000))*86400</f>
        <v>62818.170347520005</v>
      </c>
    </row>
    <row r="5" spans="1:58" x14ac:dyDescent="0.25">
      <c r="A5" s="7">
        <f t="shared" si="0"/>
        <v>31915</v>
      </c>
      <c r="B5">
        <v>1987</v>
      </c>
      <c r="C5">
        <v>5</v>
      </c>
      <c r="D5">
        <v>18</v>
      </c>
      <c r="E5">
        <v>19870518</v>
      </c>
      <c r="F5">
        <v>1605</v>
      </c>
      <c r="G5" s="3">
        <v>5240</v>
      </c>
      <c r="H5" s="4">
        <v>63308</v>
      </c>
      <c r="I5" s="4">
        <v>63308</v>
      </c>
      <c r="J5" s="4">
        <v>63906</v>
      </c>
      <c r="L5" t="s">
        <v>11</v>
      </c>
      <c r="M5" t="s">
        <v>12</v>
      </c>
      <c r="N5" t="s">
        <v>13</v>
      </c>
      <c r="X5" t="s">
        <v>37</v>
      </c>
      <c r="Y5" t="s">
        <v>94</v>
      </c>
      <c r="Z5">
        <v>106</v>
      </c>
      <c r="AA5">
        <v>30987</v>
      </c>
      <c r="AB5">
        <v>28869</v>
      </c>
      <c r="AC5">
        <v>33218</v>
      </c>
      <c r="AD5">
        <v>1109</v>
      </c>
      <c r="AE5">
        <v>858</v>
      </c>
      <c r="AG5" t="s">
        <v>37</v>
      </c>
      <c r="AH5" t="s">
        <v>94</v>
      </c>
      <c r="AI5">
        <v>106</v>
      </c>
      <c r="AJ5">
        <v>30987</v>
      </c>
      <c r="AK5">
        <v>857</v>
      </c>
      <c r="AM5" t="s">
        <v>37</v>
      </c>
      <c r="AN5" t="s">
        <v>94</v>
      </c>
      <c r="AO5">
        <v>106</v>
      </c>
      <c r="AP5">
        <v>31104</v>
      </c>
      <c r="AQ5">
        <v>871</v>
      </c>
      <c r="AS5" t="s">
        <v>6</v>
      </c>
      <c r="AT5">
        <v>1473</v>
      </c>
      <c r="AU5">
        <v>23954</v>
      </c>
      <c r="AV5">
        <v>29671</v>
      </c>
      <c r="AW5">
        <v>36391</v>
      </c>
      <c r="AX5">
        <v>49012</v>
      </c>
      <c r="AY5">
        <v>51808</v>
      </c>
      <c r="AZ5">
        <v>63252</v>
      </c>
      <c r="BA5">
        <v>63308</v>
      </c>
      <c r="BC5" s="7">
        <v>32007</v>
      </c>
      <c r="BD5">
        <v>373</v>
      </c>
      <c r="BE5">
        <v>13</v>
      </c>
      <c r="BF5">
        <f t="shared" si="1"/>
        <v>11863.425300479999</v>
      </c>
    </row>
    <row r="6" spans="1:58" x14ac:dyDescent="0.25">
      <c r="A6" s="7">
        <f t="shared" si="0"/>
        <v>31945</v>
      </c>
      <c r="B6">
        <v>1987</v>
      </c>
      <c r="C6">
        <v>6</v>
      </c>
      <c r="D6">
        <v>17</v>
      </c>
      <c r="E6">
        <v>19870617</v>
      </c>
      <c r="F6">
        <v>1915</v>
      </c>
      <c r="G6" s="3">
        <v>5220</v>
      </c>
      <c r="H6" s="4">
        <v>62517</v>
      </c>
      <c r="I6" s="4">
        <v>62517</v>
      </c>
      <c r="J6" s="4">
        <v>64343</v>
      </c>
      <c r="L6">
        <v>1</v>
      </c>
      <c r="M6">
        <v>0.40799999999999997</v>
      </c>
      <c r="N6">
        <v>-19.547999999999998</v>
      </c>
      <c r="W6" s="7">
        <f t="shared" ref="W6:W69" si="2">DATE(Y6,X6,1)</f>
        <v>31837</v>
      </c>
      <c r="X6">
        <v>3</v>
      </c>
      <c r="Y6">
        <v>1987</v>
      </c>
      <c r="Z6">
        <v>1</v>
      </c>
      <c r="AA6">
        <v>41234</v>
      </c>
      <c r="AB6">
        <v>25972</v>
      </c>
      <c r="AC6">
        <v>62286</v>
      </c>
      <c r="AD6">
        <v>9317</v>
      </c>
      <c r="AE6">
        <v>2243</v>
      </c>
      <c r="AF6" s="7">
        <f t="shared" ref="AF6:AF69" si="3">DATE(AH6,AG6,1)</f>
        <v>31837</v>
      </c>
      <c r="AG6">
        <v>3</v>
      </c>
      <c r="AH6">
        <v>1987</v>
      </c>
      <c r="AI6">
        <v>1</v>
      </c>
      <c r="AJ6">
        <v>41234</v>
      </c>
      <c r="AK6">
        <v>2243</v>
      </c>
      <c r="AL6" s="7">
        <f t="shared" ref="AL6:AL69" si="4">DATE(AN6,AM6,1)</f>
        <v>31837</v>
      </c>
      <c r="AM6">
        <v>3</v>
      </c>
      <c r="AN6">
        <v>1987</v>
      </c>
      <c r="AO6">
        <v>1</v>
      </c>
      <c r="AP6">
        <v>38883</v>
      </c>
      <c r="AQ6">
        <v>4619</v>
      </c>
      <c r="AS6" t="s">
        <v>7</v>
      </c>
      <c r="AT6">
        <v>1473</v>
      </c>
      <c r="AU6">
        <v>23954</v>
      </c>
      <c r="AV6">
        <v>29671</v>
      </c>
      <c r="AW6">
        <v>36391</v>
      </c>
      <c r="AX6">
        <v>49012</v>
      </c>
      <c r="AY6">
        <v>51808</v>
      </c>
      <c r="AZ6">
        <v>63252</v>
      </c>
      <c r="BA6">
        <v>63308</v>
      </c>
      <c r="BC6" s="7">
        <v>32099</v>
      </c>
      <c r="BD6">
        <v>430</v>
      </c>
      <c r="BE6">
        <v>35</v>
      </c>
      <c r="BF6">
        <f t="shared" si="1"/>
        <v>36820.901376000002</v>
      </c>
    </row>
    <row r="7" spans="1:58" x14ac:dyDescent="0.25">
      <c r="A7" s="7">
        <f t="shared" si="0"/>
        <v>31980</v>
      </c>
      <c r="B7">
        <v>1987</v>
      </c>
      <c r="C7">
        <v>7</v>
      </c>
      <c r="D7">
        <v>22</v>
      </c>
      <c r="E7">
        <v>19870722</v>
      </c>
      <c r="F7">
        <v>2200</v>
      </c>
      <c r="G7" s="3">
        <v>1420</v>
      </c>
      <c r="H7" s="4">
        <v>45418</v>
      </c>
      <c r="I7" s="4">
        <v>45418</v>
      </c>
      <c r="J7" s="4">
        <v>46226</v>
      </c>
      <c r="L7">
        <v>2</v>
      </c>
      <c r="M7">
        <v>0.107</v>
      </c>
      <c r="N7">
        <v>-8.1379999999999999</v>
      </c>
      <c r="W7" s="7">
        <f t="shared" si="2"/>
        <v>31868</v>
      </c>
      <c r="X7">
        <v>4</v>
      </c>
      <c r="Y7">
        <v>1987</v>
      </c>
      <c r="Z7">
        <v>1</v>
      </c>
      <c r="AA7">
        <v>47618</v>
      </c>
      <c r="AB7">
        <v>29937</v>
      </c>
      <c r="AC7">
        <v>72034</v>
      </c>
      <c r="AD7">
        <v>10801</v>
      </c>
      <c r="AE7">
        <v>2759</v>
      </c>
      <c r="AF7" s="7">
        <f t="shared" si="3"/>
        <v>31868</v>
      </c>
      <c r="AG7">
        <v>4</v>
      </c>
      <c r="AH7">
        <v>1987</v>
      </c>
      <c r="AI7">
        <v>1</v>
      </c>
      <c r="AJ7">
        <v>47618</v>
      </c>
      <c r="AK7">
        <v>2759</v>
      </c>
      <c r="AL7" s="7">
        <f t="shared" si="4"/>
        <v>31868</v>
      </c>
      <c r="AM7">
        <v>4</v>
      </c>
      <c r="AN7">
        <v>1987</v>
      </c>
      <c r="AO7">
        <v>1</v>
      </c>
      <c r="AP7">
        <v>45675</v>
      </c>
      <c r="AQ7">
        <v>4454</v>
      </c>
      <c r="AS7" t="s">
        <v>8</v>
      </c>
      <c r="AT7">
        <v>1565</v>
      </c>
      <c r="AU7">
        <v>23221</v>
      </c>
      <c r="AV7">
        <v>29596</v>
      </c>
      <c r="AW7">
        <v>36165</v>
      </c>
      <c r="AX7">
        <v>49564</v>
      </c>
      <c r="AY7">
        <v>53467</v>
      </c>
      <c r="AZ7">
        <v>64313</v>
      </c>
      <c r="BA7">
        <v>64343</v>
      </c>
      <c r="BC7" s="7">
        <v>32216</v>
      </c>
      <c r="BD7">
        <v>296</v>
      </c>
      <c r="BE7">
        <v>35</v>
      </c>
      <c r="BF7">
        <f t="shared" si="1"/>
        <v>25346.480947199998</v>
      </c>
    </row>
    <row r="8" spans="1:58" x14ac:dyDescent="0.25">
      <c r="A8" s="7">
        <f t="shared" si="0"/>
        <v>31987</v>
      </c>
      <c r="B8">
        <v>1987</v>
      </c>
      <c r="C8">
        <v>7</v>
      </c>
      <c r="D8">
        <v>29</v>
      </c>
      <c r="E8">
        <v>19870729</v>
      </c>
      <c r="F8">
        <v>2200</v>
      </c>
      <c r="G8" s="3">
        <v>916</v>
      </c>
      <c r="H8" s="4">
        <v>39133</v>
      </c>
      <c r="I8" s="4">
        <v>39133</v>
      </c>
      <c r="J8" s="4">
        <v>39655</v>
      </c>
      <c r="L8">
        <v>3</v>
      </c>
      <c r="M8">
        <v>0.33400000000000002</v>
      </c>
      <c r="N8">
        <v>-17.672000000000001</v>
      </c>
      <c r="W8" s="7">
        <f t="shared" si="2"/>
        <v>31898</v>
      </c>
      <c r="X8">
        <v>5</v>
      </c>
      <c r="Y8">
        <v>1987</v>
      </c>
      <c r="Z8">
        <v>1</v>
      </c>
      <c r="AA8">
        <v>63308</v>
      </c>
      <c r="AB8">
        <v>38463</v>
      </c>
      <c r="AC8">
        <v>98387</v>
      </c>
      <c r="AD8">
        <v>15388</v>
      </c>
      <c r="AE8">
        <v>6637</v>
      </c>
      <c r="AF8" s="7">
        <f t="shared" si="3"/>
        <v>31898</v>
      </c>
      <c r="AG8">
        <v>5</v>
      </c>
      <c r="AH8">
        <v>1987</v>
      </c>
      <c r="AI8">
        <v>1</v>
      </c>
      <c r="AJ8">
        <v>63308</v>
      </c>
      <c r="AK8">
        <v>6637</v>
      </c>
      <c r="AL8" s="7">
        <f t="shared" si="4"/>
        <v>31898</v>
      </c>
      <c r="AM8">
        <v>5</v>
      </c>
      <c r="AN8">
        <v>1987</v>
      </c>
      <c r="AO8">
        <v>1</v>
      </c>
      <c r="AP8">
        <v>63906</v>
      </c>
      <c r="AQ8">
        <v>6376</v>
      </c>
      <c r="BC8" s="7">
        <v>32286</v>
      </c>
      <c r="BD8">
        <v>1110</v>
      </c>
      <c r="BE8">
        <v>14</v>
      </c>
      <c r="BF8">
        <f t="shared" si="1"/>
        <v>38019.7214208</v>
      </c>
    </row>
    <row r="9" spans="1:58" x14ac:dyDescent="0.25">
      <c r="A9" s="7">
        <f t="shared" si="0"/>
        <v>32007</v>
      </c>
      <c r="B9">
        <v>1987</v>
      </c>
      <c r="C9">
        <v>8</v>
      </c>
      <c r="D9">
        <v>18</v>
      </c>
      <c r="E9">
        <v>19870818</v>
      </c>
      <c r="F9">
        <v>1100</v>
      </c>
      <c r="G9" s="3">
        <v>373</v>
      </c>
      <c r="H9" s="4">
        <v>27523</v>
      </c>
      <c r="I9" s="4">
        <v>27523</v>
      </c>
      <c r="J9" s="4">
        <v>27711</v>
      </c>
      <c r="L9">
        <v>4</v>
      </c>
      <c r="M9">
        <v>8.5999999999999993E-2</v>
      </c>
      <c r="N9">
        <v>-8.4670000000000005</v>
      </c>
      <c r="W9" s="7">
        <f t="shared" si="2"/>
        <v>31929</v>
      </c>
      <c r="X9">
        <v>6</v>
      </c>
      <c r="Y9">
        <v>1987</v>
      </c>
      <c r="Z9">
        <v>1</v>
      </c>
      <c r="AA9">
        <v>62517</v>
      </c>
      <c r="AB9">
        <v>38015</v>
      </c>
      <c r="AC9">
        <v>97095</v>
      </c>
      <c r="AD9">
        <v>15171</v>
      </c>
      <c r="AE9">
        <v>6497</v>
      </c>
      <c r="AF9" s="7">
        <f t="shared" si="3"/>
        <v>31929</v>
      </c>
      <c r="AG9">
        <v>6</v>
      </c>
      <c r="AH9">
        <v>1987</v>
      </c>
      <c r="AI9">
        <v>1</v>
      </c>
      <c r="AJ9">
        <v>62517</v>
      </c>
      <c r="AK9">
        <v>6496</v>
      </c>
      <c r="AL9" s="7">
        <f t="shared" si="4"/>
        <v>31929</v>
      </c>
      <c r="AM9">
        <v>6</v>
      </c>
      <c r="AN9">
        <v>1987</v>
      </c>
      <c r="AO9">
        <v>1</v>
      </c>
      <c r="AP9">
        <v>64343</v>
      </c>
      <c r="AQ9">
        <v>5976</v>
      </c>
      <c r="AS9" t="s">
        <v>102</v>
      </c>
      <c r="BC9" s="7">
        <v>32380</v>
      </c>
      <c r="BD9">
        <v>624</v>
      </c>
      <c r="BE9">
        <v>35</v>
      </c>
      <c r="BF9">
        <f t="shared" si="1"/>
        <v>53433.1219968</v>
      </c>
    </row>
    <row r="10" spans="1:58" x14ac:dyDescent="0.25">
      <c r="A10" s="7">
        <f t="shared" si="0"/>
        <v>32014</v>
      </c>
      <c r="B10">
        <v>1987</v>
      </c>
      <c r="C10">
        <v>8</v>
      </c>
      <c r="D10">
        <v>25</v>
      </c>
      <c r="E10">
        <v>19870825</v>
      </c>
      <c r="F10">
        <v>1730</v>
      </c>
      <c r="G10" s="3">
        <v>1640</v>
      </c>
      <c r="H10" s="4">
        <v>51599</v>
      </c>
      <c r="I10" s="4">
        <v>51599</v>
      </c>
      <c r="J10" s="4">
        <v>53023</v>
      </c>
      <c r="L10">
        <v>5</v>
      </c>
      <c r="M10">
        <v>-4.0000000000000001E-3</v>
      </c>
      <c r="N10">
        <v>-4.702</v>
      </c>
      <c r="W10" s="7">
        <f t="shared" si="2"/>
        <v>31959</v>
      </c>
      <c r="X10">
        <v>7</v>
      </c>
      <c r="Y10">
        <v>1987</v>
      </c>
      <c r="Z10">
        <v>2</v>
      </c>
      <c r="AA10">
        <v>42275</v>
      </c>
      <c r="AB10">
        <v>30185</v>
      </c>
      <c r="AC10">
        <v>57619</v>
      </c>
      <c r="AD10">
        <v>7020</v>
      </c>
      <c r="AE10">
        <v>2463</v>
      </c>
      <c r="AF10" s="7">
        <f t="shared" si="3"/>
        <v>31959</v>
      </c>
      <c r="AG10">
        <v>7</v>
      </c>
      <c r="AH10">
        <v>1987</v>
      </c>
      <c r="AI10">
        <v>2</v>
      </c>
      <c r="AJ10">
        <v>42275</v>
      </c>
      <c r="AK10">
        <v>2463</v>
      </c>
      <c r="AL10" s="7">
        <f t="shared" si="4"/>
        <v>31959</v>
      </c>
      <c r="AM10">
        <v>7</v>
      </c>
      <c r="AN10">
        <v>1987</v>
      </c>
      <c r="AO10">
        <v>2</v>
      </c>
      <c r="AP10">
        <v>42940</v>
      </c>
      <c r="AQ10">
        <v>2102</v>
      </c>
      <c r="AU10" t="s">
        <v>43</v>
      </c>
      <c r="AW10" t="s">
        <v>44</v>
      </c>
      <c r="AX10" t="s">
        <v>45</v>
      </c>
      <c r="AY10" t="s">
        <v>46</v>
      </c>
      <c r="AZ10" t="s">
        <v>47</v>
      </c>
      <c r="BC10" s="7">
        <v>32462</v>
      </c>
      <c r="BD10">
        <v>399</v>
      </c>
      <c r="BE10">
        <v>39</v>
      </c>
      <c r="BF10">
        <f t="shared" si="1"/>
        <v>38071.099422719999</v>
      </c>
    </row>
    <row r="11" spans="1:58" x14ac:dyDescent="0.25">
      <c r="A11" s="7">
        <f t="shared" si="0"/>
        <v>32081</v>
      </c>
      <c r="B11">
        <v>1987</v>
      </c>
      <c r="C11">
        <v>10</v>
      </c>
      <c r="D11">
        <v>31</v>
      </c>
      <c r="E11">
        <v>19871031</v>
      </c>
      <c r="F11">
        <v>2300</v>
      </c>
      <c r="G11" s="3">
        <v>451</v>
      </c>
      <c r="H11" s="4">
        <v>36343</v>
      </c>
      <c r="I11" s="4">
        <v>36343</v>
      </c>
      <c r="J11" s="4">
        <v>35879</v>
      </c>
      <c r="L11" s="2">
        <v>6</v>
      </c>
      <c r="M11" s="2">
        <v>-5.1999999999999998E-2</v>
      </c>
      <c r="N11" s="2">
        <v>-3.9</v>
      </c>
      <c r="W11" s="7">
        <f t="shared" si="2"/>
        <v>31990</v>
      </c>
      <c r="X11">
        <v>8</v>
      </c>
      <c r="Y11">
        <v>1987</v>
      </c>
      <c r="Z11">
        <v>2</v>
      </c>
      <c r="AA11">
        <v>39561</v>
      </c>
      <c r="AB11">
        <v>27875</v>
      </c>
      <c r="AC11">
        <v>54525</v>
      </c>
      <c r="AD11">
        <v>6821</v>
      </c>
      <c r="AE11">
        <v>2325</v>
      </c>
      <c r="AF11" s="7">
        <f t="shared" si="3"/>
        <v>31990</v>
      </c>
      <c r="AG11">
        <v>8</v>
      </c>
      <c r="AH11">
        <v>1987</v>
      </c>
      <c r="AI11">
        <v>2</v>
      </c>
      <c r="AJ11">
        <v>39561</v>
      </c>
      <c r="AK11">
        <v>2325</v>
      </c>
      <c r="AL11" s="7">
        <f t="shared" si="4"/>
        <v>31990</v>
      </c>
      <c r="AM11">
        <v>8</v>
      </c>
      <c r="AN11">
        <v>1987</v>
      </c>
      <c r="AO11">
        <v>2</v>
      </c>
      <c r="AP11">
        <v>40367</v>
      </c>
      <c r="AQ11">
        <v>2851</v>
      </c>
      <c r="AT11" t="s">
        <v>48</v>
      </c>
      <c r="AU11" t="s">
        <v>49</v>
      </c>
      <c r="AV11" t="s">
        <v>50</v>
      </c>
      <c r="AW11" t="s">
        <v>49</v>
      </c>
      <c r="AX11" t="s">
        <v>49</v>
      </c>
      <c r="AY11" t="s">
        <v>49</v>
      </c>
      <c r="AZ11" t="s">
        <v>49</v>
      </c>
      <c r="BA11" t="s">
        <v>51</v>
      </c>
      <c r="BC11" s="7">
        <v>32562</v>
      </c>
      <c r="BD11">
        <v>305</v>
      </c>
      <c r="BE11">
        <v>36</v>
      </c>
      <c r="BF11">
        <f t="shared" si="1"/>
        <v>26863.3552896</v>
      </c>
    </row>
    <row r="12" spans="1:58" x14ac:dyDescent="0.25">
      <c r="A12" s="7">
        <f t="shared" si="0"/>
        <v>32099</v>
      </c>
      <c r="B12">
        <v>1987</v>
      </c>
      <c r="C12">
        <v>11</v>
      </c>
      <c r="D12">
        <v>18</v>
      </c>
      <c r="E12">
        <v>19871118</v>
      </c>
      <c r="F12">
        <v>904</v>
      </c>
      <c r="G12" s="3">
        <v>430</v>
      </c>
      <c r="H12" s="4">
        <v>36385</v>
      </c>
      <c r="I12" s="4">
        <v>36385</v>
      </c>
      <c r="J12" s="4">
        <v>35518</v>
      </c>
      <c r="L12">
        <v>7</v>
      </c>
      <c r="M12">
        <v>1.9E-2</v>
      </c>
      <c r="N12">
        <v>-6.8769999999999998</v>
      </c>
      <c r="W12" s="7">
        <f t="shared" si="2"/>
        <v>32051</v>
      </c>
      <c r="X12">
        <v>10</v>
      </c>
      <c r="Y12">
        <v>1987</v>
      </c>
      <c r="Z12">
        <v>1</v>
      </c>
      <c r="AA12">
        <v>36343</v>
      </c>
      <c r="AB12">
        <v>22866</v>
      </c>
      <c r="AC12">
        <v>54944</v>
      </c>
      <c r="AD12">
        <v>8230</v>
      </c>
      <c r="AE12">
        <v>2053</v>
      </c>
      <c r="AF12" s="7">
        <f t="shared" si="3"/>
        <v>32051</v>
      </c>
      <c r="AG12">
        <v>10</v>
      </c>
      <c r="AH12">
        <v>1987</v>
      </c>
      <c r="AI12">
        <v>1</v>
      </c>
      <c r="AJ12">
        <v>36343</v>
      </c>
      <c r="AK12">
        <v>2053</v>
      </c>
      <c r="AL12" s="7">
        <f t="shared" si="4"/>
        <v>32051</v>
      </c>
      <c r="AM12">
        <v>10</v>
      </c>
      <c r="AN12">
        <v>1987</v>
      </c>
      <c r="AO12">
        <v>1</v>
      </c>
      <c r="AP12">
        <v>35879</v>
      </c>
      <c r="AQ12">
        <v>4225</v>
      </c>
      <c r="AS12" t="s">
        <v>6</v>
      </c>
      <c r="AT12">
        <v>4</v>
      </c>
      <c r="AU12">
        <v>17</v>
      </c>
      <c r="AV12">
        <v>27</v>
      </c>
      <c r="AW12">
        <v>35</v>
      </c>
      <c r="AX12">
        <v>41</v>
      </c>
      <c r="AY12">
        <v>43</v>
      </c>
      <c r="AZ12">
        <v>74</v>
      </c>
      <c r="BA12">
        <v>75</v>
      </c>
      <c r="BC12" s="7">
        <v>32645</v>
      </c>
      <c r="BD12">
        <v>903</v>
      </c>
      <c r="BE12">
        <v>16</v>
      </c>
      <c r="BF12">
        <f t="shared" si="1"/>
        <v>35348.065320960006</v>
      </c>
    </row>
    <row r="13" spans="1:58" x14ac:dyDescent="0.25">
      <c r="A13" s="7">
        <f t="shared" si="0"/>
        <v>32201</v>
      </c>
      <c r="B13">
        <v>1988</v>
      </c>
      <c r="C13">
        <v>2</v>
      </c>
      <c r="D13">
        <v>28</v>
      </c>
      <c r="E13">
        <v>19880228</v>
      </c>
      <c r="F13">
        <v>2200</v>
      </c>
      <c r="G13" s="3">
        <v>451</v>
      </c>
      <c r="H13" s="4">
        <v>32795</v>
      </c>
      <c r="I13" s="4">
        <v>32795</v>
      </c>
      <c r="J13" s="4">
        <v>30714</v>
      </c>
      <c r="L13" s="1">
        <v>8</v>
      </c>
      <c r="M13" s="1">
        <v>-0.14899999999999999</v>
      </c>
      <c r="N13" s="1">
        <v>-1.0389999999999999</v>
      </c>
      <c r="W13" s="7">
        <f t="shared" si="2"/>
        <v>32082</v>
      </c>
      <c r="X13">
        <v>11</v>
      </c>
      <c r="Y13">
        <v>1987</v>
      </c>
      <c r="Z13">
        <v>1</v>
      </c>
      <c r="AA13">
        <v>36385</v>
      </c>
      <c r="AB13">
        <v>22900</v>
      </c>
      <c r="AC13">
        <v>54993</v>
      </c>
      <c r="AD13">
        <v>8234</v>
      </c>
      <c r="AE13">
        <v>2033</v>
      </c>
      <c r="AF13" s="7">
        <f t="shared" si="3"/>
        <v>32082</v>
      </c>
      <c r="AG13">
        <v>11</v>
      </c>
      <c r="AH13">
        <v>1987</v>
      </c>
      <c r="AI13">
        <v>1</v>
      </c>
      <c r="AJ13">
        <v>36385</v>
      </c>
      <c r="AK13">
        <v>2033</v>
      </c>
      <c r="AL13" s="7">
        <f t="shared" si="4"/>
        <v>32082</v>
      </c>
      <c r="AM13">
        <v>11</v>
      </c>
      <c r="AN13">
        <v>1987</v>
      </c>
      <c r="AO13">
        <v>1</v>
      </c>
      <c r="AP13">
        <v>35518</v>
      </c>
      <c r="AQ13">
        <v>4312</v>
      </c>
      <c r="AS13" t="s">
        <v>7</v>
      </c>
      <c r="AT13">
        <v>4</v>
      </c>
      <c r="AU13">
        <v>17</v>
      </c>
      <c r="AV13">
        <v>27</v>
      </c>
      <c r="AW13">
        <v>35</v>
      </c>
      <c r="AX13">
        <v>41</v>
      </c>
      <c r="AY13">
        <v>43</v>
      </c>
      <c r="AZ13">
        <v>74</v>
      </c>
      <c r="BA13">
        <v>75</v>
      </c>
      <c r="BC13" s="7">
        <v>32730</v>
      </c>
      <c r="BD13">
        <v>312</v>
      </c>
      <c r="BE13">
        <v>35</v>
      </c>
      <c r="BF13">
        <f t="shared" si="1"/>
        <v>26716.5609984</v>
      </c>
    </row>
    <row r="14" spans="1:58" x14ac:dyDescent="0.25">
      <c r="A14" s="7">
        <f t="shared" si="0"/>
        <v>32203</v>
      </c>
      <c r="B14">
        <v>1988</v>
      </c>
      <c r="C14">
        <v>3</v>
      </c>
      <c r="D14">
        <v>1</v>
      </c>
      <c r="E14">
        <v>19880301</v>
      </c>
      <c r="F14">
        <v>1730</v>
      </c>
      <c r="G14" s="3">
        <v>573</v>
      </c>
      <c r="H14" s="4">
        <v>36410</v>
      </c>
      <c r="I14" s="4">
        <v>36410</v>
      </c>
      <c r="J14" s="4">
        <v>34192</v>
      </c>
      <c r="L14">
        <v>9</v>
      </c>
      <c r="M14">
        <v>-0.125</v>
      </c>
      <c r="N14">
        <v>-3.2679999999999998</v>
      </c>
      <c r="W14" s="7">
        <f t="shared" si="2"/>
        <v>32174</v>
      </c>
      <c r="X14">
        <v>2</v>
      </c>
      <c r="Y14">
        <v>1988</v>
      </c>
      <c r="Z14">
        <v>1</v>
      </c>
      <c r="AA14">
        <v>32795</v>
      </c>
      <c r="AB14">
        <v>20679</v>
      </c>
      <c r="AC14">
        <v>49496</v>
      </c>
      <c r="AD14">
        <v>7393</v>
      </c>
      <c r="AE14">
        <v>1714</v>
      </c>
      <c r="AF14" s="7">
        <f t="shared" si="3"/>
        <v>32174</v>
      </c>
      <c r="AG14">
        <v>2</v>
      </c>
      <c r="AH14">
        <v>1988</v>
      </c>
      <c r="AI14">
        <v>1</v>
      </c>
      <c r="AJ14">
        <v>32795</v>
      </c>
      <c r="AK14">
        <v>1713</v>
      </c>
      <c r="AL14" s="7">
        <f t="shared" si="4"/>
        <v>32174</v>
      </c>
      <c r="AM14">
        <v>2</v>
      </c>
      <c r="AN14">
        <v>1988</v>
      </c>
      <c r="AO14">
        <v>1</v>
      </c>
      <c r="AP14">
        <v>30714</v>
      </c>
      <c r="AQ14">
        <v>3927</v>
      </c>
      <c r="AS14" t="s">
        <v>8</v>
      </c>
      <c r="AT14">
        <v>5</v>
      </c>
      <c r="AU14">
        <v>17</v>
      </c>
      <c r="AV14">
        <v>27</v>
      </c>
      <c r="AW14">
        <v>34</v>
      </c>
      <c r="AX14">
        <v>40</v>
      </c>
      <c r="AY14">
        <v>43</v>
      </c>
      <c r="AZ14">
        <v>78</v>
      </c>
      <c r="BA14">
        <v>80</v>
      </c>
      <c r="BC14" s="7">
        <v>32843</v>
      </c>
      <c r="BD14">
        <v>254</v>
      </c>
      <c r="BE14">
        <v>45</v>
      </c>
      <c r="BF14">
        <f t="shared" si="1"/>
        <v>27964.312473600003</v>
      </c>
    </row>
    <row r="15" spans="1:58" x14ac:dyDescent="0.25">
      <c r="A15" s="7">
        <f t="shared" si="0"/>
        <v>32216</v>
      </c>
      <c r="B15">
        <v>1988</v>
      </c>
      <c r="C15">
        <v>3</v>
      </c>
      <c r="D15">
        <v>14</v>
      </c>
      <c r="E15">
        <v>19880314</v>
      </c>
      <c r="F15">
        <v>1500</v>
      </c>
      <c r="G15" s="3">
        <v>296</v>
      </c>
      <c r="H15" s="4">
        <v>25557</v>
      </c>
      <c r="I15" s="4">
        <v>25557</v>
      </c>
      <c r="J15" s="4">
        <v>23893</v>
      </c>
      <c r="W15" s="7">
        <f t="shared" si="2"/>
        <v>32203</v>
      </c>
      <c r="X15">
        <v>3</v>
      </c>
      <c r="Y15">
        <v>1988</v>
      </c>
      <c r="Z15">
        <v>2</v>
      </c>
      <c r="AA15">
        <v>30983</v>
      </c>
      <c r="AB15">
        <v>22124</v>
      </c>
      <c r="AC15">
        <v>42225</v>
      </c>
      <c r="AD15">
        <v>5144</v>
      </c>
      <c r="AE15">
        <v>1632</v>
      </c>
      <c r="AF15" s="7">
        <f t="shared" si="3"/>
        <v>32203</v>
      </c>
      <c r="AG15">
        <v>3</v>
      </c>
      <c r="AH15">
        <v>1988</v>
      </c>
      <c r="AI15">
        <v>2</v>
      </c>
      <c r="AJ15">
        <v>30983</v>
      </c>
      <c r="AK15">
        <v>1632</v>
      </c>
      <c r="AL15" s="7">
        <f t="shared" si="4"/>
        <v>32203</v>
      </c>
      <c r="AM15">
        <v>3</v>
      </c>
      <c r="AN15">
        <v>1988</v>
      </c>
      <c r="AO15">
        <v>2</v>
      </c>
      <c r="AP15">
        <v>29043</v>
      </c>
      <c r="AQ15">
        <v>3757</v>
      </c>
      <c r="BC15" s="7">
        <v>32938</v>
      </c>
      <c r="BD15">
        <v>200</v>
      </c>
      <c r="BE15">
        <v>48</v>
      </c>
      <c r="BF15">
        <f t="shared" si="1"/>
        <v>23487.086592000003</v>
      </c>
    </row>
    <row r="16" spans="1:58" x14ac:dyDescent="0.25">
      <c r="A16" s="7">
        <f t="shared" si="0"/>
        <v>32279</v>
      </c>
      <c r="B16">
        <v>1988</v>
      </c>
      <c r="C16">
        <v>5</v>
      </c>
      <c r="D16">
        <v>16</v>
      </c>
      <c r="E16">
        <v>19880516</v>
      </c>
      <c r="F16">
        <v>1500</v>
      </c>
      <c r="G16" s="3">
        <v>2430</v>
      </c>
      <c r="H16" s="4">
        <v>51921</v>
      </c>
      <c r="I16" s="4">
        <v>51921</v>
      </c>
      <c r="J16" s="4">
        <v>51508</v>
      </c>
      <c r="W16" s="7">
        <f t="shared" si="2"/>
        <v>32264</v>
      </c>
      <c r="X16">
        <v>5</v>
      </c>
      <c r="Y16">
        <v>1988</v>
      </c>
      <c r="Z16">
        <v>2</v>
      </c>
      <c r="AA16">
        <v>45839</v>
      </c>
      <c r="AB16">
        <v>32687</v>
      </c>
      <c r="AC16">
        <v>62546</v>
      </c>
      <c r="AD16">
        <v>7641</v>
      </c>
      <c r="AE16">
        <v>2639</v>
      </c>
      <c r="AF16" s="7">
        <f t="shared" si="3"/>
        <v>32264</v>
      </c>
      <c r="AG16">
        <v>5</v>
      </c>
      <c r="AH16">
        <v>1988</v>
      </c>
      <c r="AI16">
        <v>2</v>
      </c>
      <c r="AJ16">
        <v>45839</v>
      </c>
      <c r="AK16">
        <v>2638</v>
      </c>
      <c r="AL16" s="7">
        <f t="shared" si="4"/>
        <v>32264</v>
      </c>
      <c r="AM16">
        <v>5</v>
      </c>
      <c r="AN16">
        <v>1988</v>
      </c>
      <c r="AO16">
        <v>2</v>
      </c>
      <c r="AP16">
        <v>45291</v>
      </c>
      <c r="AQ16">
        <v>2921</v>
      </c>
      <c r="BC16" s="7">
        <v>33016</v>
      </c>
      <c r="BD16">
        <v>1890</v>
      </c>
      <c r="BE16">
        <v>9.1999999999999993</v>
      </c>
      <c r="BF16">
        <f t="shared" si="1"/>
        <v>42540.985589759999</v>
      </c>
    </row>
    <row r="17" spans="1:58" x14ac:dyDescent="0.25">
      <c r="A17" s="7">
        <f t="shared" si="0"/>
        <v>32286</v>
      </c>
      <c r="B17">
        <v>1988</v>
      </c>
      <c r="C17">
        <v>5</v>
      </c>
      <c r="D17">
        <v>23</v>
      </c>
      <c r="E17">
        <v>19880523</v>
      </c>
      <c r="F17">
        <v>1530</v>
      </c>
      <c r="G17" s="3">
        <v>1110</v>
      </c>
      <c r="H17" s="4">
        <v>39758</v>
      </c>
      <c r="I17" s="4">
        <v>39758</v>
      </c>
      <c r="J17" s="4">
        <v>39073</v>
      </c>
      <c r="L17" t="s">
        <v>14</v>
      </c>
      <c r="W17" s="7">
        <f t="shared" si="2"/>
        <v>32356</v>
      </c>
      <c r="X17">
        <v>8</v>
      </c>
      <c r="Y17">
        <v>1988</v>
      </c>
      <c r="Z17">
        <v>1</v>
      </c>
      <c r="AA17">
        <v>35220</v>
      </c>
      <c r="AB17">
        <v>22167</v>
      </c>
      <c r="AC17">
        <v>53233</v>
      </c>
      <c r="AD17">
        <v>7971</v>
      </c>
      <c r="AE17">
        <v>1967</v>
      </c>
      <c r="AF17" s="7">
        <f t="shared" si="3"/>
        <v>32356</v>
      </c>
      <c r="AG17">
        <v>8</v>
      </c>
      <c r="AH17">
        <v>1988</v>
      </c>
      <c r="AI17">
        <v>1</v>
      </c>
      <c r="AJ17">
        <v>35220</v>
      </c>
      <c r="AK17">
        <v>1967</v>
      </c>
      <c r="AL17" s="7">
        <f t="shared" si="4"/>
        <v>32356</v>
      </c>
      <c r="AM17">
        <v>8</v>
      </c>
      <c r="AN17">
        <v>1988</v>
      </c>
      <c r="AO17">
        <v>1</v>
      </c>
      <c r="AP17">
        <v>35768</v>
      </c>
      <c r="AQ17">
        <v>2537</v>
      </c>
      <c r="BC17" s="7">
        <v>33059</v>
      </c>
      <c r="BD17">
        <v>673</v>
      </c>
      <c r="BE17">
        <v>19</v>
      </c>
      <c r="BF17">
        <f t="shared" si="1"/>
        <v>31284.31002624</v>
      </c>
    </row>
    <row r="18" spans="1:58" x14ac:dyDescent="0.25">
      <c r="A18" s="7">
        <f t="shared" si="0"/>
        <v>32380</v>
      </c>
      <c r="B18">
        <v>1988</v>
      </c>
      <c r="C18">
        <v>8</v>
      </c>
      <c r="D18">
        <v>25</v>
      </c>
      <c r="E18">
        <v>19880825</v>
      </c>
      <c r="F18">
        <v>1000</v>
      </c>
      <c r="G18" s="3">
        <v>624</v>
      </c>
      <c r="H18" s="4">
        <v>35220</v>
      </c>
      <c r="I18" s="4">
        <v>35220</v>
      </c>
      <c r="J18" s="4">
        <v>35768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105</v>
      </c>
      <c r="W18" s="7">
        <f t="shared" si="2"/>
        <v>32448</v>
      </c>
      <c r="X18">
        <v>11</v>
      </c>
      <c r="Y18">
        <v>1988</v>
      </c>
      <c r="Z18">
        <v>1</v>
      </c>
      <c r="AA18">
        <v>34607</v>
      </c>
      <c r="AB18">
        <v>21804</v>
      </c>
      <c r="AC18">
        <v>52262</v>
      </c>
      <c r="AD18">
        <v>7814</v>
      </c>
      <c r="AE18">
        <v>1861</v>
      </c>
      <c r="AF18" s="7">
        <f t="shared" si="3"/>
        <v>32448</v>
      </c>
      <c r="AG18">
        <v>11</v>
      </c>
      <c r="AH18">
        <v>1988</v>
      </c>
      <c r="AI18">
        <v>1</v>
      </c>
      <c r="AJ18">
        <v>34607</v>
      </c>
      <c r="AK18">
        <v>1861</v>
      </c>
      <c r="AL18" s="7">
        <f t="shared" si="4"/>
        <v>32448</v>
      </c>
      <c r="AM18">
        <v>11</v>
      </c>
      <c r="AN18">
        <v>1988</v>
      </c>
      <c r="AO18">
        <v>1</v>
      </c>
      <c r="AP18">
        <v>33914</v>
      </c>
      <c r="AQ18">
        <v>3880</v>
      </c>
      <c r="BC18" s="7">
        <v>33091</v>
      </c>
      <c r="BD18">
        <v>147</v>
      </c>
      <c r="BE18">
        <v>43</v>
      </c>
      <c r="BF18">
        <f t="shared" si="1"/>
        <v>15464.77857792</v>
      </c>
    </row>
    <row r="19" spans="1:58" x14ac:dyDescent="0.25">
      <c r="A19" s="7">
        <f t="shared" si="0"/>
        <v>32462</v>
      </c>
      <c r="B19">
        <v>1988</v>
      </c>
      <c r="C19">
        <v>11</v>
      </c>
      <c r="D19">
        <v>15</v>
      </c>
      <c r="E19">
        <v>19881115</v>
      </c>
      <c r="F19">
        <v>930</v>
      </c>
      <c r="G19" s="3">
        <v>399</v>
      </c>
      <c r="H19" s="4">
        <v>34607</v>
      </c>
      <c r="I19" s="4">
        <v>34607</v>
      </c>
      <c r="J19" s="4">
        <v>33914</v>
      </c>
      <c r="L19" t="s">
        <v>6</v>
      </c>
      <c r="M19">
        <v>10.139900000000001</v>
      </c>
      <c r="N19">
        <v>0.49109999999999998</v>
      </c>
      <c r="O19">
        <v>-5.3400000000000003E-2</v>
      </c>
      <c r="P19">
        <v>-0.13869999999999999</v>
      </c>
      <c r="Q19">
        <v>-8.6199999999999999E-2</v>
      </c>
      <c r="R19">
        <v>-1.1299999999999999E-2</v>
      </c>
      <c r="W19" s="7">
        <f t="shared" si="2"/>
        <v>32540</v>
      </c>
      <c r="X19">
        <v>2</v>
      </c>
      <c r="Y19">
        <v>1989</v>
      </c>
      <c r="Z19">
        <v>1</v>
      </c>
      <c r="AA19">
        <v>27160</v>
      </c>
      <c r="AB19">
        <v>17128</v>
      </c>
      <c r="AC19">
        <v>40985</v>
      </c>
      <c r="AD19">
        <v>6121</v>
      </c>
      <c r="AE19">
        <v>1409</v>
      </c>
      <c r="AF19" s="7">
        <f t="shared" si="3"/>
        <v>32540</v>
      </c>
      <c r="AG19">
        <v>2</v>
      </c>
      <c r="AH19">
        <v>1989</v>
      </c>
      <c r="AI19">
        <v>1</v>
      </c>
      <c r="AJ19">
        <v>27160</v>
      </c>
      <c r="AK19">
        <v>1409</v>
      </c>
      <c r="AL19" s="7">
        <f t="shared" si="4"/>
        <v>32540</v>
      </c>
      <c r="AM19">
        <v>2</v>
      </c>
      <c r="AN19">
        <v>1989</v>
      </c>
      <c r="AO19">
        <v>1</v>
      </c>
      <c r="AP19">
        <v>25413</v>
      </c>
      <c r="AQ19">
        <v>3295</v>
      </c>
      <c r="BC19" s="7">
        <v>33095</v>
      </c>
      <c r="BD19">
        <v>69</v>
      </c>
      <c r="BE19">
        <v>48</v>
      </c>
      <c r="BF19">
        <f t="shared" si="1"/>
        <v>8103.0448742400013</v>
      </c>
    </row>
    <row r="20" spans="1:58" x14ac:dyDescent="0.25">
      <c r="A20" s="7">
        <f t="shared" si="0"/>
        <v>32562</v>
      </c>
      <c r="B20">
        <v>1989</v>
      </c>
      <c r="C20">
        <v>2</v>
      </c>
      <c r="D20">
        <v>23</v>
      </c>
      <c r="E20">
        <v>19890223</v>
      </c>
      <c r="F20">
        <v>830</v>
      </c>
      <c r="G20" s="3">
        <v>305</v>
      </c>
      <c r="H20" s="4">
        <v>27160</v>
      </c>
      <c r="I20" s="4">
        <v>27160</v>
      </c>
      <c r="J20" s="4">
        <v>25413</v>
      </c>
      <c r="L20" t="s">
        <v>7</v>
      </c>
      <c r="M20">
        <v>10.139900000000001</v>
      </c>
      <c r="N20">
        <v>0.49109999999999998</v>
      </c>
      <c r="O20">
        <v>-5.3400000000000003E-2</v>
      </c>
      <c r="P20">
        <v>-0.13869999999999999</v>
      </c>
      <c r="Q20">
        <v>-8.6199999999999999E-2</v>
      </c>
      <c r="R20">
        <v>-1.1299999999999999E-2</v>
      </c>
      <c r="W20" s="7">
        <f t="shared" si="2"/>
        <v>32629</v>
      </c>
      <c r="X20">
        <v>5</v>
      </c>
      <c r="Y20">
        <v>1989</v>
      </c>
      <c r="Z20">
        <v>1</v>
      </c>
      <c r="AA20">
        <v>36547</v>
      </c>
      <c r="AB20">
        <v>23039</v>
      </c>
      <c r="AC20">
        <v>55168</v>
      </c>
      <c r="AD20">
        <v>8243</v>
      </c>
      <c r="AE20">
        <v>1925</v>
      </c>
      <c r="AF20" s="7">
        <f t="shared" si="3"/>
        <v>32629</v>
      </c>
      <c r="AG20">
        <v>5</v>
      </c>
      <c r="AH20">
        <v>1989</v>
      </c>
      <c r="AI20">
        <v>1</v>
      </c>
      <c r="AJ20">
        <v>36547</v>
      </c>
      <c r="AK20">
        <v>1925</v>
      </c>
      <c r="AL20" s="7">
        <f t="shared" si="4"/>
        <v>32629</v>
      </c>
      <c r="AM20">
        <v>5</v>
      </c>
      <c r="AN20">
        <v>1989</v>
      </c>
      <c r="AO20">
        <v>1</v>
      </c>
      <c r="AP20">
        <v>35757</v>
      </c>
      <c r="AQ20">
        <v>2857</v>
      </c>
      <c r="BC20" s="7">
        <v>33161</v>
      </c>
      <c r="BD20">
        <v>557</v>
      </c>
      <c r="BE20">
        <v>22</v>
      </c>
      <c r="BF20">
        <f t="shared" si="1"/>
        <v>29980.287406079999</v>
      </c>
    </row>
    <row r="21" spans="1:58" x14ac:dyDescent="0.25">
      <c r="A21" s="7">
        <f t="shared" si="0"/>
        <v>32645</v>
      </c>
      <c r="B21">
        <v>1989</v>
      </c>
      <c r="C21">
        <v>5</v>
      </c>
      <c r="D21">
        <v>17</v>
      </c>
      <c r="E21">
        <v>19890517</v>
      </c>
      <c r="F21">
        <v>1600</v>
      </c>
      <c r="G21" s="3">
        <v>903</v>
      </c>
      <c r="H21" s="4">
        <v>36547</v>
      </c>
      <c r="I21" s="4">
        <v>36547</v>
      </c>
      <c r="J21" s="4">
        <v>35757</v>
      </c>
      <c r="L21" t="s">
        <v>8</v>
      </c>
      <c r="M21">
        <v>10.1448</v>
      </c>
      <c r="N21">
        <v>0.50049999999999994</v>
      </c>
      <c r="O21">
        <v>-5.0799999999999998E-2</v>
      </c>
      <c r="P21">
        <v>-0.1116</v>
      </c>
      <c r="Q21">
        <v>-0.11260000000000001</v>
      </c>
      <c r="R21">
        <v>-8.3999999999999995E-3</v>
      </c>
      <c r="W21" s="7">
        <f t="shared" si="2"/>
        <v>32721</v>
      </c>
      <c r="X21">
        <v>8</v>
      </c>
      <c r="Y21">
        <v>1989</v>
      </c>
      <c r="Z21">
        <v>1</v>
      </c>
      <c r="AA21">
        <v>24131</v>
      </c>
      <c r="AB21">
        <v>15174</v>
      </c>
      <c r="AC21">
        <v>36499</v>
      </c>
      <c r="AD21">
        <v>5471</v>
      </c>
      <c r="AE21">
        <v>1389</v>
      </c>
      <c r="AF21" s="7">
        <f t="shared" si="3"/>
        <v>32721</v>
      </c>
      <c r="AG21">
        <v>8</v>
      </c>
      <c r="AH21">
        <v>1989</v>
      </c>
      <c r="AI21">
        <v>1</v>
      </c>
      <c r="AJ21">
        <v>24131</v>
      </c>
      <c r="AK21">
        <v>1389</v>
      </c>
      <c r="AL21" s="7">
        <f t="shared" si="4"/>
        <v>32721</v>
      </c>
      <c r="AM21">
        <v>8</v>
      </c>
      <c r="AN21">
        <v>1989</v>
      </c>
      <c r="AO21">
        <v>1</v>
      </c>
      <c r="AP21">
        <v>24369</v>
      </c>
      <c r="AQ21">
        <v>1382</v>
      </c>
      <c r="BC21" s="7">
        <v>33205</v>
      </c>
      <c r="BD21">
        <v>430</v>
      </c>
      <c r="BE21">
        <v>31</v>
      </c>
      <c r="BF21">
        <f t="shared" si="1"/>
        <v>32612.798361600002</v>
      </c>
    </row>
    <row r="22" spans="1:58" x14ac:dyDescent="0.25">
      <c r="A22" s="7">
        <f t="shared" si="0"/>
        <v>32730</v>
      </c>
      <c r="B22">
        <v>1989</v>
      </c>
      <c r="C22">
        <v>8</v>
      </c>
      <c r="D22">
        <v>10</v>
      </c>
      <c r="E22">
        <v>19890810</v>
      </c>
      <c r="F22">
        <v>1426</v>
      </c>
      <c r="G22" s="3">
        <v>312</v>
      </c>
      <c r="H22" s="4">
        <v>24131</v>
      </c>
      <c r="I22" s="4">
        <v>24131</v>
      </c>
      <c r="J22" s="4">
        <v>24369</v>
      </c>
      <c r="W22" s="7">
        <f t="shared" si="2"/>
        <v>32843</v>
      </c>
      <c r="X22">
        <v>12</v>
      </c>
      <c r="Y22">
        <v>1989</v>
      </c>
      <c r="Z22">
        <v>1</v>
      </c>
      <c r="AA22">
        <v>27535</v>
      </c>
      <c r="AB22">
        <v>17372</v>
      </c>
      <c r="AC22">
        <v>41536</v>
      </c>
      <c r="AD22">
        <v>6199</v>
      </c>
      <c r="AE22">
        <v>1404</v>
      </c>
      <c r="AF22" s="7">
        <f t="shared" si="3"/>
        <v>32843</v>
      </c>
      <c r="AG22">
        <v>12</v>
      </c>
      <c r="AH22">
        <v>1989</v>
      </c>
      <c r="AI22">
        <v>1</v>
      </c>
      <c r="AJ22">
        <v>27535</v>
      </c>
      <c r="AK22">
        <v>1404</v>
      </c>
      <c r="AL22" s="7">
        <f t="shared" si="4"/>
        <v>32843</v>
      </c>
      <c r="AM22">
        <v>12</v>
      </c>
      <c r="AN22">
        <v>1989</v>
      </c>
      <c r="AO22">
        <v>1</v>
      </c>
      <c r="AP22">
        <v>26680</v>
      </c>
      <c r="AQ22">
        <v>2964</v>
      </c>
      <c r="BC22" s="7">
        <v>33225</v>
      </c>
      <c r="BD22">
        <v>358</v>
      </c>
      <c r="BE22">
        <v>34</v>
      </c>
      <c r="BF22">
        <f t="shared" si="1"/>
        <v>29779.668541440002</v>
      </c>
    </row>
    <row r="23" spans="1:58" x14ac:dyDescent="0.25">
      <c r="A23" s="7">
        <f t="shared" si="0"/>
        <v>32843</v>
      </c>
      <c r="B23">
        <v>1989</v>
      </c>
      <c r="C23">
        <v>12</v>
      </c>
      <c r="D23">
        <v>1</v>
      </c>
      <c r="E23">
        <v>19891201</v>
      </c>
      <c r="F23">
        <v>915</v>
      </c>
      <c r="G23" s="3">
        <v>254</v>
      </c>
      <c r="H23" s="4">
        <v>27535</v>
      </c>
      <c r="I23" s="4">
        <v>27535</v>
      </c>
      <c r="J23" s="4">
        <v>26680</v>
      </c>
      <c r="L23" t="s">
        <v>21</v>
      </c>
      <c r="W23" s="7">
        <f t="shared" si="2"/>
        <v>32933</v>
      </c>
      <c r="X23">
        <v>3</v>
      </c>
      <c r="Y23">
        <v>1990</v>
      </c>
      <c r="Z23">
        <v>1</v>
      </c>
      <c r="AA23">
        <v>20774</v>
      </c>
      <c r="AB23">
        <v>13078</v>
      </c>
      <c r="AC23">
        <v>31394</v>
      </c>
      <c r="AD23">
        <v>4699</v>
      </c>
      <c r="AE23">
        <v>1153</v>
      </c>
      <c r="AF23" s="7">
        <f t="shared" si="3"/>
        <v>32933</v>
      </c>
      <c r="AG23">
        <v>3</v>
      </c>
      <c r="AH23">
        <v>1990</v>
      </c>
      <c r="AI23">
        <v>1</v>
      </c>
      <c r="AJ23">
        <v>20774</v>
      </c>
      <c r="AK23">
        <v>1152</v>
      </c>
      <c r="AL23" s="7">
        <f t="shared" si="4"/>
        <v>32933</v>
      </c>
      <c r="AM23">
        <v>3</v>
      </c>
      <c r="AN23">
        <v>1990</v>
      </c>
      <c r="AO23">
        <v>1</v>
      </c>
      <c r="AP23">
        <v>19450</v>
      </c>
      <c r="AQ23">
        <v>2668</v>
      </c>
      <c r="BC23" s="7">
        <v>33273</v>
      </c>
      <c r="BD23">
        <v>242</v>
      </c>
      <c r="BE23">
        <v>36</v>
      </c>
      <c r="BF23">
        <f t="shared" si="1"/>
        <v>21314.531082240002</v>
      </c>
    </row>
    <row r="24" spans="1:58" x14ac:dyDescent="0.25">
      <c r="A24" s="7">
        <f t="shared" si="0"/>
        <v>32938</v>
      </c>
      <c r="B24">
        <v>1990</v>
      </c>
      <c r="C24">
        <v>3</v>
      </c>
      <c r="D24">
        <v>6</v>
      </c>
      <c r="E24">
        <v>19900306</v>
      </c>
      <c r="F24">
        <v>900</v>
      </c>
      <c r="G24" s="3">
        <v>200</v>
      </c>
      <c r="H24" s="4">
        <v>20774</v>
      </c>
      <c r="I24" s="4">
        <v>20774</v>
      </c>
      <c r="J24" s="4">
        <v>19450</v>
      </c>
      <c r="L24" t="s">
        <v>22</v>
      </c>
      <c r="M24" s="4">
        <v>84.31</v>
      </c>
      <c r="W24" s="7">
        <f t="shared" si="2"/>
        <v>32994</v>
      </c>
      <c r="X24">
        <v>5</v>
      </c>
      <c r="Y24">
        <v>1990</v>
      </c>
      <c r="Z24">
        <v>1</v>
      </c>
      <c r="AA24">
        <v>46750</v>
      </c>
      <c r="AB24">
        <v>29433</v>
      </c>
      <c r="AC24">
        <v>70643</v>
      </c>
      <c r="AD24">
        <v>10573</v>
      </c>
      <c r="AE24">
        <v>2583</v>
      </c>
      <c r="AF24" s="7">
        <f t="shared" si="3"/>
        <v>32994</v>
      </c>
      <c r="AG24">
        <v>5</v>
      </c>
      <c r="AH24">
        <v>1990</v>
      </c>
      <c r="AI24">
        <v>1</v>
      </c>
      <c r="AJ24">
        <v>46751</v>
      </c>
      <c r="AK24">
        <v>2583</v>
      </c>
      <c r="AL24" s="7">
        <f t="shared" si="4"/>
        <v>32994</v>
      </c>
      <c r="AM24">
        <v>5</v>
      </c>
      <c r="AN24">
        <v>1990</v>
      </c>
      <c r="AO24">
        <v>1</v>
      </c>
      <c r="AP24">
        <v>46600</v>
      </c>
      <c r="AQ24">
        <v>2386</v>
      </c>
      <c r="BC24" s="7">
        <v>33275</v>
      </c>
      <c r="BD24">
        <v>243</v>
      </c>
      <c r="BE24">
        <v>40</v>
      </c>
      <c r="BF24">
        <f t="shared" si="1"/>
        <v>23780.675174400003</v>
      </c>
    </row>
    <row r="25" spans="1:58" x14ac:dyDescent="0.25">
      <c r="A25" s="7">
        <f t="shared" si="0"/>
        <v>33016</v>
      </c>
      <c r="B25">
        <v>1990</v>
      </c>
      <c r="C25">
        <v>5</v>
      </c>
      <c r="D25">
        <v>23</v>
      </c>
      <c r="E25">
        <v>19900523</v>
      </c>
      <c r="F25">
        <v>1250</v>
      </c>
      <c r="G25" s="3">
        <v>1890</v>
      </c>
      <c r="H25" s="4">
        <v>46750</v>
      </c>
      <c r="I25" s="4">
        <v>46751</v>
      </c>
      <c r="J25" s="4">
        <v>46600</v>
      </c>
      <c r="L25" t="s">
        <v>23</v>
      </c>
      <c r="M25" s="3">
        <v>4.7E-2</v>
      </c>
      <c r="W25" s="7">
        <f t="shared" si="2"/>
        <v>33055</v>
      </c>
      <c r="X25">
        <v>7</v>
      </c>
      <c r="Y25">
        <v>1990</v>
      </c>
      <c r="Z25">
        <v>1</v>
      </c>
      <c r="AA25">
        <v>32017</v>
      </c>
      <c r="AB25">
        <v>20174</v>
      </c>
      <c r="AC25">
        <v>48349</v>
      </c>
      <c r="AD25">
        <v>7228</v>
      </c>
      <c r="AE25">
        <v>1718</v>
      </c>
      <c r="AF25" s="7">
        <f t="shared" si="3"/>
        <v>33055</v>
      </c>
      <c r="AG25">
        <v>7</v>
      </c>
      <c r="AH25">
        <v>1990</v>
      </c>
      <c r="AI25">
        <v>1</v>
      </c>
      <c r="AJ25">
        <v>32017</v>
      </c>
      <c r="AK25">
        <v>1717</v>
      </c>
      <c r="AL25" s="7">
        <f t="shared" si="4"/>
        <v>33055</v>
      </c>
      <c r="AM25">
        <v>7</v>
      </c>
      <c r="AN25">
        <v>1990</v>
      </c>
      <c r="AO25">
        <v>1</v>
      </c>
      <c r="AP25">
        <v>32260</v>
      </c>
      <c r="AQ25">
        <v>1553</v>
      </c>
      <c r="BC25" s="7">
        <v>33365</v>
      </c>
      <c r="BD25">
        <v>638</v>
      </c>
      <c r="BE25">
        <v>18</v>
      </c>
      <c r="BF25">
        <f t="shared" si="1"/>
        <v>28096.42733568</v>
      </c>
    </row>
    <row r="26" spans="1:58" x14ac:dyDescent="0.25">
      <c r="A26" s="7">
        <f t="shared" si="0"/>
        <v>33059</v>
      </c>
      <c r="B26">
        <v>1990</v>
      </c>
      <c r="C26">
        <v>7</v>
      </c>
      <c r="D26">
        <v>5</v>
      </c>
      <c r="E26">
        <v>19900705</v>
      </c>
      <c r="F26">
        <v>1200</v>
      </c>
      <c r="G26" s="3">
        <v>673</v>
      </c>
      <c r="H26" s="4">
        <v>32017</v>
      </c>
      <c r="I26" s="4">
        <v>32017</v>
      </c>
      <c r="J26" s="4">
        <v>32260</v>
      </c>
      <c r="L26" t="s">
        <v>24</v>
      </c>
      <c r="M26" s="3">
        <v>-1.1299999999999999E-2</v>
      </c>
      <c r="W26" s="7">
        <f t="shared" si="2"/>
        <v>33086</v>
      </c>
      <c r="X26">
        <v>8</v>
      </c>
      <c r="Y26">
        <v>1990</v>
      </c>
      <c r="Z26">
        <v>2</v>
      </c>
      <c r="AA26">
        <v>12698</v>
      </c>
      <c r="AB26">
        <v>8965</v>
      </c>
      <c r="AC26">
        <v>17472</v>
      </c>
      <c r="AD26">
        <v>2177</v>
      </c>
      <c r="AE26">
        <v>811</v>
      </c>
      <c r="AF26" s="7">
        <f t="shared" si="3"/>
        <v>33086</v>
      </c>
      <c r="AG26">
        <v>8</v>
      </c>
      <c r="AH26">
        <v>1990</v>
      </c>
      <c r="AI26">
        <v>2</v>
      </c>
      <c r="AJ26">
        <v>12698</v>
      </c>
      <c r="AK26">
        <v>810</v>
      </c>
      <c r="AL26" s="7">
        <f t="shared" si="4"/>
        <v>33086</v>
      </c>
      <c r="AM26">
        <v>8</v>
      </c>
      <c r="AN26">
        <v>1990</v>
      </c>
      <c r="AO26">
        <v>2</v>
      </c>
      <c r="AP26">
        <v>12786</v>
      </c>
      <c r="AQ26">
        <v>842</v>
      </c>
      <c r="BC26" s="7">
        <v>33487</v>
      </c>
      <c r="BD26">
        <v>292</v>
      </c>
      <c r="BE26">
        <v>38</v>
      </c>
      <c r="BF26">
        <f t="shared" si="1"/>
        <v>27147.157585919998</v>
      </c>
    </row>
    <row r="27" spans="1:58" x14ac:dyDescent="0.25">
      <c r="A27" s="7">
        <f t="shared" si="0"/>
        <v>33091</v>
      </c>
      <c r="B27">
        <v>1990</v>
      </c>
      <c r="C27">
        <v>8</v>
      </c>
      <c r="D27">
        <v>6</v>
      </c>
      <c r="E27">
        <v>19900806</v>
      </c>
      <c r="F27">
        <v>1500</v>
      </c>
      <c r="G27" s="3">
        <v>147</v>
      </c>
      <c r="H27" s="4">
        <v>15621</v>
      </c>
      <c r="I27" s="4">
        <v>15621</v>
      </c>
      <c r="J27" s="4">
        <v>15733</v>
      </c>
      <c r="L27" t="s">
        <v>25</v>
      </c>
      <c r="M27" s="3">
        <v>0.96960000000000002</v>
      </c>
      <c r="W27" s="7">
        <f t="shared" si="2"/>
        <v>33147</v>
      </c>
      <c r="X27">
        <v>10</v>
      </c>
      <c r="Y27">
        <v>1990</v>
      </c>
      <c r="Z27">
        <v>1</v>
      </c>
      <c r="AA27">
        <v>37471</v>
      </c>
      <c r="AB27">
        <v>23620</v>
      </c>
      <c r="AC27">
        <v>56565</v>
      </c>
      <c r="AD27">
        <v>8452</v>
      </c>
      <c r="AE27">
        <v>1979</v>
      </c>
      <c r="AF27" s="7">
        <f t="shared" si="3"/>
        <v>33147</v>
      </c>
      <c r="AG27">
        <v>10</v>
      </c>
      <c r="AH27">
        <v>1990</v>
      </c>
      <c r="AI27">
        <v>1</v>
      </c>
      <c r="AJ27">
        <v>37471</v>
      </c>
      <c r="AK27">
        <v>1979</v>
      </c>
      <c r="AL27" s="7">
        <f t="shared" si="4"/>
        <v>33147</v>
      </c>
      <c r="AM27">
        <v>10</v>
      </c>
      <c r="AN27">
        <v>1990</v>
      </c>
      <c r="AO27">
        <v>1</v>
      </c>
      <c r="AP27">
        <v>37730</v>
      </c>
      <c r="AQ27">
        <v>3764</v>
      </c>
      <c r="BC27" s="7">
        <v>33618</v>
      </c>
      <c r="BD27">
        <v>255</v>
      </c>
      <c r="BE27">
        <v>38</v>
      </c>
      <c r="BF27">
        <f t="shared" si="1"/>
        <v>23707.278028800003</v>
      </c>
    </row>
    <row r="28" spans="1:58" x14ac:dyDescent="0.25">
      <c r="A28" s="7">
        <f t="shared" si="0"/>
        <v>33095</v>
      </c>
      <c r="B28">
        <v>1990</v>
      </c>
      <c r="C28">
        <v>8</v>
      </c>
      <c r="D28">
        <v>10</v>
      </c>
      <c r="E28">
        <v>19900810</v>
      </c>
      <c r="F28">
        <v>946</v>
      </c>
      <c r="G28" s="3">
        <v>69</v>
      </c>
      <c r="H28" s="4">
        <v>9775.6</v>
      </c>
      <c r="I28" s="4">
        <v>9775.6</v>
      </c>
      <c r="J28" s="4">
        <v>9839.4</v>
      </c>
      <c r="L28" t="s">
        <v>26</v>
      </c>
      <c r="M28" s="3">
        <v>1.196E-3</v>
      </c>
      <c r="W28" s="7">
        <f t="shared" si="2"/>
        <v>33178</v>
      </c>
      <c r="X28">
        <v>11</v>
      </c>
      <c r="Y28">
        <v>1990</v>
      </c>
      <c r="Z28">
        <v>1</v>
      </c>
      <c r="AA28">
        <v>35448</v>
      </c>
      <c r="AB28">
        <v>22370</v>
      </c>
      <c r="AC28">
        <v>53464</v>
      </c>
      <c r="AD28">
        <v>7977</v>
      </c>
      <c r="AE28">
        <v>1790</v>
      </c>
      <c r="AF28" s="7">
        <f t="shared" si="3"/>
        <v>33178</v>
      </c>
      <c r="AG28">
        <v>11</v>
      </c>
      <c r="AH28">
        <v>1990</v>
      </c>
      <c r="AI28">
        <v>1</v>
      </c>
      <c r="AJ28">
        <v>35448</v>
      </c>
      <c r="AK28">
        <v>1790</v>
      </c>
      <c r="AL28" s="7">
        <f t="shared" si="4"/>
        <v>33178</v>
      </c>
      <c r="AM28">
        <v>11</v>
      </c>
      <c r="AN28">
        <v>1990</v>
      </c>
      <c r="AO28">
        <v>1</v>
      </c>
      <c r="AP28">
        <v>34671</v>
      </c>
      <c r="AQ28">
        <v>3514</v>
      </c>
      <c r="BC28" s="7">
        <v>33681</v>
      </c>
      <c r="BD28">
        <v>501</v>
      </c>
      <c r="BE28">
        <v>24</v>
      </c>
      <c r="BF28">
        <f t="shared" si="1"/>
        <v>29417.575956479999</v>
      </c>
    </row>
    <row r="29" spans="1:58" x14ac:dyDescent="0.25">
      <c r="A29" s="7">
        <f t="shared" si="0"/>
        <v>33161</v>
      </c>
      <c r="B29">
        <v>1990</v>
      </c>
      <c r="C29">
        <v>10</v>
      </c>
      <c r="D29">
        <v>15</v>
      </c>
      <c r="E29">
        <v>19901015</v>
      </c>
      <c r="F29">
        <v>1530</v>
      </c>
      <c r="G29" s="3">
        <v>557</v>
      </c>
      <c r="H29" s="4">
        <v>37471</v>
      </c>
      <c r="I29" s="4">
        <v>37471</v>
      </c>
      <c r="J29" s="4">
        <v>37730</v>
      </c>
      <c r="W29" s="7">
        <f t="shared" si="2"/>
        <v>33208</v>
      </c>
      <c r="X29">
        <v>12</v>
      </c>
      <c r="Y29">
        <v>1990</v>
      </c>
      <c r="Z29">
        <v>1</v>
      </c>
      <c r="AA29">
        <v>32454</v>
      </c>
      <c r="AB29">
        <v>20500</v>
      </c>
      <c r="AC29">
        <v>48911</v>
      </c>
      <c r="AD29">
        <v>7289</v>
      </c>
      <c r="AE29">
        <v>1573</v>
      </c>
      <c r="AF29" s="7">
        <f t="shared" si="3"/>
        <v>33208</v>
      </c>
      <c r="AG29">
        <v>12</v>
      </c>
      <c r="AH29">
        <v>1990</v>
      </c>
      <c r="AI29">
        <v>1</v>
      </c>
      <c r="AJ29">
        <v>32454</v>
      </c>
      <c r="AK29">
        <v>1572</v>
      </c>
      <c r="AL29" s="7">
        <f t="shared" si="4"/>
        <v>33208</v>
      </c>
      <c r="AM29">
        <v>12</v>
      </c>
      <c r="AN29">
        <v>1990</v>
      </c>
      <c r="AO29">
        <v>1</v>
      </c>
      <c r="AP29">
        <v>31290</v>
      </c>
      <c r="AQ29">
        <v>3111</v>
      </c>
      <c r="BC29" s="7">
        <v>33729</v>
      </c>
      <c r="BD29">
        <v>1800</v>
      </c>
      <c r="BE29">
        <v>7.3</v>
      </c>
      <c r="BF29">
        <f t="shared" si="1"/>
        <v>32147.949772800002</v>
      </c>
    </row>
    <row r="30" spans="1:58" x14ac:dyDescent="0.25">
      <c r="A30" s="7">
        <f t="shared" si="0"/>
        <v>33205</v>
      </c>
      <c r="B30">
        <v>1990</v>
      </c>
      <c r="C30">
        <v>11</v>
      </c>
      <c r="D30">
        <v>28</v>
      </c>
      <c r="E30">
        <v>19901128</v>
      </c>
      <c r="F30">
        <v>1306</v>
      </c>
      <c r="G30" s="3">
        <v>430</v>
      </c>
      <c r="H30" s="4">
        <v>35448</v>
      </c>
      <c r="I30" s="4">
        <v>35448</v>
      </c>
      <c r="J30" s="4">
        <v>34671</v>
      </c>
      <c r="L30" t="s">
        <v>27</v>
      </c>
      <c r="M30" t="s">
        <v>28</v>
      </c>
      <c r="N30" t="s">
        <v>29</v>
      </c>
      <c r="O30" t="s">
        <v>32</v>
      </c>
      <c r="W30" s="7">
        <f t="shared" si="2"/>
        <v>33270</v>
      </c>
      <c r="X30">
        <v>2</v>
      </c>
      <c r="Y30">
        <v>1991</v>
      </c>
      <c r="Z30">
        <v>2</v>
      </c>
      <c r="AA30">
        <v>24657</v>
      </c>
      <c r="AB30">
        <v>17738</v>
      </c>
      <c r="AC30">
        <v>33395</v>
      </c>
      <c r="AD30">
        <v>4006</v>
      </c>
      <c r="AE30">
        <v>1194</v>
      </c>
      <c r="AF30" s="7">
        <f t="shared" si="3"/>
        <v>33270</v>
      </c>
      <c r="AG30">
        <v>2</v>
      </c>
      <c r="AH30">
        <v>1991</v>
      </c>
      <c r="AI30">
        <v>2</v>
      </c>
      <c r="AJ30">
        <v>24658</v>
      </c>
      <c r="AK30">
        <v>1194</v>
      </c>
      <c r="AL30" s="7">
        <f t="shared" si="4"/>
        <v>33270</v>
      </c>
      <c r="AM30">
        <v>2</v>
      </c>
      <c r="AN30">
        <v>1991</v>
      </c>
      <c r="AO30">
        <v>2</v>
      </c>
      <c r="AP30">
        <v>23207</v>
      </c>
      <c r="AQ30">
        <v>2622</v>
      </c>
      <c r="BC30" s="7">
        <v>33819</v>
      </c>
      <c r="BD30">
        <v>437</v>
      </c>
      <c r="BE30">
        <v>28</v>
      </c>
      <c r="BF30">
        <f t="shared" si="1"/>
        <v>29936.249118719999</v>
      </c>
    </row>
    <row r="31" spans="1:58" x14ac:dyDescent="0.25">
      <c r="A31" s="7">
        <f t="shared" si="0"/>
        <v>33225</v>
      </c>
      <c r="B31">
        <v>1990</v>
      </c>
      <c r="C31">
        <v>12</v>
      </c>
      <c r="D31">
        <v>18</v>
      </c>
      <c r="E31">
        <v>19901218</v>
      </c>
      <c r="F31">
        <v>1315</v>
      </c>
      <c r="G31" s="3">
        <v>358</v>
      </c>
      <c r="H31" s="4">
        <v>32454</v>
      </c>
      <c r="I31" s="4">
        <v>32454</v>
      </c>
      <c r="J31" s="4">
        <v>31290</v>
      </c>
      <c r="L31" t="s">
        <v>15</v>
      </c>
      <c r="M31">
        <v>2.7099999999999999E-2</v>
      </c>
      <c r="N31">
        <v>374.67</v>
      </c>
      <c r="O31" s="3" t="s">
        <v>109</v>
      </c>
      <c r="W31" s="7">
        <f t="shared" si="2"/>
        <v>33359</v>
      </c>
      <c r="X31">
        <v>5</v>
      </c>
      <c r="Y31">
        <v>1991</v>
      </c>
      <c r="Z31">
        <v>1</v>
      </c>
      <c r="AA31">
        <v>31371</v>
      </c>
      <c r="AB31">
        <v>19795</v>
      </c>
      <c r="AC31">
        <v>47320</v>
      </c>
      <c r="AD31">
        <v>7061</v>
      </c>
      <c r="AE31">
        <v>1591</v>
      </c>
      <c r="AF31" s="7">
        <f t="shared" si="3"/>
        <v>33359</v>
      </c>
      <c r="AG31">
        <v>5</v>
      </c>
      <c r="AH31">
        <v>1991</v>
      </c>
      <c r="AI31">
        <v>1</v>
      </c>
      <c r="AJ31">
        <v>31371</v>
      </c>
      <c r="AK31">
        <v>1591</v>
      </c>
      <c r="AL31" s="7">
        <f t="shared" si="4"/>
        <v>33359</v>
      </c>
      <c r="AM31">
        <v>5</v>
      </c>
      <c r="AN31">
        <v>1991</v>
      </c>
      <c r="AO31">
        <v>1</v>
      </c>
      <c r="AP31">
        <v>30530</v>
      </c>
      <c r="AQ31">
        <v>2627</v>
      </c>
      <c r="BC31" s="7">
        <v>33927</v>
      </c>
      <c r="BD31">
        <v>311</v>
      </c>
      <c r="BE31">
        <v>35</v>
      </c>
      <c r="BF31">
        <f t="shared" si="1"/>
        <v>26630.930995200004</v>
      </c>
    </row>
    <row r="32" spans="1:58" x14ac:dyDescent="0.25">
      <c r="A32" s="7">
        <f t="shared" si="0"/>
        <v>33273</v>
      </c>
      <c r="B32">
        <v>1991</v>
      </c>
      <c r="C32">
        <v>2</v>
      </c>
      <c r="D32">
        <v>4</v>
      </c>
      <c r="E32">
        <v>19910204</v>
      </c>
      <c r="F32">
        <v>1400</v>
      </c>
      <c r="G32" s="3">
        <v>242</v>
      </c>
      <c r="H32" s="4">
        <v>24684</v>
      </c>
      <c r="I32" s="4">
        <v>24684</v>
      </c>
      <c r="J32" s="4">
        <v>23236</v>
      </c>
      <c r="L32" t="s">
        <v>16</v>
      </c>
      <c r="M32">
        <v>2.69E-2</v>
      </c>
      <c r="N32">
        <v>18.23</v>
      </c>
      <c r="O32" s="3">
        <v>3.5319999999999998E-32</v>
      </c>
      <c r="W32" s="7">
        <f t="shared" si="2"/>
        <v>33482</v>
      </c>
      <c r="X32">
        <v>9</v>
      </c>
      <c r="Y32">
        <v>1991</v>
      </c>
      <c r="Z32">
        <v>1</v>
      </c>
      <c r="AA32">
        <v>24481</v>
      </c>
      <c r="AB32">
        <v>15444</v>
      </c>
      <c r="AC32">
        <v>36931</v>
      </c>
      <c r="AD32">
        <v>5513</v>
      </c>
      <c r="AE32">
        <v>1252</v>
      </c>
      <c r="AF32" s="7">
        <f t="shared" si="3"/>
        <v>33482</v>
      </c>
      <c r="AG32">
        <v>9</v>
      </c>
      <c r="AH32">
        <v>1991</v>
      </c>
      <c r="AI32">
        <v>1</v>
      </c>
      <c r="AJ32">
        <v>24481</v>
      </c>
      <c r="AK32">
        <v>1251</v>
      </c>
      <c r="AL32" s="7">
        <f t="shared" si="4"/>
        <v>33482</v>
      </c>
      <c r="AM32">
        <v>9</v>
      </c>
      <c r="AN32">
        <v>1991</v>
      </c>
      <c r="AO32">
        <v>1</v>
      </c>
      <c r="AP32">
        <v>24868</v>
      </c>
      <c r="AQ32">
        <v>1574</v>
      </c>
      <c r="BC32" s="7">
        <v>34037</v>
      </c>
      <c r="BD32">
        <v>760</v>
      </c>
      <c r="BE32">
        <v>38</v>
      </c>
      <c r="BF32">
        <f t="shared" si="1"/>
        <v>70656.985497600006</v>
      </c>
    </row>
    <row r="33" spans="1:58" x14ac:dyDescent="0.25">
      <c r="A33" s="7">
        <f t="shared" si="0"/>
        <v>33275</v>
      </c>
      <c r="B33">
        <v>1991</v>
      </c>
      <c r="C33">
        <v>2</v>
      </c>
      <c r="D33">
        <v>6</v>
      </c>
      <c r="E33">
        <v>19910206</v>
      </c>
      <c r="F33">
        <v>935</v>
      </c>
      <c r="G33" s="3">
        <v>243</v>
      </c>
      <c r="H33" s="4">
        <v>24631</v>
      </c>
      <c r="I33" s="4">
        <v>24631</v>
      </c>
      <c r="J33" s="4">
        <v>23179</v>
      </c>
      <c r="L33" t="s">
        <v>17</v>
      </c>
      <c r="M33">
        <v>1.3100000000000001E-2</v>
      </c>
      <c r="N33">
        <v>-4.07</v>
      </c>
      <c r="O33" s="3">
        <v>5.7710000000000001E-5</v>
      </c>
      <c r="W33" s="7">
        <f t="shared" si="2"/>
        <v>33604</v>
      </c>
      <c r="X33">
        <v>1</v>
      </c>
      <c r="Y33">
        <v>1992</v>
      </c>
      <c r="Z33">
        <v>1</v>
      </c>
      <c r="AA33">
        <v>26151</v>
      </c>
      <c r="AB33">
        <v>16535</v>
      </c>
      <c r="AC33">
        <v>39380</v>
      </c>
      <c r="AD33">
        <v>5860</v>
      </c>
      <c r="AE33">
        <v>1207</v>
      </c>
      <c r="AF33" s="7">
        <f t="shared" si="3"/>
        <v>33604</v>
      </c>
      <c r="AG33">
        <v>1</v>
      </c>
      <c r="AH33">
        <v>1992</v>
      </c>
      <c r="AI33">
        <v>1</v>
      </c>
      <c r="AJ33">
        <v>26151</v>
      </c>
      <c r="AK33">
        <v>1207</v>
      </c>
      <c r="AL33" s="7">
        <f t="shared" si="4"/>
        <v>33604</v>
      </c>
      <c r="AM33">
        <v>1</v>
      </c>
      <c r="AN33">
        <v>1992</v>
      </c>
      <c r="AO33">
        <v>1</v>
      </c>
      <c r="AP33">
        <v>24853</v>
      </c>
      <c r="AQ33">
        <v>2403</v>
      </c>
      <c r="BC33" s="7">
        <v>34094</v>
      </c>
      <c r="BD33">
        <v>2260</v>
      </c>
      <c r="BE33">
        <v>9.1999999999999993</v>
      </c>
      <c r="BF33">
        <f t="shared" si="1"/>
        <v>50869.115043840007</v>
      </c>
    </row>
    <row r="34" spans="1:58" x14ac:dyDescent="0.25">
      <c r="A34" s="7">
        <f t="shared" si="0"/>
        <v>33365</v>
      </c>
      <c r="B34">
        <v>1991</v>
      </c>
      <c r="C34">
        <v>5</v>
      </c>
      <c r="D34">
        <v>7</v>
      </c>
      <c r="E34">
        <v>19910507</v>
      </c>
      <c r="F34">
        <v>1000</v>
      </c>
      <c r="G34" s="3">
        <v>638</v>
      </c>
      <c r="H34" s="4">
        <v>31371</v>
      </c>
      <c r="I34" s="4">
        <v>31371</v>
      </c>
      <c r="J34" s="4">
        <v>30530</v>
      </c>
      <c r="L34" t="s">
        <v>18</v>
      </c>
      <c r="M34">
        <v>3.73E-2</v>
      </c>
      <c r="N34">
        <v>-3.72</v>
      </c>
      <c r="O34" s="3">
        <v>2.151E-4</v>
      </c>
      <c r="W34" s="7">
        <f t="shared" si="2"/>
        <v>33664</v>
      </c>
      <c r="X34">
        <v>3</v>
      </c>
      <c r="Y34">
        <v>1992</v>
      </c>
      <c r="Z34">
        <v>1</v>
      </c>
      <c r="AA34">
        <v>31241</v>
      </c>
      <c r="AB34">
        <v>19762</v>
      </c>
      <c r="AC34">
        <v>47029</v>
      </c>
      <c r="AD34">
        <v>6995</v>
      </c>
      <c r="AE34">
        <v>1412</v>
      </c>
      <c r="AF34" s="7">
        <f t="shared" si="3"/>
        <v>33664</v>
      </c>
      <c r="AG34">
        <v>3</v>
      </c>
      <c r="AH34">
        <v>1992</v>
      </c>
      <c r="AI34">
        <v>1</v>
      </c>
      <c r="AJ34">
        <v>31241</v>
      </c>
      <c r="AK34">
        <v>1411</v>
      </c>
      <c r="AL34" s="7">
        <f t="shared" si="4"/>
        <v>33664</v>
      </c>
      <c r="AM34">
        <v>3</v>
      </c>
      <c r="AN34">
        <v>1992</v>
      </c>
      <c r="AO34">
        <v>1</v>
      </c>
      <c r="AP34">
        <v>29711</v>
      </c>
      <c r="AQ34">
        <v>2760</v>
      </c>
      <c r="BC34" s="7">
        <v>34213</v>
      </c>
      <c r="BD34">
        <v>1810</v>
      </c>
      <c r="BE34">
        <v>15</v>
      </c>
      <c r="BF34">
        <f t="shared" si="1"/>
        <v>66424.416767999995</v>
      </c>
    </row>
    <row r="35" spans="1:58" x14ac:dyDescent="0.25">
      <c r="A35" s="7">
        <f t="shared" si="0"/>
        <v>33487</v>
      </c>
      <c r="B35">
        <v>1991</v>
      </c>
      <c r="C35">
        <v>9</v>
      </c>
      <c r="D35">
        <v>6</v>
      </c>
      <c r="E35">
        <v>19910906</v>
      </c>
      <c r="F35">
        <v>830</v>
      </c>
      <c r="G35" s="3">
        <v>292</v>
      </c>
      <c r="H35" s="4">
        <v>24481</v>
      </c>
      <c r="I35" s="4">
        <v>24481</v>
      </c>
      <c r="J35" s="4">
        <v>24868</v>
      </c>
      <c r="L35" t="s">
        <v>19</v>
      </c>
      <c r="M35">
        <v>3.6900000000000002E-2</v>
      </c>
      <c r="N35">
        <v>-2.34</v>
      </c>
      <c r="O35" s="3">
        <v>1.711E-2</v>
      </c>
      <c r="W35" s="7">
        <f t="shared" si="2"/>
        <v>33725</v>
      </c>
      <c r="X35">
        <v>5</v>
      </c>
      <c r="Y35">
        <v>1992</v>
      </c>
      <c r="Z35">
        <v>1</v>
      </c>
      <c r="AA35">
        <v>46015</v>
      </c>
      <c r="AB35">
        <v>29019</v>
      </c>
      <c r="AC35">
        <v>69437</v>
      </c>
      <c r="AD35">
        <v>10369</v>
      </c>
      <c r="AE35">
        <v>2386</v>
      </c>
      <c r="AF35" s="7">
        <f t="shared" si="3"/>
        <v>33725</v>
      </c>
      <c r="AG35">
        <v>5</v>
      </c>
      <c r="AH35">
        <v>1992</v>
      </c>
      <c r="AI35">
        <v>1</v>
      </c>
      <c r="AJ35">
        <v>46015</v>
      </c>
      <c r="AK35">
        <v>2386</v>
      </c>
      <c r="AL35" s="7">
        <f t="shared" si="4"/>
        <v>33725</v>
      </c>
      <c r="AM35">
        <v>5</v>
      </c>
      <c r="AN35">
        <v>1992</v>
      </c>
      <c r="AO35">
        <v>1</v>
      </c>
      <c r="AP35">
        <v>45571</v>
      </c>
      <c r="AQ35">
        <v>2493</v>
      </c>
      <c r="BC35" s="7">
        <v>34656</v>
      </c>
      <c r="BD35">
        <v>462</v>
      </c>
      <c r="BE35">
        <v>30</v>
      </c>
      <c r="BF35">
        <f t="shared" si="1"/>
        <v>33909.481267199997</v>
      </c>
    </row>
    <row r="36" spans="1:58" x14ac:dyDescent="0.25">
      <c r="A36" s="7">
        <f t="shared" si="0"/>
        <v>33618</v>
      </c>
      <c r="B36">
        <v>1992</v>
      </c>
      <c r="C36">
        <v>1</v>
      </c>
      <c r="D36">
        <v>15</v>
      </c>
      <c r="E36">
        <v>19920115</v>
      </c>
      <c r="F36">
        <v>1400</v>
      </c>
      <c r="G36" s="3">
        <v>255</v>
      </c>
      <c r="H36" s="4">
        <v>26151</v>
      </c>
      <c r="I36" s="4">
        <v>26151</v>
      </c>
      <c r="J36" s="4">
        <v>24853</v>
      </c>
      <c r="L36" t="s">
        <v>105</v>
      </c>
      <c r="M36">
        <v>3.5999999999999999E-3</v>
      </c>
      <c r="N36">
        <v>-3.18</v>
      </c>
      <c r="O36" s="3">
        <v>1.387E-3</v>
      </c>
      <c r="W36" s="7">
        <f t="shared" si="2"/>
        <v>33817</v>
      </c>
      <c r="X36">
        <v>8</v>
      </c>
      <c r="Y36">
        <v>1992</v>
      </c>
      <c r="Z36">
        <v>2</v>
      </c>
      <c r="AA36">
        <v>32138</v>
      </c>
      <c r="AB36">
        <v>23030</v>
      </c>
      <c r="AC36">
        <v>43669</v>
      </c>
      <c r="AD36">
        <v>5281</v>
      </c>
      <c r="AE36">
        <v>1564</v>
      </c>
      <c r="AF36" s="7">
        <f t="shared" si="3"/>
        <v>33817</v>
      </c>
      <c r="AG36">
        <v>8</v>
      </c>
      <c r="AH36">
        <v>1992</v>
      </c>
      <c r="AI36">
        <v>2</v>
      </c>
      <c r="AJ36">
        <v>32138</v>
      </c>
      <c r="AK36">
        <v>1564</v>
      </c>
      <c r="AL36" s="7">
        <f t="shared" si="4"/>
        <v>33817</v>
      </c>
      <c r="AM36">
        <v>8</v>
      </c>
      <c r="AN36">
        <v>1992</v>
      </c>
      <c r="AO36">
        <v>2</v>
      </c>
      <c r="AP36">
        <v>32975</v>
      </c>
      <c r="AQ36">
        <v>1877</v>
      </c>
      <c r="BC36" s="7">
        <v>34757</v>
      </c>
      <c r="BD36">
        <v>667</v>
      </c>
      <c r="BE36">
        <v>19</v>
      </c>
      <c r="BF36">
        <f t="shared" si="1"/>
        <v>31005.400872959999</v>
      </c>
    </row>
    <row r="37" spans="1:58" x14ac:dyDescent="0.25">
      <c r="A37" s="7">
        <f t="shared" si="0"/>
        <v>33681</v>
      </c>
      <c r="B37">
        <v>1992</v>
      </c>
      <c r="C37">
        <v>3</v>
      </c>
      <c r="D37">
        <v>18</v>
      </c>
      <c r="E37">
        <v>19920318</v>
      </c>
      <c r="F37">
        <v>1200</v>
      </c>
      <c r="G37" s="3">
        <v>501</v>
      </c>
      <c r="H37" s="4">
        <v>31241</v>
      </c>
      <c r="I37" s="4">
        <v>31241</v>
      </c>
      <c r="J37" s="4">
        <v>29711</v>
      </c>
      <c r="W37" s="7">
        <f t="shared" si="2"/>
        <v>33909</v>
      </c>
      <c r="X37">
        <v>11</v>
      </c>
      <c r="Y37">
        <v>1992</v>
      </c>
      <c r="Z37">
        <v>1</v>
      </c>
      <c r="AA37">
        <v>29351</v>
      </c>
      <c r="AB37">
        <v>18550</v>
      </c>
      <c r="AC37">
        <v>44216</v>
      </c>
      <c r="AD37">
        <v>6584</v>
      </c>
      <c r="AE37">
        <v>1386</v>
      </c>
      <c r="AF37" s="7">
        <f t="shared" si="3"/>
        <v>33909</v>
      </c>
      <c r="AG37">
        <v>11</v>
      </c>
      <c r="AH37">
        <v>1992</v>
      </c>
      <c r="AI37">
        <v>1</v>
      </c>
      <c r="AJ37">
        <v>29351</v>
      </c>
      <c r="AK37">
        <v>1385</v>
      </c>
      <c r="AL37" s="7">
        <f t="shared" si="4"/>
        <v>33909</v>
      </c>
      <c r="AM37">
        <v>11</v>
      </c>
      <c r="AN37">
        <v>1992</v>
      </c>
      <c r="AO37">
        <v>1</v>
      </c>
      <c r="AP37">
        <v>28952</v>
      </c>
      <c r="AQ37">
        <v>2616</v>
      </c>
      <c r="BC37" s="7">
        <v>34823</v>
      </c>
      <c r="BD37">
        <v>1030</v>
      </c>
      <c r="BE37">
        <v>12</v>
      </c>
      <c r="BF37">
        <f t="shared" si="1"/>
        <v>30239.623987200001</v>
      </c>
    </row>
    <row r="38" spans="1:58" x14ac:dyDescent="0.25">
      <c r="A38" s="7">
        <f t="shared" si="0"/>
        <v>33729</v>
      </c>
      <c r="B38">
        <v>1992</v>
      </c>
      <c r="C38">
        <v>5</v>
      </c>
      <c r="D38">
        <v>5</v>
      </c>
      <c r="E38">
        <v>19920505</v>
      </c>
      <c r="F38">
        <v>800</v>
      </c>
      <c r="G38" s="3">
        <v>1800</v>
      </c>
      <c r="H38" s="4">
        <v>46015</v>
      </c>
      <c r="I38" s="4">
        <v>46015</v>
      </c>
      <c r="J38" s="4">
        <v>45571</v>
      </c>
      <c r="L38" t="s">
        <v>33</v>
      </c>
      <c r="W38" s="7">
        <f t="shared" si="2"/>
        <v>34029</v>
      </c>
      <c r="X38">
        <v>3</v>
      </c>
      <c r="Y38">
        <v>1993</v>
      </c>
      <c r="Z38">
        <v>1</v>
      </c>
      <c r="AA38">
        <v>38101</v>
      </c>
      <c r="AB38">
        <v>24126</v>
      </c>
      <c r="AC38">
        <v>57311</v>
      </c>
      <c r="AD38">
        <v>8513</v>
      </c>
      <c r="AE38">
        <v>1630</v>
      </c>
      <c r="AF38" s="7">
        <f t="shared" si="3"/>
        <v>34029</v>
      </c>
      <c r="AG38">
        <v>3</v>
      </c>
      <c r="AH38">
        <v>1993</v>
      </c>
      <c r="AI38">
        <v>1</v>
      </c>
      <c r="AJ38">
        <v>38101</v>
      </c>
      <c r="AK38">
        <v>1630</v>
      </c>
      <c r="AL38" s="7">
        <f t="shared" si="4"/>
        <v>34029</v>
      </c>
      <c r="AM38">
        <v>3</v>
      </c>
      <c r="AN38">
        <v>1993</v>
      </c>
      <c r="AO38">
        <v>1</v>
      </c>
      <c r="AP38">
        <v>36449</v>
      </c>
      <c r="AQ38">
        <v>2519</v>
      </c>
      <c r="BC38" s="7">
        <v>34921</v>
      </c>
      <c r="BD38">
        <v>841</v>
      </c>
      <c r="BE38">
        <v>16</v>
      </c>
      <c r="BF38">
        <f t="shared" si="1"/>
        <v>32921.066373120004</v>
      </c>
    </row>
    <row r="39" spans="1:58" x14ac:dyDescent="0.25">
      <c r="A39" s="7">
        <f t="shared" si="0"/>
        <v>33819</v>
      </c>
      <c r="B39">
        <v>1992</v>
      </c>
      <c r="C39">
        <v>8</v>
      </c>
      <c r="D39">
        <v>3</v>
      </c>
      <c r="E39">
        <v>19920803</v>
      </c>
      <c r="F39">
        <v>1600</v>
      </c>
      <c r="G39" s="3">
        <v>437</v>
      </c>
      <c r="H39" s="4">
        <v>27122</v>
      </c>
      <c r="I39" s="4">
        <v>27122</v>
      </c>
      <c r="J39" s="4">
        <v>27671</v>
      </c>
      <c r="M39" t="s">
        <v>16</v>
      </c>
      <c r="N39" t="s">
        <v>17</v>
      </c>
      <c r="O39" t="s">
        <v>18</v>
      </c>
      <c r="P39" t="s">
        <v>19</v>
      </c>
      <c r="W39" s="7">
        <f t="shared" si="2"/>
        <v>34090</v>
      </c>
      <c r="X39">
        <v>5</v>
      </c>
      <c r="Y39">
        <v>1993</v>
      </c>
      <c r="Z39">
        <v>1</v>
      </c>
      <c r="AA39">
        <v>48863</v>
      </c>
      <c r="AB39">
        <v>30725</v>
      </c>
      <c r="AC39">
        <v>73907</v>
      </c>
      <c r="AD39">
        <v>11079</v>
      </c>
      <c r="AE39">
        <v>2816</v>
      </c>
      <c r="AF39" s="7">
        <f t="shared" si="3"/>
        <v>34090</v>
      </c>
      <c r="AG39">
        <v>5</v>
      </c>
      <c r="AH39">
        <v>1993</v>
      </c>
      <c r="AI39">
        <v>1</v>
      </c>
      <c r="AJ39">
        <v>48863</v>
      </c>
      <c r="AK39">
        <v>2816</v>
      </c>
      <c r="AL39" s="7">
        <f t="shared" si="4"/>
        <v>34090</v>
      </c>
      <c r="AM39">
        <v>5</v>
      </c>
      <c r="AN39">
        <v>1993</v>
      </c>
      <c r="AO39">
        <v>1</v>
      </c>
      <c r="AP39">
        <v>48730</v>
      </c>
      <c r="AQ39">
        <v>2727</v>
      </c>
      <c r="BC39" s="7">
        <v>35039</v>
      </c>
      <c r="BD39">
        <v>269</v>
      </c>
      <c r="BE39">
        <v>39</v>
      </c>
      <c r="BF39">
        <f t="shared" si="1"/>
        <v>25666.981816319996</v>
      </c>
    </row>
    <row r="40" spans="1:58" x14ac:dyDescent="0.25">
      <c r="A40" s="7">
        <f t="shared" si="0"/>
        <v>33840</v>
      </c>
      <c r="B40">
        <v>1992</v>
      </c>
      <c r="C40">
        <v>8</v>
      </c>
      <c r="D40">
        <v>24</v>
      </c>
      <c r="E40">
        <v>19920824</v>
      </c>
      <c r="F40">
        <v>1700</v>
      </c>
      <c r="G40" s="3">
        <v>791</v>
      </c>
      <c r="H40" s="4">
        <v>37154</v>
      </c>
      <c r="I40" s="4">
        <v>37154</v>
      </c>
      <c r="J40" s="4">
        <v>38280</v>
      </c>
      <c r="L40" t="s">
        <v>17</v>
      </c>
      <c r="M40">
        <v>0</v>
      </c>
      <c r="W40" s="7">
        <f t="shared" si="2"/>
        <v>34213</v>
      </c>
      <c r="X40">
        <v>9</v>
      </c>
      <c r="Y40">
        <v>1993</v>
      </c>
      <c r="Z40">
        <v>1</v>
      </c>
      <c r="AA40">
        <v>50715</v>
      </c>
      <c r="AB40">
        <v>31763</v>
      </c>
      <c r="AC40">
        <v>76952</v>
      </c>
      <c r="AD40">
        <v>11596</v>
      </c>
      <c r="AE40">
        <v>3280</v>
      </c>
      <c r="AF40" s="7">
        <f t="shared" si="3"/>
        <v>34213</v>
      </c>
      <c r="AG40">
        <v>9</v>
      </c>
      <c r="AH40">
        <v>1993</v>
      </c>
      <c r="AI40">
        <v>1</v>
      </c>
      <c r="AJ40">
        <v>50715</v>
      </c>
      <c r="AK40">
        <v>3280</v>
      </c>
      <c r="AL40" s="7">
        <f t="shared" si="4"/>
        <v>34213</v>
      </c>
      <c r="AM40">
        <v>9</v>
      </c>
      <c r="AN40">
        <v>1993</v>
      </c>
      <c r="AO40">
        <v>1</v>
      </c>
      <c r="AP40">
        <v>53115</v>
      </c>
      <c r="AQ40">
        <v>5405</v>
      </c>
      <c r="BC40" s="7">
        <v>35080</v>
      </c>
      <c r="BD40">
        <v>261</v>
      </c>
      <c r="BE40">
        <v>34</v>
      </c>
      <c r="BF40">
        <f t="shared" si="1"/>
        <v>21710.875668479999</v>
      </c>
    </row>
    <row r="41" spans="1:58" x14ac:dyDescent="0.25">
      <c r="A41" s="7">
        <f t="shared" si="0"/>
        <v>33927</v>
      </c>
      <c r="B41">
        <v>1992</v>
      </c>
      <c r="C41">
        <v>11</v>
      </c>
      <c r="D41">
        <v>19</v>
      </c>
      <c r="E41">
        <v>19921119</v>
      </c>
      <c r="F41">
        <v>1000</v>
      </c>
      <c r="G41" s="3">
        <v>311</v>
      </c>
      <c r="H41" s="4">
        <v>29351</v>
      </c>
      <c r="I41" s="4">
        <v>29351</v>
      </c>
      <c r="J41" s="4">
        <v>28952</v>
      </c>
      <c r="L41" t="s">
        <v>18</v>
      </c>
      <c r="M41">
        <v>0.1777</v>
      </c>
      <c r="N41">
        <v>0.39460000000000001</v>
      </c>
      <c r="W41" s="7">
        <f t="shared" si="2"/>
        <v>34639</v>
      </c>
      <c r="X41">
        <v>11</v>
      </c>
      <c r="Y41">
        <v>1994</v>
      </c>
      <c r="Z41">
        <v>1</v>
      </c>
      <c r="AA41">
        <v>34782</v>
      </c>
      <c r="AB41">
        <v>21975</v>
      </c>
      <c r="AC41">
        <v>52411</v>
      </c>
      <c r="AD41">
        <v>7808</v>
      </c>
      <c r="AE41">
        <v>1670</v>
      </c>
      <c r="AF41" s="7">
        <f t="shared" si="3"/>
        <v>34639</v>
      </c>
      <c r="AG41">
        <v>11</v>
      </c>
      <c r="AH41">
        <v>1994</v>
      </c>
      <c r="AI41">
        <v>1</v>
      </c>
      <c r="AJ41">
        <v>34782</v>
      </c>
      <c r="AK41">
        <v>1669</v>
      </c>
      <c r="AL41" s="7">
        <f t="shared" si="4"/>
        <v>34639</v>
      </c>
      <c r="AM41">
        <v>11</v>
      </c>
      <c r="AN41">
        <v>1994</v>
      </c>
      <c r="AO41">
        <v>1</v>
      </c>
      <c r="AP41">
        <v>34669</v>
      </c>
      <c r="AQ41">
        <v>3051</v>
      </c>
      <c r="BC41" s="7">
        <v>35156</v>
      </c>
      <c r="BD41">
        <v>220</v>
      </c>
      <c r="BE41">
        <v>31</v>
      </c>
      <c r="BF41">
        <f t="shared" si="1"/>
        <v>16685.617766399999</v>
      </c>
    </row>
    <row r="42" spans="1:58" x14ac:dyDescent="0.25">
      <c r="A42" s="7">
        <f t="shared" si="0"/>
        <v>34037</v>
      </c>
      <c r="B42">
        <v>1993</v>
      </c>
      <c r="C42">
        <v>3</v>
      </c>
      <c r="D42">
        <v>9</v>
      </c>
      <c r="E42">
        <v>19930309</v>
      </c>
      <c r="F42">
        <v>1300</v>
      </c>
      <c r="G42" s="3">
        <v>760</v>
      </c>
      <c r="H42" s="4">
        <v>38101</v>
      </c>
      <c r="I42" s="4">
        <v>38101</v>
      </c>
      <c r="J42" s="4">
        <v>36449</v>
      </c>
      <c r="L42" t="s">
        <v>19</v>
      </c>
      <c r="M42">
        <v>0.30009999999999998</v>
      </c>
      <c r="N42">
        <v>0.1043</v>
      </c>
      <c r="O42">
        <v>-5.0299999999999997E-2</v>
      </c>
      <c r="W42" s="7">
        <f t="shared" si="2"/>
        <v>34700</v>
      </c>
      <c r="X42">
        <v>1</v>
      </c>
      <c r="Y42">
        <v>1995</v>
      </c>
      <c r="Z42">
        <v>1</v>
      </c>
      <c r="AA42">
        <v>29468</v>
      </c>
      <c r="AB42">
        <v>18661</v>
      </c>
      <c r="AC42">
        <v>44321</v>
      </c>
      <c r="AD42">
        <v>6583</v>
      </c>
      <c r="AE42">
        <v>1252</v>
      </c>
      <c r="AF42" s="7">
        <f t="shared" si="3"/>
        <v>34700</v>
      </c>
      <c r="AG42">
        <v>1</v>
      </c>
      <c r="AH42">
        <v>1995</v>
      </c>
      <c r="AI42">
        <v>1</v>
      </c>
      <c r="AJ42">
        <v>29468</v>
      </c>
      <c r="AK42">
        <v>1252</v>
      </c>
      <c r="AL42" s="7">
        <f t="shared" si="4"/>
        <v>34700</v>
      </c>
      <c r="AM42">
        <v>1</v>
      </c>
      <c r="AN42">
        <v>1995</v>
      </c>
      <c r="AO42">
        <v>1</v>
      </c>
      <c r="AP42">
        <v>28386</v>
      </c>
      <c r="AQ42">
        <v>1806</v>
      </c>
      <c r="BC42" s="7">
        <v>35312</v>
      </c>
      <c r="BD42">
        <v>72</v>
      </c>
      <c r="BE42">
        <v>55</v>
      </c>
      <c r="BF42">
        <f t="shared" si="1"/>
        <v>9688.4232192000018</v>
      </c>
    </row>
    <row r="43" spans="1:58" x14ac:dyDescent="0.25">
      <c r="A43" s="7">
        <f t="shared" si="0"/>
        <v>34094</v>
      </c>
      <c r="B43">
        <v>1993</v>
      </c>
      <c r="C43">
        <v>5</v>
      </c>
      <c r="D43">
        <v>5</v>
      </c>
      <c r="E43">
        <v>19930505</v>
      </c>
      <c r="F43">
        <v>900</v>
      </c>
      <c r="G43" s="3">
        <v>2260</v>
      </c>
      <c r="H43" s="4">
        <v>48863</v>
      </c>
      <c r="I43" s="4">
        <v>48863</v>
      </c>
      <c r="J43" s="4">
        <v>48730</v>
      </c>
      <c r="L43" t="s">
        <v>105</v>
      </c>
      <c r="M43">
        <v>-8.9300000000000004E-2</v>
      </c>
      <c r="N43">
        <v>5.7999999999999996E-3</v>
      </c>
      <c r="O43">
        <v>5.6099999999999997E-2</v>
      </c>
      <c r="P43">
        <v>5.4600000000000003E-2</v>
      </c>
      <c r="W43" s="7">
        <f t="shared" si="2"/>
        <v>34731</v>
      </c>
      <c r="X43">
        <v>2</v>
      </c>
      <c r="Y43">
        <v>1995</v>
      </c>
      <c r="Z43">
        <v>1</v>
      </c>
      <c r="AA43">
        <v>36255</v>
      </c>
      <c r="AB43">
        <v>22976</v>
      </c>
      <c r="AC43">
        <v>54499</v>
      </c>
      <c r="AD43">
        <v>8087</v>
      </c>
      <c r="AE43">
        <v>1475</v>
      </c>
      <c r="AF43" s="7">
        <f t="shared" si="3"/>
        <v>34731</v>
      </c>
      <c r="AG43">
        <v>2</v>
      </c>
      <c r="AH43">
        <v>1995</v>
      </c>
      <c r="AI43">
        <v>1</v>
      </c>
      <c r="AJ43">
        <v>36255</v>
      </c>
      <c r="AK43">
        <v>1475</v>
      </c>
      <c r="AL43" s="7">
        <f t="shared" si="4"/>
        <v>34731</v>
      </c>
      <c r="AM43">
        <v>2</v>
      </c>
      <c r="AN43">
        <v>1995</v>
      </c>
      <c r="AO43">
        <v>1</v>
      </c>
      <c r="AP43">
        <v>34794</v>
      </c>
      <c r="AQ43">
        <v>1891</v>
      </c>
      <c r="BC43" s="7">
        <v>35366</v>
      </c>
      <c r="BD43">
        <v>609</v>
      </c>
      <c r="BE43">
        <v>29</v>
      </c>
      <c r="BF43">
        <f t="shared" si="1"/>
        <v>43208.899614720001</v>
      </c>
    </row>
    <row r="44" spans="1:58" x14ac:dyDescent="0.25">
      <c r="A44" s="7">
        <f t="shared" si="0"/>
        <v>34213</v>
      </c>
      <c r="B44">
        <v>1993</v>
      </c>
      <c r="C44">
        <v>9</v>
      </c>
      <c r="D44">
        <v>1</v>
      </c>
      <c r="E44">
        <v>19930901</v>
      </c>
      <c r="F44">
        <v>1045</v>
      </c>
      <c r="G44" s="3">
        <v>1810</v>
      </c>
      <c r="H44" s="4">
        <v>50715</v>
      </c>
      <c r="I44" s="4">
        <v>50715</v>
      </c>
      <c r="J44" s="4">
        <v>53115</v>
      </c>
      <c r="W44" s="7">
        <f t="shared" si="2"/>
        <v>34790</v>
      </c>
      <c r="X44">
        <v>4</v>
      </c>
      <c r="Y44">
        <v>1995</v>
      </c>
      <c r="Z44">
        <v>1</v>
      </c>
      <c r="AA44">
        <v>34621</v>
      </c>
      <c r="AB44">
        <v>21937</v>
      </c>
      <c r="AC44">
        <v>52049</v>
      </c>
      <c r="AD44">
        <v>7725</v>
      </c>
      <c r="AE44">
        <v>1423</v>
      </c>
      <c r="AF44" s="7">
        <f t="shared" si="3"/>
        <v>34790</v>
      </c>
      <c r="AG44">
        <v>4</v>
      </c>
      <c r="AH44">
        <v>1995</v>
      </c>
      <c r="AI44">
        <v>1</v>
      </c>
      <c r="AJ44">
        <v>34621</v>
      </c>
      <c r="AK44">
        <v>1423</v>
      </c>
      <c r="AL44" s="7">
        <f t="shared" si="4"/>
        <v>34790</v>
      </c>
      <c r="AM44">
        <v>4</v>
      </c>
      <c r="AN44">
        <v>1995</v>
      </c>
      <c r="AO44">
        <v>1</v>
      </c>
      <c r="AP44">
        <v>33606</v>
      </c>
      <c r="AQ44">
        <v>2214</v>
      </c>
      <c r="BC44" s="7">
        <v>35465</v>
      </c>
      <c r="BD44">
        <v>369</v>
      </c>
      <c r="BE44">
        <v>30</v>
      </c>
      <c r="BF44">
        <f t="shared" si="1"/>
        <v>27083.5467264</v>
      </c>
    </row>
    <row r="45" spans="1:58" x14ac:dyDescent="0.25">
      <c r="A45" s="7">
        <f t="shared" si="0"/>
        <v>34656</v>
      </c>
      <c r="B45">
        <v>1994</v>
      </c>
      <c r="C45">
        <v>11</v>
      </c>
      <c r="D45">
        <v>18</v>
      </c>
      <c r="E45">
        <v>19941118</v>
      </c>
      <c r="F45">
        <v>925</v>
      </c>
      <c r="G45" s="3">
        <v>462</v>
      </c>
      <c r="H45" s="4">
        <v>34782</v>
      </c>
      <c r="I45" s="4">
        <v>34782</v>
      </c>
      <c r="J45" s="4">
        <v>34669</v>
      </c>
      <c r="W45" s="7">
        <f t="shared" si="2"/>
        <v>34820</v>
      </c>
      <c r="X45">
        <v>5</v>
      </c>
      <c r="Y45">
        <v>1995</v>
      </c>
      <c r="Z45">
        <v>1</v>
      </c>
      <c r="AA45">
        <v>36645</v>
      </c>
      <c r="AB45">
        <v>23209</v>
      </c>
      <c r="AC45">
        <v>55113</v>
      </c>
      <c r="AD45">
        <v>8184</v>
      </c>
      <c r="AE45">
        <v>1549</v>
      </c>
      <c r="AF45" s="7">
        <f t="shared" si="3"/>
        <v>34820</v>
      </c>
      <c r="AG45">
        <v>5</v>
      </c>
      <c r="AH45">
        <v>1995</v>
      </c>
      <c r="AI45">
        <v>1</v>
      </c>
      <c r="AJ45">
        <v>36645</v>
      </c>
      <c r="AK45">
        <v>1549</v>
      </c>
      <c r="AL45" s="7">
        <f t="shared" si="4"/>
        <v>34820</v>
      </c>
      <c r="AM45">
        <v>5</v>
      </c>
      <c r="AN45">
        <v>1995</v>
      </c>
      <c r="AO45">
        <v>1</v>
      </c>
      <c r="AP45">
        <v>36234</v>
      </c>
      <c r="AQ45">
        <v>2229</v>
      </c>
      <c r="BC45" s="7">
        <v>35773</v>
      </c>
      <c r="BD45">
        <v>403</v>
      </c>
      <c r="BE45">
        <v>25.6</v>
      </c>
      <c r="BF45">
        <f t="shared" si="1"/>
        <v>25240.789057536</v>
      </c>
    </row>
    <row r="46" spans="1:58" x14ac:dyDescent="0.25">
      <c r="A46" s="7">
        <f t="shared" si="0"/>
        <v>34708</v>
      </c>
      <c r="B46">
        <v>1995</v>
      </c>
      <c r="C46">
        <v>1</v>
      </c>
      <c r="D46">
        <v>9</v>
      </c>
      <c r="E46">
        <v>19950109</v>
      </c>
      <c r="F46">
        <v>1605</v>
      </c>
      <c r="G46" s="3">
        <v>337</v>
      </c>
      <c r="H46" s="4">
        <v>29468</v>
      </c>
      <c r="I46" s="4">
        <v>29468</v>
      </c>
      <c r="J46" s="4">
        <v>28386</v>
      </c>
      <c r="L46" s="20" t="s">
        <v>34</v>
      </c>
      <c r="M46" s="20"/>
      <c r="N46">
        <v>4.7E-2</v>
      </c>
      <c r="W46" s="7">
        <f t="shared" si="2"/>
        <v>34851</v>
      </c>
      <c r="X46">
        <v>6</v>
      </c>
      <c r="Y46">
        <v>1995</v>
      </c>
      <c r="Z46">
        <v>2</v>
      </c>
      <c r="AA46">
        <v>56448</v>
      </c>
      <c r="AB46">
        <v>38962</v>
      </c>
      <c r="AC46">
        <v>79151</v>
      </c>
      <c r="AD46">
        <v>10290</v>
      </c>
      <c r="AE46">
        <v>5405</v>
      </c>
      <c r="AF46" s="7">
        <f t="shared" si="3"/>
        <v>34851</v>
      </c>
      <c r="AG46">
        <v>6</v>
      </c>
      <c r="AH46">
        <v>1995</v>
      </c>
      <c r="AI46">
        <v>2</v>
      </c>
      <c r="AJ46">
        <v>56448</v>
      </c>
      <c r="AK46">
        <v>5405</v>
      </c>
      <c r="AL46" s="7">
        <f t="shared" si="4"/>
        <v>34851</v>
      </c>
      <c r="AM46">
        <v>6</v>
      </c>
      <c r="AN46">
        <v>1995</v>
      </c>
      <c r="AO46">
        <v>2</v>
      </c>
      <c r="AP46">
        <v>59356</v>
      </c>
      <c r="AQ46">
        <v>6817</v>
      </c>
      <c r="BC46" s="7">
        <v>35836</v>
      </c>
      <c r="BD46">
        <v>285</v>
      </c>
      <c r="BE46">
        <v>33.1</v>
      </c>
      <c r="BF46">
        <f t="shared" si="1"/>
        <v>23079.732433919999</v>
      </c>
    </row>
    <row r="47" spans="1:58" x14ac:dyDescent="0.25">
      <c r="A47" s="7">
        <f t="shared" si="0"/>
        <v>34757</v>
      </c>
      <c r="B47">
        <v>1995</v>
      </c>
      <c r="C47">
        <v>2</v>
      </c>
      <c r="D47">
        <v>27</v>
      </c>
      <c r="E47">
        <v>19950227</v>
      </c>
      <c r="F47">
        <v>1505</v>
      </c>
      <c r="G47" s="3">
        <v>667</v>
      </c>
      <c r="H47" s="4">
        <v>36255</v>
      </c>
      <c r="I47" s="4">
        <v>36255</v>
      </c>
      <c r="J47" s="4">
        <v>34794</v>
      </c>
      <c r="W47" s="7">
        <f t="shared" si="2"/>
        <v>34912</v>
      </c>
      <c r="X47">
        <v>8</v>
      </c>
      <c r="Y47">
        <v>1995</v>
      </c>
      <c r="Z47">
        <v>1</v>
      </c>
      <c r="AA47">
        <v>35467</v>
      </c>
      <c r="AB47">
        <v>22418</v>
      </c>
      <c r="AC47">
        <v>53423</v>
      </c>
      <c r="AD47">
        <v>7954</v>
      </c>
      <c r="AE47">
        <v>1665</v>
      </c>
      <c r="AF47" s="7">
        <f t="shared" si="3"/>
        <v>34912</v>
      </c>
      <c r="AG47">
        <v>8</v>
      </c>
      <c r="AH47">
        <v>1995</v>
      </c>
      <c r="AI47">
        <v>1</v>
      </c>
      <c r="AJ47">
        <v>35467</v>
      </c>
      <c r="AK47">
        <v>1664</v>
      </c>
      <c r="AL47" s="7">
        <f t="shared" si="4"/>
        <v>34912</v>
      </c>
      <c r="AM47">
        <v>8</v>
      </c>
      <c r="AN47">
        <v>1995</v>
      </c>
      <c r="AO47">
        <v>1</v>
      </c>
      <c r="AP47">
        <v>36832</v>
      </c>
      <c r="AQ47">
        <v>2683</v>
      </c>
      <c r="BC47" s="7">
        <v>35920</v>
      </c>
      <c r="BD47">
        <v>2420</v>
      </c>
      <c r="BE47">
        <v>5.96</v>
      </c>
      <c r="BF47">
        <f t="shared" si="1"/>
        <v>35287.390347264001</v>
      </c>
    </row>
    <row r="48" spans="1:58" x14ac:dyDescent="0.25">
      <c r="A48" s="7">
        <f t="shared" si="0"/>
        <v>34796</v>
      </c>
      <c r="B48">
        <v>1995</v>
      </c>
      <c r="C48">
        <v>4</v>
      </c>
      <c r="D48">
        <v>7</v>
      </c>
      <c r="E48">
        <v>19950407</v>
      </c>
      <c r="F48">
        <v>839</v>
      </c>
      <c r="G48" s="3">
        <v>771</v>
      </c>
      <c r="H48" s="4">
        <v>34621</v>
      </c>
      <c r="I48" s="4">
        <v>34621</v>
      </c>
      <c r="J48" s="4">
        <v>33606</v>
      </c>
      <c r="L48" t="s">
        <v>35</v>
      </c>
      <c r="M48" t="s">
        <v>36</v>
      </c>
      <c r="N48" t="s">
        <v>37</v>
      </c>
      <c r="O48" t="s">
        <v>38</v>
      </c>
      <c r="P48" t="s">
        <v>39</v>
      </c>
      <c r="Q48" t="s">
        <v>40</v>
      </c>
      <c r="R48" t="s">
        <v>41</v>
      </c>
      <c r="S48" t="s">
        <v>42</v>
      </c>
      <c r="W48" s="7">
        <f t="shared" si="2"/>
        <v>34943</v>
      </c>
      <c r="X48">
        <v>9</v>
      </c>
      <c r="Y48">
        <v>1995</v>
      </c>
      <c r="Z48">
        <v>1</v>
      </c>
      <c r="AA48">
        <v>28919</v>
      </c>
      <c r="AB48">
        <v>18282</v>
      </c>
      <c r="AC48">
        <v>43555</v>
      </c>
      <c r="AD48">
        <v>6483</v>
      </c>
      <c r="AE48">
        <v>1347</v>
      </c>
      <c r="AF48" s="7">
        <f t="shared" si="3"/>
        <v>34943</v>
      </c>
      <c r="AG48">
        <v>9</v>
      </c>
      <c r="AH48">
        <v>1995</v>
      </c>
      <c r="AI48">
        <v>1</v>
      </c>
      <c r="AJ48">
        <v>28919</v>
      </c>
      <c r="AK48">
        <v>1346</v>
      </c>
      <c r="AL48" s="7">
        <f t="shared" si="4"/>
        <v>34943</v>
      </c>
      <c r="AM48">
        <v>9</v>
      </c>
      <c r="AN48">
        <v>1995</v>
      </c>
      <c r="AO48">
        <v>1</v>
      </c>
      <c r="AP48">
        <v>29839</v>
      </c>
      <c r="AQ48">
        <v>2253</v>
      </c>
      <c r="BC48" s="7">
        <v>36018</v>
      </c>
      <c r="BD48">
        <v>296</v>
      </c>
      <c r="BE48">
        <v>27</v>
      </c>
      <c r="BF48">
        <f t="shared" si="1"/>
        <v>19552.99958784</v>
      </c>
    </row>
    <row r="49" spans="1:58" x14ac:dyDescent="0.25">
      <c r="A49" s="7">
        <f t="shared" si="0"/>
        <v>34823</v>
      </c>
      <c r="B49">
        <v>1995</v>
      </c>
      <c r="C49">
        <v>5</v>
      </c>
      <c r="D49">
        <v>4</v>
      </c>
      <c r="E49">
        <v>19950504</v>
      </c>
      <c r="F49">
        <v>930</v>
      </c>
      <c r="G49" s="3">
        <v>1030</v>
      </c>
      <c r="H49" s="4">
        <v>36645</v>
      </c>
      <c r="I49" s="4">
        <v>36645</v>
      </c>
      <c r="J49" s="4">
        <v>36234</v>
      </c>
      <c r="L49" t="s">
        <v>20</v>
      </c>
      <c r="W49" s="7">
        <f t="shared" si="2"/>
        <v>34973</v>
      </c>
      <c r="X49">
        <v>10</v>
      </c>
      <c r="Y49">
        <v>1995</v>
      </c>
      <c r="Z49">
        <v>1</v>
      </c>
      <c r="AA49">
        <v>33003</v>
      </c>
      <c r="AB49">
        <v>20855</v>
      </c>
      <c r="AC49">
        <v>49724</v>
      </c>
      <c r="AD49">
        <v>7406</v>
      </c>
      <c r="AE49">
        <v>1571</v>
      </c>
      <c r="AF49" s="7">
        <f t="shared" si="3"/>
        <v>34973</v>
      </c>
      <c r="AG49">
        <v>10</v>
      </c>
      <c r="AH49">
        <v>1995</v>
      </c>
      <c r="AI49">
        <v>1</v>
      </c>
      <c r="AJ49">
        <v>33003</v>
      </c>
      <c r="AK49">
        <v>1571</v>
      </c>
      <c r="AL49" s="7">
        <f t="shared" si="4"/>
        <v>34973</v>
      </c>
      <c r="AM49">
        <v>10</v>
      </c>
      <c r="AN49">
        <v>1995</v>
      </c>
      <c r="AO49">
        <v>1</v>
      </c>
      <c r="AP49">
        <v>33857</v>
      </c>
      <c r="AQ49">
        <v>3145</v>
      </c>
      <c r="BC49" s="7">
        <v>36230</v>
      </c>
      <c r="BD49">
        <v>242</v>
      </c>
      <c r="BE49">
        <v>29.6</v>
      </c>
      <c r="BF49">
        <f t="shared" si="1"/>
        <v>17525.281112064004</v>
      </c>
    </row>
    <row r="50" spans="1:58" x14ac:dyDescent="0.25">
      <c r="A50" s="7">
        <f t="shared" si="0"/>
        <v>34858</v>
      </c>
      <c r="B50">
        <v>1995</v>
      </c>
      <c r="C50">
        <v>6</v>
      </c>
      <c r="D50">
        <v>8</v>
      </c>
      <c r="E50">
        <v>19950608</v>
      </c>
      <c r="F50">
        <v>1300</v>
      </c>
      <c r="G50" s="3">
        <v>4370</v>
      </c>
      <c r="H50" s="4">
        <v>54953</v>
      </c>
      <c r="I50" s="4">
        <v>54953</v>
      </c>
      <c r="J50" s="4">
        <v>57246</v>
      </c>
      <c r="L50" t="s">
        <v>43</v>
      </c>
      <c r="M50" t="s">
        <v>44</v>
      </c>
      <c r="N50" t="s">
        <v>45</v>
      </c>
      <c r="O50" t="s">
        <v>46</v>
      </c>
      <c r="P50" t="s">
        <v>47</v>
      </c>
      <c r="W50" s="7">
        <f t="shared" si="2"/>
        <v>35034</v>
      </c>
      <c r="X50">
        <v>12</v>
      </c>
      <c r="Y50">
        <v>1995</v>
      </c>
      <c r="Z50">
        <v>1</v>
      </c>
      <c r="AA50">
        <v>26559</v>
      </c>
      <c r="AB50">
        <v>16805</v>
      </c>
      <c r="AC50">
        <v>39973</v>
      </c>
      <c r="AD50">
        <v>5943</v>
      </c>
      <c r="AE50">
        <v>1183</v>
      </c>
      <c r="AF50" s="7">
        <f t="shared" si="3"/>
        <v>35034</v>
      </c>
      <c r="AG50">
        <v>12</v>
      </c>
      <c r="AH50">
        <v>1995</v>
      </c>
      <c r="AI50">
        <v>1</v>
      </c>
      <c r="AJ50">
        <v>26559</v>
      </c>
      <c r="AK50">
        <v>1183</v>
      </c>
      <c r="AL50" s="7">
        <f t="shared" si="4"/>
        <v>35034</v>
      </c>
      <c r="AM50">
        <v>12</v>
      </c>
      <c r="AN50">
        <v>1995</v>
      </c>
      <c r="AO50">
        <v>1</v>
      </c>
      <c r="AP50">
        <v>26112</v>
      </c>
      <c r="AQ50">
        <v>1845</v>
      </c>
      <c r="BC50" s="7">
        <v>36313</v>
      </c>
      <c r="BD50">
        <v>3810</v>
      </c>
      <c r="BE50">
        <v>5.19</v>
      </c>
      <c r="BF50">
        <f t="shared" si="1"/>
        <v>48378.260579328002</v>
      </c>
    </row>
    <row r="51" spans="1:58" x14ac:dyDescent="0.25">
      <c r="A51" s="7">
        <f t="shared" si="0"/>
        <v>34877</v>
      </c>
      <c r="B51">
        <v>1995</v>
      </c>
      <c r="C51">
        <v>6</v>
      </c>
      <c r="D51">
        <v>27</v>
      </c>
      <c r="E51">
        <v>19950627</v>
      </c>
      <c r="F51">
        <v>1100</v>
      </c>
      <c r="G51" s="3">
        <v>5460</v>
      </c>
      <c r="H51" s="4">
        <v>57944</v>
      </c>
      <c r="I51" s="4">
        <v>57944</v>
      </c>
      <c r="J51" s="4">
        <v>61465</v>
      </c>
      <c r="L51" t="s">
        <v>48</v>
      </c>
      <c r="M51" t="s">
        <v>49</v>
      </c>
      <c r="N51" t="s">
        <v>50</v>
      </c>
      <c r="O51" t="s">
        <v>49</v>
      </c>
      <c r="P51" t="s">
        <v>49</v>
      </c>
      <c r="Q51" t="s">
        <v>49</v>
      </c>
      <c r="R51" t="s">
        <v>49</v>
      </c>
      <c r="S51" t="s">
        <v>51</v>
      </c>
      <c r="W51" s="7">
        <f t="shared" si="2"/>
        <v>35065</v>
      </c>
      <c r="X51">
        <v>1</v>
      </c>
      <c r="Y51">
        <v>1996</v>
      </c>
      <c r="Z51">
        <v>1</v>
      </c>
      <c r="AA51">
        <v>25262</v>
      </c>
      <c r="AB51">
        <v>15999</v>
      </c>
      <c r="AC51">
        <v>37992</v>
      </c>
      <c r="AD51">
        <v>5642</v>
      </c>
      <c r="AE51">
        <v>1067</v>
      </c>
      <c r="AF51" s="7">
        <f t="shared" si="3"/>
        <v>35065</v>
      </c>
      <c r="AG51">
        <v>1</v>
      </c>
      <c r="AH51">
        <v>1996</v>
      </c>
      <c r="AI51">
        <v>1</v>
      </c>
      <c r="AJ51">
        <v>25262</v>
      </c>
      <c r="AK51">
        <v>1067</v>
      </c>
      <c r="AL51" s="7">
        <f t="shared" si="4"/>
        <v>35065</v>
      </c>
      <c r="AM51">
        <v>1</v>
      </c>
      <c r="AN51">
        <v>1996</v>
      </c>
      <c r="AO51">
        <v>1</v>
      </c>
      <c r="AP51">
        <v>24282</v>
      </c>
      <c r="AQ51">
        <v>1438</v>
      </c>
      <c r="BC51" s="7">
        <v>36361</v>
      </c>
      <c r="BD51">
        <v>3100</v>
      </c>
      <c r="BE51">
        <v>7.6</v>
      </c>
      <c r="BF51">
        <f t="shared" si="1"/>
        <v>57641.225011199997</v>
      </c>
    </row>
    <row r="52" spans="1:58" x14ac:dyDescent="0.25">
      <c r="A52" s="7">
        <f t="shared" si="0"/>
        <v>34921</v>
      </c>
      <c r="B52">
        <v>1995</v>
      </c>
      <c r="C52">
        <v>8</v>
      </c>
      <c r="D52">
        <v>10</v>
      </c>
      <c r="E52">
        <v>19950810</v>
      </c>
      <c r="F52">
        <v>900</v>
      </c>
      <c r="G52" s="3">
        <v>841</v>
      </c>
      <c r="H52" s="4">
        <v>35467</v>
      </c>
      <c r="I52" s="4">
        <v>35467</v>
      </c>
      <c r="J52" s="4">
        <v>36832</v>
      </c>
      <c r="L52" t="s">
        <v>52</v>
      </c>
      <c r="W52" s="7">
        <f t="shared" si="2"/>
        <v>35156</v>
      </c>
      <c r="X52">
        <v>4</v>
      </c>
      <c r="Y52">
        <v>1996</v>
      </c>
      <c r="Z52">
        <v>1</v>
      </c>
      <c r="AA52">
        <v>18982</v>
      </c>
      <c r="AB52">
        <v>11978</v>
      </c>
      <c r="AC52">
        <v>28630</v>
      </c>
      <c r="AD52">
        <v>4272</v>
      </c>
      <c r="AE52">
        <v>960</v>
      </c>
      <c r="AF52" s="7">
        <f t="shared" si="3"/>
        <v>35156</v>
      </c>
      <c r="AG52">
        <v>4</v>
      </c>
      <c r="AH52">
        <v>1996</v>
      </c>
      <c r="AI52">
        <v>1</v>
      </c>
      <c r="AJ52">
        <v>18982</v>
      </c>
      <c r="AK52">
        <v>960</v>
      </c>
      <c r="AL52" s="7">
        <f t="shared" si="4"/>
        <v>35156</v>
      </c>
      <c r="AM52">
        <v>4</v>
      </c>
      <c r="AN52">
        <v>1996</v>
      </c>
      <c r="AO52">
        <v>1</v>
      </c>
      <c r="AP52">
        <v>18220</v>
      </c>
      <c r="AQ52">
        <v>1752</v>
      </c>
      <c r="BC52" s="7">
        <v>36377</v>
      </c>
      <c r="BD52">
        <v>2610</v>
      </c>
      <c r="BE52">
        <v>11</v>
      </c>
      <c r="BF52">
        <f t="shared" si="1"/>
        <v>70241.068339199992</v>
      </c>
    </row>
    <row r="53" spans="1:58" x14ac:dyDescent="0.25">
      <c r="A53" s="7">
        <f t="shared" si="0"/>
        <v>34947</v>
      </c>
      <c r="B53">
        <v>1995</v>
      </c>
      <c r="C53">
        <v>9</v>
      </c>
      <c r="D53">
        <v>5</v>
      </c>
      <c r="E53">
        <v>19950905</v>
      </c>
      <c r="F53">
        <v>1630</v>
      </c>
      <c r="G53" s="3">
        <v>450</v>
      </c>
      <c r="H53" s="4">
        <v>28919</v>
      </c>
      <c r="I53" s="4">
        <v>28919</v>
      </c>
      <c r="J53" s="4">
        <v>29839</v>
      </c>
      <c r="L53" t="s">
        <v>37</v>
      </c>
      <c r="M53" s="3">
        <v>1470</v>
      </c>
      <c r="N53" s="3">
        <v>22500</v>
      </c>
      <c r="O53" s="3">
        <v>28600</v>
      </c>
      <c r="P53" s="3">
        <v>35200</v>
      </c>
      <c r="Q53" s="3">
        <v>46400</v>
      </c>
      <c r="R53" s="3">
        <v>49900</v>
      </c>
      <c r="S53" s="3">
        <v>63300</v>
      </c>
      <c r="T53" s="3">
        <v>63300</v>
      </c>
      <c r="W53" s="7">
        <f t="shared" si="2"/>
        <v>35309</v>
      </c>
      <c r="X53">
        <v>9</v>
      </c>
      <c r="Y53">
        <v>1996</v>
      </c>
      <c r="Z53">
        <v>1</v>
      </c>
      <c r="AA53">
        <v>10055</v>
      </c>
      <c r="AB53">
        <v>6307</v>
      </c>
      <c r="AC53">
        <v>15239</v>
      </c>
      <c r="AD53">
        <v>2292</v>
      </c>
      <c r="AE53">
        <v>625</v>
      </c>
      <c r="AF53" s="7">
        <f t="shared" si="3"/>
        <v>35309</v>
      </c>
      <c r="AG53">
        <v>9</v>
      </c>
      <c r="AH53">
        <v>1996</v>
      </c>
      <c r="AI53">
        <v>1</v>
      </c>
      <c r="AJ53">
        <v>10055</v>
      </c>
      <c r="AK53">
        <v>625</v>
      </c>
      <c r="AL53" s="7">
        <f t="shared" si="4"/>
        <v>35309</v>
      </c>
      <c r="AM53">
        <v>9</v>
      </c>
      <c r="AN53">
        <v>1996</v>
      </c>
      <c r="AO53">
        <v>1</v>
      </c>
      <c r="AP53">
        <v>10306</v>
      </c>
      <c r="AQ53">
        <v>616</v>
      </c>
      <c r="BC53" s="7">
        <v>36500</v>
      </c>
      <c r="BD53">
        <v>347</v>
      </c>
      <c r="BE53">
        <v>35.700000000000003</v>
      </c>
      <c r="BF53">
        <f t="shared" si="1"/>
        <v>30307.883332608002</v>
      </c>
    </row>
    <row r="54" spans="1:58" x14ac:dyDescent="0.25">
      <c r="A54" s="7">
        <f t="shared" si="0"/>
        <v>34975</v>
      </c>
      <c r="B54">
        <v>1995</v>
      </c>
      <c r="C54">
        <v>10</v>
      </c>
      <c r="D54">
        <v>3</v>
      </c>
      <c r="E54">
        <v>19951003</v>
      </c>
      <c r="F54">
        <v>1600</v>
      </c>
      <c r="G54" s="3">
        <v>508</v>
      </c>
      <c r="H54" s="4">
        <v>33003</v>
      </c>
      <c r="I54" s="4">
        <v>33003</v>
      </c>
      <c r="J54" s="4">
        <v>33857</v>
      </c>
      <c r="L54" s="3" t="s">
        <v>39</v>
      </c>
      <c r="M54" s="3">
        <v>1540</v>
      </c>
      <c r="N54" s="3">
        <v>21800</v>
      </c>
      <c r="O54" s="3">
        <v>27000</v>
      </c>
      <c r="P54" s="3">
        <v>33900</v>
      </c>
      <c r="Q54" s="3">
        <v>49600</v>
      </c>
      <c r="R54" s="3">
        <v>61500</v>
      </c>
      <c r="S54" s="3">
        <v>70700</v>
      </c>
      <c r="T54" s="3">
        <v>70700</v>
      </c>
      <c r="W54" s="7">
        <f t="shared" si="2"/>
        <v>35339</v>
      </c>
      <c r="X54">
        <v>10</v>
      </c>
      <c r="Y54">
        <v>1996</v>
      </c>
      <c r="Z54">
        <v>1</v>
      </c>
      <c r="AA54">
        <v>37413</v>
      </c>
      <c r="AB54">
        <v>23607</v>
      </c>
      <c r="AC54">
        <v>56434</v>
      </c>
      <c r="AD54">
        <v>8422</v>
      </c>
      <c r="AE54">
        <v>1900</v>
      </c>
      <c r="AF54" s="7">
        <f t="shared" si="3"/>
        <v>35339</v>
      </c>
      <c r="AG54">
        <v>10</v>
      </c>
      <c r="AH54">
        <v>1996</v>
      </c>
      <c r="AI54">
        <v>1</v>
      </c>
      <c r="AJ54">
        <v>37413</v>
      </c>
      <c r="AK54">
        <v>1899</v>
      </c>
      <c r="AL54" s="7">
        <f t="shared" si="4"/>
        <v>35339</v>
      </c>
      <c r="AM54">
        <v>10</v>
      </c>
      <c r="AN54">
        <v>1996</v>
      </c>
      <c r="AO54">
        <v>1</v>
      </c>
      <c r="AP54">
        <v>38112</v>
      </c>
      <c r="AQ54">
        <v>3864</v>
      </c>
      <c r="BC54" s="7">
        <v>36545</v>
      </c>
      <c r="BD54">
        <v>275</v>
      </c>
      <c r="BE54">
        <v>36.4</v>
      </c>
      <c r="BF54">
        <f t="shared" si="1"/>
        <v>24490.180915200002</v>
      </c>
    </row>
    <row r="55" spans="1:58" x14ac:dyDescent="0.25">
      <c r="A55" s="7">
        <f t="shared" si="0"/>
        <v>35039</v>
      </c>
      <c r="B55">
        <v>1995</v>
      </c>
      <c r="C55">
        <v>12</v>
      </c>
      <c r="D55">
        <v>6</v>
      </c>
      <c r="E55">
        <v>19951206</v>
      </c>
      <c r="F55">
        <v>830</v>
      </c>
      <c r="G55" s="3">
        <v>269</v>
      </c>
      <c r="H55" s="4">
        <v>26559</v>
      </c>
      <c r="I55" s="4">
        <v>26559</v>
      </c>
      <c r="J55" s="4">
        <v>26112</v>
      </c>
      <c r="L55" t="s">
        <v>53</v>
      </c>
      <c r="M55">
        <v>0.96</v>
      </c>
      <c r="N55">
        <v>1.03</v>
      </c>
      <c r="O55">
        <v>1.06</v>
      </c>
      <c r="P55">
        <v>1.04</v>
      </c>
      <c r="Q55">
        <v>0.93</v>
      </c>
      <c r="R55">
        <v>0.81</v>
      </c>
      <c r="S55">
        <v>0.9</v>
      </c>
      <c r="T55">
        <v>0.9</v>
      </c>
      <c r="W55" s="7">
        <f t="shared" si="2"/>
        <v>35462</v>
      </c>
      <c r="X55">
        <v>2</v>
      </c>
      <c r="Y55">
        <v>1997</v>
      </c>
      <c r="Z55">
        <v>1</v>
      </c>
      <c r="AA55">
        <v>28668</v>
      </c>
      <c r="AB55">
        <v>18172</v>
      </c>
      <c r="AC55">
        <v>43086</v>
      </c>
      <c r="AD55">
        <v>6391</v>
      </c>
      <c r="AE55">
        <v>1149</v>
      </c>
      <c r="AF55" s="7">
        <f t="shared" si="3"/>
        <v>35462</v>
      </c>
      <c r="AG55">
        <v>2</v>
      </c>
      <c r="AH55">
        <v>1997</v>
      </c>
      <c r="AI55">
        <v>1</v>
      </c>
      <c r="AJ55">
        <v>28668</v>
      </c>
      <c r="AK55">
        <v>1149</v>
      </c>
      <c r="AL55" s="7">
        <f t="shared" si="4"/>
        <v>35462</v>
      </c>
      <c r="AM55">
        <v>2</v>
      </c>
      <c r="AN55">
        <v>1997</v>
      </c>
      <c r="AO55">
        <v>1</v>
      </c>
      <c r="AP55">
        <v>27553</v>
      </c>
      <c r="AQ55">
        <v>1260</v>
      </c>
      <c r="BC55" s="7">
        <v>36620</v>
      </c>
      <c r="BD55">
        <v>623</v>
      </c>
      <c r="BE55">
        <v>27.9</v>
      </c>
      <c r="BF55">
        <f t="shared" si="1"/>
        <v>42525.572189184008</v>
      </c>
    </row>
    <row r="56" spans="1:58" x14ac:dyDescent="0.25">
      <c r="A56" s="7">
        <f t="shared" si="0"/>
        <v>35080</v>
      </c>
      <c r="B56">
        <v>1996</v>
      </c>
      <c r="C56">
        <v>1</v>
      </c>
      <c r="D56">
        <v>16</v>
      </c>
      <c r="E56">
        <v>19960116</v>
      </c>
      <c r="F56">
        <v>1430</v>
      </c>
      <c r="G56" s="3">
        <v>261</v>
      </c>
      <c r="H56" s="4">
        <v>25262</v>
      </c>
      <c r="I56" s="4">
        <v>25262</v>
      </c>
      <c r="J56" s="4">
        <v>24282</v>
      </c>
      <c r="L56" t="str">
        <f>_xlfn.CONCAT(L57," ", M57, " ", N57, " ", O57, " ", P57, " ", Q57, " ", R57, " ", S57, " ", T57, " ", U57)</f>
        <v>Est/Obs &gt; 1 indicates overestimation; Est/Obs &lt; 1 indicates underestimation</v>
      </c>
      <c r="W56" s="7">
        <f t="shared" si="2"/>
        <v>35765</v>
      </c>
      <c r="X56">
        <v>12</v>
      </c>
      <c r="Y56">
        <v>1997</v>
      </c>
      <c r="Z56">
        <v>1</v>
      </c>
      <c r="AA56">
        <v>31836</v>
      </c>
      <c r="AB56">
        <v>20133</v>
      </c>
      <c r="AC56">
        <v>47937</v>
      </c>
      <c r="AD56">
        <v>7133</v>
      </c>
      <c r="AE56">
        <v>1461</v>
      </c>
      <c r="AF56" s="7">
        <f t="shared" si="3"/>
        <v>35765</v>
      </c>
      <c r="AG56">
        <v>12</v>
      </c>
      <c r="AH56">
        <v>1997</v>
      </c>
      <c r="AI56">
        <v>1</v>
      </c>
      <c r="AJ56">
        <v>31836</v>
      </c>
      <c r="AK56">
        <v>1461</v>
      </c>
      <c r="AL56" s="7">
        <f t="shared" si="4"/>
        <v>35765</v>
      </c>
      <c r="AM56">
        <v>12</v>
      </c>
      <c r="AN56">
        <v>1997</v>
      </c>
      <c r="AO56">
        <v>1</v>
      </c>
      <c r="AP56">
        <v>31536</v>
      </c>
      <c r="AQ56">
        <v>2170</v>
      </c>
      <c r="BC56" s="7">
        <v>36727</v>
      </c>
      <c r="BD56">
        <v>157</v>
      </c>
      <c r="BE56">
        <v>35.6</v>
      </c>
      <c r="BF56">
        <f t="shared" si="1"/>
        <v>13674.377539583998</v>
      </c>
    </row>
    <row r="57" spans="1:58" x14ac:dyDescent="0.25">
      <c r="A57" s="7">
        <f t="shared" si="0"/>
        <v>35156</v>
      </c>
      <c r="B57">
        <v>1996</v>
      </c>
      <c r="C57">
        <v>4</v>
      </c>
      <c r="D57">
        <v>1</v>
      </c>
      <c r="E57">
        <v>19960401</v>
      </c>
      <c r="F57">
        <v>1415</v>
      </c>
      <c r="G57" s="3">
        <v>220</v>
      </c>
      <c r="H57" s="4">
        <v>18982</v>
      </c>
      <c r="I57" s="4">
        <v>18982</v>
      </c>
      <c r="J57" s="4">
        <v>18220</v>
      </c>
      <c r="L57" t="s">
        <v>53</v>
      </c>
      <c r="M57" t="s">
        <v>54</v>
      </c>
      <c r="N57">
        <v>1</v>
      </c>
      <c r="O57" t="s">
        <v>55</v>
      </c>
      <c r="P57" t="s">
        <v>56</v>
      </c>
      <c r="Q57" t="s">
        <v>53</v>
      </c>
      <c r="R57" t="s">
        <v>57</v>
      </c>
      <c r="S57">
        <v>1</v>
      </c>
      <c r="T57" t="s">
        <v>55</v>
      </c>
      <c r="U57" t="s">
        <v>58</v>
      </c>
      <c r="W57" s="7">
        <f t="shared" si="2"/>
        <v>35827</v>
      </c>
      <c r="X57">
        <v>2</v>
      </c>
      <c r="Y57">
        <v>1998</v>
      </c>
      <c r="Z57">
        <v>1</v>
      </c>
      <c r="AA57">
        <v>24510</v>
      </c>
      <c r="AB57">
        <v>15530</v>
      </c>
      <c r="AC57">
        <v>36847</v>
      </c>
      <c r="AD57">
        <v>5468</v>
      </c>
      <c r="AE57">
        <v>1007</v>
      </c>
      <c r="AF57" s="7">
        <f t="shared" si="3"/>
        <v>35827</v>
      </c>
      <c r="AG57">
        <v>2</v>
      </c>
      <c r="AH57">
        <v>1998</v>
      </c>
      <c r="AI57">
        <v>1</v>
      </c>
      <c r="AJ57">
        <v>24510</v>
      </c>
      <c r="AK57">
        <v>1006</v>
      </c>
      <c r="AL57" s="7">
        <f t="shared" si="4"/>
        <v>35827</v>
      </c>
      <c r="AM57">
        <v>2</v>
      </c>
      <c r="AN57">
        <v>1998</v>
      </c>
      <c r="AO57">
        <v>1</v>
      </c>
      <c r="AP57">
        <v>23547</v>
      </c>
      <c r="AQ57">
        <v>1134</v>
      </c>
      <c r="BC57" s="7">
        <v>36858</v>
      </c>
      <c r="BD57">
        <v>347</v>
      </c>
      <c r="BE57">
        <v>29.2</v>
      </c>
      <c r="BF57">
        <f t="shared" si="1"/>
        <v>24789.641269248004</v>
      </c>
    </row>
    <row r="58" spans="1:58" x14ac:dyDescent="0.25">
      <c r="A58" s="7">
        <f t="shared" si="0"/>
        <v>35312</v>
      </c>
      <c r="B58">
        <v>1996</v>
      </c>
      <c r="C58">
        <v>9</v>
      </c>
      <c r="D58">
        <v>4</v>
      </c>
      <c r="E58">
        <v>19960904</v>
      </c>
      <c r="F58">
        <v>1315</v>
      </c>
      <c r="G58" s="3">
        <v>72</v>
      </c>
      <c r="H58" s="4">
        <v>10055</v>
      </c>
      <c r="I58" s="4">
        <v>10055</v>
      </c>
      <c r="J58" s="4">
        <v>10306</v>
      </c>
      <c r="W58" s="7">
        <f t="shared" si="2"/>
        <v>35916</v>
      </c>
      <c r="X58">
        <v>5</v>
      </c>
      <c r="Y58">
        <v>1998</v>
      </c>
      <c r="Z58">
        <v>1</v>
      </c>
      <c r="AA58">
        <v>47096</v>
      </c>
      <c r="AB58">
        <v>29590</v>
      </c>
      <c r="AC58">
        <v>71282</v>
      </c>
      <c r="AD58">
        <v>10697</v>
      </c>
      <c r="AE58">
        <v>2786</v>
      </c>
      <c r="AF58" s="7">
        <f t="shared" si="3"/>
        <v>35916</v>
      </c>
      <c r="AG58">
        <v>5</v>
      </c>
      <c r="AH58">
        <v>1998</v>
      </c>
      <c r="AI58">
        <v>1</v>
      </c>
      <c r="AJ58">
        <v>47096</v>
      </c>
      <c r="AK58">
        <v>2785</v>
      </c>
      <c r="AL58" s="7">
        <f t="shared" si="4"/>
        <v>35916</v>
      </c>
      <c r="AM58">
        <v>5</v>
      </c>
      <c r="AN58">
        <v>1998</v>
      </c>
      <c r="AO58">
        <v>1</v>
      </c>
      <c r="AP58">
        <v>47732</v>
      </c>
      <c r="AQ58">
        <v>3775</v>
      </c>
      <c r="BC58" s="7">
        <v>36971</v>
      </c>
      <c r="BD58">
        <v>471</v>
      </c>
      <c r="BE58">
        <v>31.7</v>
      </c>
      <c r="BF58">
        <f t="shared" si="1"/>
        <v>36529.025393664</v>
      </c>
    </row>
    <row r="59" spans="1:58" x14ac:dyDescent="0.25">
      <c r="A59" s="7">
        <f t="shared" si="0"/>
        <v>35366</v>
      </c>
      <c r="B59">
        <v>1996</v>
      </c>
      <c r="C59">
        <v>10</v>
      </c>
      <c r="D59">
        <v>28</v>
      </c>
      <c r="E59">
        <v>19961028</v>
      </c>
      <c r="F59">
        <v>1230</v>
      </c>
      <c r="G59" s="3">
        <v>609</v>
      </c>
      <c r="H59" s="4">
        <v>37413</v>
      </c>
      <c r="I59" s="4">
        <v>37413</v>
      </c>
      <c r="J59" s="4">
        <v>38112</v>
      </c>
      <c r="W59" s="7">
        <f t="shared" si="2"/>
        <v>36008</v>
      </c>
      <c r="X59">
        <v>8</v>
      </c>
      <c r="Y59">
        <v>1998</v>
      </c>
      <c r="Z59">
        <v>1</v>
      </c>
      <c r="AA59">
        <v>21268</v>
      </c>
      <c r="AB59">
        <v>13434</v>
      </c>
      <c r="AC59">
        <v>32052</v>
      </c>
      <c r="AD59">
        <v>4776</v>
      </c>
      <c r="AE59">
        <v>1030</v>
      </c>
      <c r="AF59" s="7">
        <f t="shared" si="3"/>
        <v>36008</v>
      </c>
      <c r="AG59">
        <v>8</v>
      </c>
      <c r="AH59">
        <v>1998</v>
      </c>
      <c r="AI59">
        <v>1</v>
      </c>
      <c r="AJ59">
        <v>21268</v>
      </c>
      <c r="AK59">
        <v>1030</v>
      </c>
      <c r="AL59" s="7">
        <f t="shared" si="4"/>
        <v>36008</v>
      </c>
      <c r="AM59">
        <v>8</v>
      </c>
      <c r="AN59">
        <v>1998</v>
      </c>
      <c r="AO59">
        <v>1</v>
      </c>
      <c r="AP59">
        <v>22034</v>
      </c>
      <c r="AQ59">
        <v>1439</v>
      </c>
      <c r="BC59" s="7">
        <v>37005</v>
      </c>
      <c r="BD59">
        <v>790</v>
      </c>
      <c r="BE59">
        <v>12</v>
      </c>
      <c r="BF59">
        <f t="shared" si="1"/>
        <v>23193.4980096</v>
      </c>
    </row>
    <row r="60" spans="1:58" x14ac:dyDescent="0.25">
      <c r="A60" s="7">
        <f t="shared" si="0"/>
        <v>35465</v>
      </c>
      <c r="B60">
        <v>1997</v>
      </c>
      <c r="C60">
        <v>2</v>
      </c>
      <c r="D60">
        <v>4</v>
      </c>
      <c r="E60">
        <v>19970204</v>
      </c>
      <c r="F60">
        <v>1130</v>
      </c>
      <c r="G60" s="3">
        <v>369</v>
      </c>
      <c r="H60" s="4">
        <v>28668</v>
      </c>
      <c r="I60" s="4">
        <v>28668</v>
      </c>
      <c r="J60" s="4">
        <v>27553</v>
      </c>
      <c r="L60" t="s">
        <v>59</v>
      </c>
      <c r="M60" t="s">
        <v>60</v>
      </c>
      <c r="W60" s="7">
        <f t="shared" si="2"/>
        <v>36220</v>
      </c>
      <c r="X60">
        <v>3</v>
      </c>
      <c r="Y60">
        <v>1999</v>
      </c>
      <c r="Z60">
        <v>1</v>
      </c>
      <c r="AA60">
        <v>20540</v>
      </c>
      <c r="AB60">
        <v>12994</v>
      </c>
      <c r="AC60">
        <v>30917</v>
      </c>
      <c r="AD60">
        <v>4598</v>
      </c>
      <c r="AE60">
        <v>924</v>
      </c>
      <c r="AF60" s="7">
        <f t="shared" si="3"/>
        <v>36220</v>
      </c>
      <c r="AG60">
        <v>3</v>
      </c>
      <c r="AH60">
        <v>1999</v>
      </c>
      <c r="AI60">
        <v>1</v>
      </c>
      <c r="AJ60">
        <v>20540</v>
      </c>
      <c r="AK60">
        <v>923</v>
      </c>
      <c r="AL60" s="7">
        <f t="shared" si="4"/>
        <v>36220</v>
      </c>
      <c r="AM60">
        <v>3</v>
      </c>
      <c r="AN60">
        <v>1999</v>
      </c>
      <c r="AO60">
        <v>1</v>
      </c>
      <c r="AP60">
        <v>19773</v>
      </c>
      <c r="AQ60">
        <v>1370</v>
      </c>
      <c r="BC60" s="7">
        <v>37110</v>
      </c>
      <c r="BD60">
        <v>440</v>
      </c>
      <c r="BE60">
        <v>26</v>
      </c>
      <c r="BF60">
        <f t="shared" si="1"/>
        <v>27988.778188799995</v>
      </c>
    </row>
    <row r="61" spans="1:58" x14ac:dyDescent="0.25">
      <c r="A61" s="7">
        <f t="shared" si="0"/>
        <v>35773</v>
      </c>
      <c r="B61">
        <v>1997</v>
      </c>
      <c r="C61">
        <v>12</v>
      </c>
      <c r="D61">
        <v>9</v>
      </c>
      <c r="E61">
        <v>19971209</v>
      </c>
      <c r="F61">
        <v>1215</v>
      </c>
      <c r="G61" s="3">
        <v>403</v>
      </c>
      <c r="H61" s="4">
        <v>31836</v>
      </c>
      <c r="I61" s="4">
        <v>31836</v>
      </c>
      <c r="J61" s="4">
        <v>31536</v>
      </c>
      <c r="L61" s="20" t="s">
        <v>61</v>
      </c>
      <c r="M61" s="20"/>
      <c r="W61" s="7">
        <f t="shared" si="2"/>
        <v>36312</v>
      </c>
      <c r="X61">
        <v>6</v>
      </c>
      <c r="Y61">
        <v>1999</v>
      </c>
      <c r="Z61">
        <v>1</v>
      </c>
      <c r="AA61">
        <v>50960</v>
      </c>
      <c r="AB61">
        <v>31589</v>
      </c>
      <c r="AC61">
        <v>77958</v>
      </c>
      <c r="AD61">
        <v>11901</v>
      </c>
      <c r="AE61">
        <v>4092</v>
      </c>
      <c r="AF61" s="7">
        <f t="shared" si="3"/>
        <v>36312</v>
      </c>
      <c r="AG61">
        <v>6</v>
      </c>
      <c r="AH61">
        <v>1999</v>
      </c>
      <c r="AI61">
        <v>1</v>
      </c>
      <c r="AJ61">
        <v>50960</v>
      </c>
      <c r="AK61">
        <v>4092</v>
      </c>
      <c r="AL61" s="7">
        <f t="shared" si="4"/>
        <v>36312</v>
      </c>
      <c r="AM61">
        <v>6</v>
      </c>
      <c r="AN61">
        <v>1999</v>
      </c>
      <c r="AO61">
        <v>1</v>
      </c>
      <c r="AP61">
        <v>53313</v>
      </c>
      <c r="AQ61">
        <v>6318</v>
      </c>
      <c r="BC61" s="7">
        <v>37210</v>
      </c>
      <c r="BD61">
        <v>211</v>
      </c>
      <c r="BE61">
        <v>46.1</v>
      </c>
      <c r="BF61">
        <f t="shared" si="1"/>
        <v>23798.045832192001</v>
      </c>
    </row>
    <row r="62" spans="1:58" x14ac:dyDescent="0.25">
      <c r="A62" s="7">
        <f t="shared" si="0"/>
        <v>35836</v>
      </c>
      <c r="B62">
        <v>1998</v>
      </c>
      <c r="C62">
        <v>2</v>
      </c>
      <c r="D62">
        <v>10</v>
      </c>
      <c r="E62">
        <v>19980210</v>
      </c>
      <c r="F62">
        <v>1225</v>
      </c>
      <c r="G62" s="3">
        <v>285</v>
      </c>
      <c r="H62" s="4">
        <v>24510</v>
      </c>
      <c r="I62" s="4">
        <v>24510</v>
      </c>
      <c r="J62" s="4">
        <v>23547</v>
      </c>
      <c r="L62" t="s">
        <v>64</v>
      </c>
      <c r="M62">
        <v>-0.39600000000000002</v>
      </c>
      <c r="W62" s="7">
        <f t="shared" si="2"/>
        <v>36342</v>
      </c>
      <c r="X62">
        <v>7</v>
      </c>
      <c r="Y62">
        <v>1999</v>
      </c>
      <c r="Z62">
        <v>1</v>
      </c>
      <c r="AA62">
        <v>50073</v>
      </c>
      <c r="AB62">
        <v>31147</v>
      </c>
      <c r="AC62">
        <v>76391</v>
      </c>
      <c r="AD62">
        <v>11612</v>
      </c>
      <c r="AE62">
        <v>3775</v>
      </c>
      <c r="AF62" s="7">
        <f t="shared" si="3"/>
        <v>36342</v>
      </c>
      <c r="AG62">
        <v>7</v>
      </c>
      <c r="AH62">
        <v>1999</v>
      </c>
      <c r="AI62">
        <v>1</v>
      </c>
      <c r="AJ62">
        <v>50073</v>
      </c>
      <c r="AK62">
        <v>3774</v>
      </c>
      <c r="AL62" s="7">
        <f t="shared" si="4"/>
        <v>36342</v>
      </c>
      <c r="AM62">
        <v>7</v>
      </c>
      <c r="AN62">
        <v>1999</v>
      </c>
      <c r="AO62">
        <v>1</v>
      </c>
      <c r="AP62">
        <v>53550</v>
      </c>
      <c r="AQ62">
        <v>7144</v>
      </c>
      <c r="BC62" s="7">
        <v>37334</v>
      </c>
      <c r="BD62">
        <v>176</v>
      </c>
      <c r="BE62">
        <v>38.4</v>
      </c>
      <c r="BF62">
        <f t="shared" si="1"/>
        <v>16534.908960767996</v>
      </c>
    </row>
    <row r="63" spans="1:58" x14ac:dyDescent="0.25">
      <c r="A63" s="7">
        <f t="shared" si="0"/>
        <v>35920</v>
      </c>
      <c r="B63">
        <v>1998</v>
      </c>
      <c r="C63">
        <v>5</v>
      </c>
      <c r="D63">
        <v>5</v>
      </c>
      <c r="E63">
        <v>19980505</v>
      </c>
      <c r="F63">
        <v>1220</v>
      </c>
      <c r="G63" s="3">
        <v>2420</v>
      </c>
      <c r="H63" s="4">
        <v>47096</v>
      </c>
      <c r="I63" s="4">
        <v>47096</v>
      </c>
      <c r="J63" s="4">
        <v>47732</v>
      </c>
      <c r="L63" t="s">
        <v>62</v>
      </c>
      <c r="M63">
        <v>0.996</v>
      </c>
      <c r="W63" s="7">
        <f t="shared" si="2"/>
        <v>36373</v>
      </c>
      <c r="X63">
        <v>8</v>
      </c>
      <c r="Y63">
        <v>1999</v>
      </c>
      <c r="Z63">
        <v>1</v>
      </c>
      <c r="AA63">
        <v>49361</v>
      </c>
      <c r="AB63">
        <v>30780</v>
      </c>
      <c r="AC63">
        <v>75159</v>
      </c>
      <c r="AD63">
        <v>11389</v>
      </c>
      <c r="AE63">
        <v>3539</v>
      </c>
      <c r="AF63" s="7">
        <f t="shared" si="3"/>
        <v>36373</v>
      </c>
      <c r="AG63">
        <v>8</v>
      </c>
      <c r="AH63">
        <v>1999</v>
      </c>
      <c r="AI63">
        <v>1</v>
      </c>
      <c r="AJ63">
        <v>49362</v>
      </c>
      <c r="AK63">
        <v>3538</v>
      </c>
      <c r="AL63" s="7">
        <f t="shared" si="4"/>
        <v>36373</v>
      </c>
      <c r="AM63">
        <v>8</v>
      </c>
      <c r="AN63">
        <v>1999</v>
      </c>
      <c r="AO63">
        <v>1</v>
      </c>
      <c r="AP63">
        <v>52866</v>
      </c>
      <c r="AQ63">
        <v>7203</v>
      </c>
      <c r="BC63" s="7">
        <v>37390</v>
      </c>
      <c r="BD63">
        <v>242</v>
      </c>
      <c r="BE63">
        <v>34.700000000000003</v>
      </c>
      <c r="BF63">
        <f t="shared" si="1"/>
        <v>20544.839682048005</v>
      </c>
    </row>
    <row r="64" spans="1:58" x14ac:dyDescent="0.25">
      <c r="A64" s="7">
        <f t="shared" si="0"/>
        <v>36018</v>
      </c>
      <c r="B64">
        <v>1998</v>
      </c>
      <c r="C64">
        <v>8</v>
      </c>
      <c r="D64">
        <v>11</v>
      </c>
      <c r="E64">
        <v>19980811</v>
      </c>
      <c r="F64">
        <v>1200</v>
      </c>
      <c r="G64" s="3">
        <v>296</v>
      </c>
      <c r="H64" s="4">
        <v>21268</v>
      </c>
      <c r="I64" s="4">
        <v>21268</v>
      </c>
      <c r="J64" s="4">
        <v>22034</v>
      </c>
      <c r="L64" t="s">
        <v>63</v>
      </c>
      <c r="M64">
        <v>0.70299999999999996</v>
      </c>
      <c r="W64" s="7">
        <f t="shared" si="2"/>
        <v>36495</v>
      </c>
      <c r="X64">
        <v>12</v>
      </c>
      <c r="Y64">
        <v>1999</v>
      </c>
      <c r="Z64">
        <v>1</v>
      </c>
      <c r="AA64">
        <v>28915</v>
      </c>
      <c r="AB64">
        <v>18280</v>
      </c>
      <c r="AC64">
        <v>43549</v>
      </c>
      <c r="AD64">
        <v>6483</v>
      </c>
      <c r="AE64">
        <v>1347</v>
      </c>
      <c r="AF64" s="7">
        <f t="shared" si="3"/>
        <v>36495</v>
      </c>
      <c r="AG64">
        <v>12</v>
      </c>
      <c r="AH64">
        <v>1999</v>
      </c>
      <c r="AI64">
        <v>1</v>
      </c>
      <c r="AJ64">
        <v>28915</v>
      </c>
      <c r="AK64">
        <v>1347</v>
      </c>
      <c r="AL64" s="7">
        <f t="shared" si="4"/>
        <v>36495</v>
      </c>
      <c r="AM64">
        <v>12</v>
      </c>
      <c r="AN64">
        <v>1999</v>
      </c>
      <c r="AO64">
        <v>1</v>
      </c>
      <c r="AP64">
        <v>28824</v>
      </c>
      <c r="AQ64">
        <v>2000</v>
      </c>
      <c r="BC64" s="7">
        <v>37455</v>
      </c>
      <c r="BD64">
        <v>8</v>
      </c>
      <c r="BE64">
        <v>78.599999999999994</v>
      </c>
      <c r="BF64">
        <f t="shared" si="1"/>
        <v>1538.4041717759999</v>
      </c>
    </row>
    <row r="65" spans="1:58" x14ac:dyDescent="0.25">
      <c r="A65" s="7">
        <f t="shared" si="0"/>
        <v>36230</v>
      </c>
      <c r="B65">
        <v>1999</v>
      </c>
      <c r="C65">
        <v>3</v>
      </c>
      <c r="D65">
        <v>11</v>
      </c>
      <c r="E65">
        <v>19990311</v>
      </c>
      <c r="F65">
        <v>855</v>
      </c>
      <c r="G65" s="3">
        <v>242</v>
      </c>
      <c r="H65" s="4">
        <v>20540</v>
      </c>
      <c r="I65" s="4">
        <v>20540</v>
      </c>
      <c r="J65" s="4">
        <v>19773</v>
      </c>
      <c r="W65" s="7">
        <f t="shared" si="2"/>
        <v>36526</v>
      </c>
      <c r="X65">
        <v>1</v>
      </c>
      <c r="Y65">
        <v>2000</v>
      </c>
      <c r="Z65">
        <v>1</v>
      </c>
      <c r="AA65">
        <v>24649</v>
      </c>
      <c r="AB65">
        <v>15608</v>
      </c>
      <c r="AC65">
        <v>37076</v>
      </c>
      <c r="AD65">
        <v>5507</v>
      </c>
      <c r="AE65">
        <v>1054</v>
      </c>
      <c r="AF65" s="7">
        <f t="shared" si="3"/>
        <v>36526</v>
      </c>
      <c r="AG65">
        <v>1</v>
      </c>
      <c r="AH65">
        <v>2000</v>
      </c>
      <c r="AI65">
        <v>1</v>
      </c>
      <c r="AJ65">
        <v>24649</v>
      </c>
      <c r="AK65">
        <v>1053</v>
      </c>
      <c r="AL65" s="7">
        <f t="shared" si="4"/>
        <v>36526</v>
      </c>
      <c r="AM65">
        <v>1</v>
      </c>
      <c r="AN65">
        <v>2000</v>
      </c>
      <c r="AO65">
        <v>1</v>
      </c>
      <c r="AP65">
        <v>23947</v>
      </c>
      <c r="AQ65">
        <v>675</v>
      </c>
      <c r="BC65" s="7">
        <v>37650</v>
      </c>
      <c r="BD65">
        <v>211</v>
      </c>
      <c r="BE65">
        <v>35.700000000000003</v>
      </c>
      <c r="BF65">
        <f t="shared" si="1"/>
        <v>18429.289288704003</v>
      </c>
    </row>
    <row r="66" spans="1:58" x14ac:dyDescent="0.25">
      <c r="A66" s="7">
        <f t="shared" si="0"/>
        <v>36313</v>
      </c>
      <c r="B66">
        <v>1999</v>
      </c>
      <c r="C66">
        <v>6</v>
      </c>
      <c r="D66">
        <v>2</v>
      </c>
      <c r="E66">
        <v>19990602</v>
      </c>
      <c r="F66">
        <v>1310</v>
      </c>
      <c r="G66" s="3">
        <v>3810</v>
      </c>
      <c r="H66" s="4">
        <v>50960</v>
      </c>
      <c r="I66" s="4">
        <v>50960</v>
      </c>
      <c r="J66" s="4">
        <v>53313</v>
      </c>
      <c r="W66" s="7">
        <f t="shared" si="2"/>
        <v>36617</v>
      </c>
      <c r="X66">
        <v>4</v>
      </c>
      <c r="Y66">
        <v>2000</v>
      </c>
      <c r="Z66">
        <v>1</v>
      </c>
      <c r="AA66">
        <v>30035</v>
      </c>
      <c r="AB66">
        <v>19031</v>
      </c>
      <c r="AC66">
        <v>45154</v>
      </c>
      <c r="AD66">
        <v>6701</v>
      </c>
      <c r="AE66">
        <v>1235</v>
      </c>
      <c r="AF66" s="7">
        <f t="shared" si="3"/>
        <v>36617</v>
      </c>
      <c r="AG66">
        <v>4</v>
      </c>
      <c r="AH66">
        <v>2000</v>
      </c>
      <c r="AI66">
        <v>1</v>
      </c>
      <c r="AJ66">
        <v>30035</v>
      </c>
      <c r="AK66">
        <v>1234</v>
      </c>
      <c r="AL66" s="7">
        <f t="shared" si="4"/>
        <v>36617</v>
      </c>
      <c r="AM66">
        <v>4</v>
      </c>
      <c r="AN66">
        <v>2000</v>
      </c>
      <c r="AO66">
        <v>1</v>
      </c>
      <c r="AP66">
        <v>29480</v>
      </c>
      <c r="AQ66">
        <v>1999</v>
      </c>
      <c r="BC66" s="7">
        <v>37699</v>
      </c>
      <c r="BD66">
        <v>356</v>
      </c>
      <c r="BE66">
        <v>38.700000000000003</v>
      </c>
      <c r="BF66">
        <f t="shared" si="1"/>
        <v>33706.905145344004</v>
      </c>
    </row>
    <row r="67" spans="1:58" x14ac:dyDescent="0.25">
      <c r="A67" s="7">
        <f t="shared" si="0"/>
        <v>36361</v>
      </c>
      <c r="B67">
        <v>1999</v>
      </c>
      <c r="C67">
        <v>7</v>
      </c>
      <c r="D67">
        <v>20</v>
      </c>
      <c r="E67">
        <v>19990720</v>
      </c>
      <c r="F67">
        <v>915</v>
      </c>
      <c r="G67" s="3">
        <v>3100</v>
      </c>
      <c r="H67" s="4">
        <v>50073</v>
      </c>
      <c r="I67" s="4">
        <v>50073</v>
      </c>
      <c r="J67" s="4">
        <v>53550</v>
      </c>
      <c r="L67" t="s">
        <v>65</v>
      </c>
      <c r="W67" s="7">
        <f t="shared" si="2"/>
        <v>36708</v>
      </c>
      <c r="X67">
        <v>7</v>
      </c>
      <c r="Y67">
        <v>2000</v>
      </c>
      <c r="Z67">
        <v>1</v>
      </c>
      <c r="AA67">
        <v>14014</v>
      </c>
      <c r="AB67">
        <v>8823</v>
      </c>
      <c r="AC67">
        <v>21176</v>
      </c>
      <c r="AD67">
        <v>3169</v>
      </c>
      <c r="AE67">
        <v>775</v>
      </c>
      <c r="AF67" s="7">
        <f t="shared" si="3"/>
        <v>36708</v>
      </c>
      <c r="AG67">
        <v>7</v>
      </c>
      <c r="AH67">
        <v>2000</v>
      </c>
      <c r="AI67">
        <v>1</v>
      </c>
      <c r="AJ67">
        <v>14014</v>
      </c>
      <c r="AK67">
        <v>774</v>
      </c>
      <c r="AL67" s="7">
        <f t="shared" si="4"/>
        <v>36708</v>
      </c>
      <c r="AM67">
        <v>7</v>
      </c>
      <c r="AN67">
        <v>2000</v>
      </c>
      <c r="AO67">
        <v>1</v>
      </c>
      <c r="AP67">
        <v>14459</v>
      </c>
      <c r="AQ67">
        <v>900</v>
      </c>
      <c r="BC67" s="7">
        <v>37762</v>
      </c>
      <c r="BD67">
        <v>1130</v>
      </c>
      <c r="BE67">
        <v>7.39</v>
      </c>
      <c r="BF67">
        <f t="shared" si="1"/>
        <v>20430.584792063997</v>
      </c>
    </row>
    <row r="68" spans="1:58" x14ac:dyDescent="0.25">
      <c r="A68" s="7">
        <f t="shared" ref="A68:A108" si="5">DATE(B68,C68,D68)</f>
        <v>36377</v>
      </c>
      <c r="B68">
        <v>1999</v>
      </c>
      <c r="C68">
        <v>8</v>
      </c>
      <c r="D68">
        <v>5</v>
      </c>
      <c r="E68">
        <v>19990805</v>
      </c>
      <c r="F68">
        <v>940</v>
      </c>
      <c r="G68" s="3">
        <v>2610</v>
      </c>
      <c r="H68" s="4">
        <v>49361</v>
      </c>
      <c r="I68" s="4">
        <v>49362</v>
      </c>
      <c r="J68" s="4">
        <v>52866</v>
      </c>
      <c r="L68" t="s">
        <v>21</v>
      </c>
      <c r="W68" s="7">
        <f t="shared" si="2"/>
        <v>36831</v>
      </c>
      <c r="X68">
        <v>11</v>
      </c>
      <c r="Y68">
        <v>2000</v>
      </c>
      <c r="Z68">
        <v>1</v>
      </c>
      <c r="AA68">
        <v>28516</v>
      </c>
      <c r="AB68">
        <v>18015</v>
      </c>
      <c r="AC68">
        <v>42970</v>
      </c>
      <c r="AD68">
        <v>6402</v>
      </c>
      <c r="AE68">
        <v>1371</v>
      </c>
      <c r="AF68" s="7">
        <f t="shared" si="3"/>
        <v>36831</v>
      </c>
      <c r="AG68">
        <v>11</v>
      </c>
      <c r="AH68">
        <v>2000</v>
      </c>
      <c r="AI68">
        <v>1</v>
      </c>
      <c r="AJ68">
        <v>28516</v>
      </c>
      <c r="AK68">
        <v>1371</v>
      </c>
      <c r="AL68" s="7">
        <f t="shared" si="4"/>
        <v>36831</v>
      </c>
      <c r="AM68">
        <v>11</v>
      </c>
      <c r="AN68">
        <v>2000</v>
      </c>
      <c r="AO68">
        <v>1</v>
      </c>
      <c r="AP68">
        <v>28656</v>
      </c>
      <c r="AQ68">
        <v>2273</v>
      </c>
      <c r="BC68" s="7">
        <v>37811</v>
      </c>
      <c r="BD68">
        <v>116</v>
      </c>
      <c r="BE68">
        <v>38.6</v>
      </c>
      <c r="BF68">
        <f t="shared" ref="BF68:BF86" si="6">((BD68*BE68*28.3168)/(1000*1000))*86400</f>
        <v>10954.768637952002</v>
      </c>
    </row>
    <row r="69" spans="1:58" x14ac:dyDescent="0.25">
      <c r="A69" s="7">
        <f t="shared" si="5"/>
        <v>36500</v>
      </c>
      <c r="B69">
        <v>1999</v>
      </c>
      <c r="C69">
        <v>12</v>
      </c>
      <c r="D69">
        <v>6</v>
      </c>
      <c r="E69">
        <v>19991206</v>
      </c>
      <c r="F69">
        <v>1400</v>
      </c>
      <c r="G69" s="3">
        <v>347</v>
      </c>
      <c r="H69" s="4">
        <v>28915</v>
      </c>
      <c r="I69" s="4">
        <v>28915</v>
      </c>
      <c r="J69" s="4">
        <v>28824</v>
      </c>
      <c r="L69" t="s">
        <v>22</v>
      </c>
      <c r="M69" s="4">
        <v>87.51</v>
      </c>
      <c r="W69" s="7">
        <f t="shared" si="2"/>
        <v>36951</v>
      </c>
      <c r="X69">
        <v>3</v>
      </c>
      <c r="Y69">
        <v>2001</v>
      </c>
      <c r="Z69">
        <v>1</v>
      </c>
      <c r="AA69">
        <v>27262</v>
      </c>
      <c r="AB69">
        <v>17268</v>
      </c>
      <c r="AC69">
        <v>40997</v>
      </c>
      <c r="AD69">
        <v>6087</v>
      </c>
      <c r="AE69">
        <v>1144</v>
      </c>
      <c r="AF69" s="7">
        <f t="shared" si="3"/>
        <v>36951</v>
      </c>
      <c r="AG69">
        <v>3</v>
      </c>
      <c r="AH69">
        <v>2001</v>
      </c>
      <c r="AI69">
        <v>1</v>
      </c>
      <c r="AJ69">
        <v>27262</v>
      </c>
      <c r="AK69">
        <v>1144</v>
      </c>
      <c r="AL69" s="7">
        <f t="shared" si="4"/>
        <v>36951</v>
      </c>
      <c r="AM69">
        <v>3</v>
      </c>
      <c r="AN69">
        <v>2001</v>
      </c>
      <c r="AO69">
        <v>1</v>
      </c>
      <c r="AP69">
        <v>26613</v>
      </c>
      <c r="AQ69">
        <v>1654</v>
      </c>
      <c r="BC69" s="7">
        <v>37966</v>
      </c>
      <c r="BD69">
        <v>233</v>
      </c>
      <c r="BE69">
        <v>37.5</v>
      </c>
      <c r="BF69">
        <f t="shared" si="6"/>
        <v>21376.918656000002</v>
      </c>
    </row>
    <row r="70" spans="1:58" x14ac:dyDescent="0.25">
      <c r="A70" s="7">
        <f t="shared" si="5"/>
        <v>36545</v>
      </c>
      <c r="B70">
        <v>2000</v>
      </c>
      <c r="C70">
        <v>1</v>
      </c>
      <c r="D70">
        <v>20</v>
      </c>
      <c r="E70">
        <v>20000120</v>
      </c>
      <c r="F70">
        <v>815</v>
      </c>
      <c r="G70" s="3">
        <v>275</v>
      </c>
      <c r="H70" s="4">
        <v>24649</v>
      </c>
      <c r="I70" s="4">
        <v>24649</v>
      </c>
      <c r="J70" s="4">
        <v>23947</v>
      </c>
      <c r="L70" t="s">
        <v>23</v>
      </c>
      <c r="M70" s="4">
        <v>4.7E-2</v>
      </c>
      <c r="W70" s="7">
        <f t="shared" ref="W70:W101" si="7">DATE(Y70,X70,1)</f>
        <v>36982</v>
      </c>
      <c r="X70">
        <v>4</v>
      </c>
      <c r="Y70">
        <v>2001</v>
      </c>
      <c r="Z70">
        <v>1</v>
      </c>
      <c r="AA70">
        <v>31404</v>
      </c>
      <c r="AB70">
        <v>19888</v>
      </c>
      <c r="AC70">
        <v>47233</v>
      </c>
      <c r="AD70">
        <v>7015</v>
      </c>
      <c r="AE70">
        <v>1332</v>
      </c>
      <c r="AF70" s="7">
        <f t="shared" ref="AF70:AF101" si="8">DATE(AH70,AG70,1)</f>
        <v>36982</v>
      </c>
      <c r="AG70">
        <v>4</v>
      </c>
      <c r="AH70">
        <v>2001</v>
      </c>
      <c r="AI70">
        <v>1</v>
      </c>
      <c r="AJ70">
        <v>31404</v>
      </c>
      <c r="AK70">
        <v>1332</v>
      </c>
      <c r="AL70" s="7">
        <f t="shared" ref="AL70:AL101" si="9">DATE(AN70,AM70,1)</f>
        <v>36982</v>
      </c>
      <c r="AM70">
        <v>4</v>
      </c>
      <c r="AN70">
        <v>2001</v>
      </c>
      <c r="AO70">
        <v>1</v>
      </c>
      <c r="AP70">
        <v>31302</v>
      </c>
      <c r="AQ70">
        <v>2536</v>
      </c>
      <c r="BC70" s="7">
        <v>38058</v>
      </c>
      <c r="BD70">
        <v>586</v>
      </c>
      <c r="BE70">
        <v>22</v>
      </c>
      <c r="BF70">
        <f t="shared" si="6"/>
        <v>31541.200035840004</v>
      </c>
    </row>
    <row r="71" spans="1:58" x14ac:dyDescent="0.25">
      <c r="A71" s="7">
        <f t="shared" si="5"/>
        <v>36620</v>
      </c>
      <c r="B71">
        <v>2000</v>
      </c>
      <c r="C71">
        <v>4</v>
      </c>
      <c r="D71">
        <v>4</v>
      </c>
      <c r="E71">
        <v>20000404</v>
      </c>
      <c r="F71">
        <v>1520</v>
      </c>
      <c r="G71" s="3">
        <v>623</v>
      </c>
      <c r="H71" s="4">
        <v>30035</v>
      </c>
      <c r="I71" s="4">
        <v>30035</v>
      </c>
      <c r="J71" s="4">
        <v>29480</v>
      </c>
      <c r="W71" s="7">
        <f t="shared" si="7"/>
        <v>37104</v>
      </c>
      <c r="X71">
        <v>8</v>
      </c>
      <c r="Y71">
        <v>2001</v>
      </c>
      <c r="Z71">
        <v>1</v>
      </c>
      <c r="AA71">
        <v>24759</v>
      </c>
      <c r="AB71">
        <v>15637</v>
      </c>
      <c r="AC71">
        <v>37319</v>
      </c>
      <c r="AD71">
        <v>5562</v>
      </c>
      <c r="AE71">
        <v>1208</v>
      </c>
      <c r="AF71" s="7">
        <f t="shared" si="8"/>
        <v>37104</v>
      </c>
      <c r="AG71">
        <v>8</v>
      </c>
      <c r="AH71">
        <v>2001</v>
      </c>
      <c r="AI71">
        <v>1</v>
      </c>
      <c r="AJ71">
        <v>24759</v>
      </c>
      <c r="AK71">
        <v>1208</v>
      </c>
      <c r="AL71" s="7">
        <f t="shared" si="9"/>
        <v>37104</v>
      </c>
      <c r="AM71">
        <v>8</v>
      </c>
      <c r="AN71">
        <v>2001</v>
      </c>
      <c r="AO71">
        <v>1</v>
      </c>
      <c r="AP71">
        <v>25953</v>
      </c>
      <c r="AQ71">
        <v>2587</v>
      </c>
      <c r="BC71" s="7">
        <v>38169</v>
      </c>
      <c r="BD71">
        <v>879</v>
      </c>
      <c r="BE71">
        <v>15</v>
      </c>
      <c r="BF71">
        <f t="shared" si="6"/>
        <v>32258.045491200002</v>
      </c>
    </row>
    <row r="72" spans="1:58" x14ac:dyDescent="0.25">
      <c r="A72" s="7">
        <f t="shared" si="5"/>
        <v>36727</v>
      </c>
      <c r="B72">
        <v>2000</v>
      </c>
      <c r="C72">
        <v>7</v>
      </c>
      <c r="D72">
        <v>20</v>
      </c>
      <c r="E72">
        <v>20000720</v>
      </c>
      <c r="F72">
        <v>1405</v>
      </c>
      <c r="G72" s="3">
        <v>157</v>
      </c>
      <c r="H72" s="4">
        <v>14014</v>
      </c>
      <c r="I72" s="4">
        <v>14014</v>
      </c>
      <c r="J72" s="4">
        <v>14459</v>
      </c>
      <c r="L72" t="s">
        <v>27</v>
      </c>
      <c r="M72" t="s">
        <v>30</v>
      </c>
      <c r="N72" t="s">
        <v>28</v>
      </c>
      <c r="O72" t="s">
        <v>29</v>
      </c>
      <c r="P72" t="s">
        <v>32</v>
      </c>
      <c r="W72" s="7">
        <f t="shared" si="7"/>
        <v>37196</v>
      </c>
      <c r="X72">
        <v>11</v>
      </c>
      <c r="Y72">
        <v>2001</v>
      </c>
      <c r="Z72">
        <v>1</v>
      </c>
      <c r="AA72">
        <v>21478</v>
      </c>
      <c r="AB72">
        <v>13564</v>
      </c>
      <c r="AC72">
        <v>32375</v>
      </c>
      <c r="AD72">
        <v>4826</v>
      </c>
      <c r="AE72">
        <v>1050</v>
      </c>
      <c r="AF72" s="7">
        <f t="shared" si="8"/>
        <v>37196</v>
      </c>
      <c r="AG72">
        <v>11</v>
      </c>
      <c r="AH72">
        <v>2001</v>
      </c>
      <c r="AI72">
        <v>1</v>
      </c>
      <c r="AJ72">
        <v>21478</v>
      </c>
      <c r="AK72">
        <v>1050</v>
      </c>
      <c r="AL72" s="7">
        <f t="shared" si="9"/>
        <v>37196</v>
      </c>
      <c r="AM72">
        <v>11</v>
      </c>
      <c r="AN72">
        <v>2001</v>
      </c>
      <c r="AO72">
        <v>1</v>
      </c>
      <c r="AP72">
        <v>21748</v>
      </c>
      <c r="AQ72">
        <v>1713</v>
      </c>
      <c r="BC72" s="7">
        <v>38210</v>
      </c>
      <c r="BD72">
        <v>102</v>
      </c>
      <c r="BE72">
        <v>38.6</v>
      </c>
      <c r="BF72">
        <f t="shared" si="6"/>
        <v>9632.6413885440015</v>
      </c>
    </row>
    <row r="73" spans="1:58" x14ac:dyDescent="0.25">
      <c r="A73" s="7">
        <f t="shared" si="5"/>
        <v>36858</v>
      </c>
      <c r="B73">
        <v>2000</v>
      </c>
      <c r="C73">
        <v>11</v>
      </c>
      <c r="D73">
        <v>28</v>
      </c>
      <c r="E73">
        <v>20001128</v>
      </c>
      <c r="F73">
        <v>1355</v>
      </c>
      <c r="G73" s="3">
        <v>347</v>
      </c>
      <c r="H73" s="4">
        <v>28516</v>
      </c>
      <c r="I73" s="4">
        <v>28516</v>
      </c>
      <c r="J73" s="4">
        <v>28656</v>
      </c>
      <c r="L73" s="20" t="s">
        <v>66</v>
      </c>
      <c r="M73" s="20"/>
      <c r="N73" s="20"/>
      <c r="O73" s="20"/>
      <c r="P73" s="20"/>
      <c r="W73" s="7">
        <f t="shared" si="7"/>
        <v>37316</v>
      </c>
      <c r="X73">
        <v>3</v>
      </c>
      <c r="Y73">
        <v>2002</v>
      </c>
      <c r="Z73">
        <v>1</v>
      </c>
      <c r="AA73">
        <v>16253</v>
      </c>
      <c r="AB73">
        <v>10252</v>
      </c>
      <c r="AC73">
        <v>24522</v>
      </c>
      <c r="AD73">
        <v>3661</v>
      </c>
      <c r="AE73">
        <v>836</v>
      </c>
      <c r="AF73" s="7">
        <f t="shared" si="8"/>
        <v>37316</v>
      </c>
      <c r="AG73">
        <v>3</v>
      </c>
      <c r="AH73">
        <v>2002</v>
      </c>
      <c r="AI73">
        <v>1</v>
      </c>
      <c r="AJ73">
        <v>16253</v>
      </c>
      <c r="AK73">
        <v>836</v>
      </c>
      <c r="AL73" s="7">
        <f t="shared" si="9"/>
        <v>37316</v>
      </c>
      <c r="AM73">
        <v>3</v>
      </c>
      <c r="AN73">
        <v>2002</v>
      </c>
      <c r="AO73">
        <v>1</v>
      </c>
      <c r="AP73">
        <v>15785</v>
      </c>
      <c r="AQ73">
        <v>1234</v>
      </c>
      <c r="BC73" s="7">
        <v>38435</v>
      </c>
      <c r="BD73">
        <v>737</v>
      </c>
      <c r="BE73">
        <v>19.899999999999999</v>
      </c>
      <c r="BF73">
        <f t="shared" si="6"/>
        <v>35882.151883776001</v>
      </c>
    </row>
    <row r="74" spans="1:58" x14ac:dyDescent="0.25">
      <c r="A74" s="7">
        <f t="shared" si="5"/>
        <v>36971</v>
      </c>
      <c r="B74">
        <v>2001</v>
      </c>
      <c r="C74">
        <v>3</v>
      </c>
      <c r="D74">
        <v>21</v>
      </c>
      <c r="E74">
        <v>20010321</v>
      </c>
      <c r="F74">
        <v>830</v>
      </c>
      <c r="G74" s="3">
        <v>471</v>
      </c>
      <c r="H74" s="4">
        <v>27262</v>
      </c>
      <c r="I74" s="4">
        <v>27262</v>
      </c>
      <c r="J74" s="4">
        <v>26613</v>
      </c>
      <c r="L74" t="s">
        <v>15</v>
      </c>
      <c r="M74">
        <v>3.3260999999999998</v>
      </c>
      <c r="N74">
        <v>2.7099999999999999E-2</v>
      </c>
      <c r="O74">
        <v>122.9</v>
      </c>
      <c r="P74" s="3">
        <v>2.6850000000000001E-98</v>
      </c>
      <c r="W74" s="7">
        <f t="shared" si="7"/>
        <v>37377</v>
      </c>
      <c r="X74">
        <v>5</v>
      </c>
      <c r="Y74">
        <v>2002</v>
      </c>
      <c r="Z74">
        <v>1</v>
      </c>
      <c r="AA74">
        <v>17390</v>
      </c>
      <c r="AB74">
        <v>10950</v>
      </c>
      <c r="AC74">
        <v>26275</v>
      </c>
      <c r="AD74">
        <v>3932</v>
      </c>
      <c r="AE74">
        <v>956</v>
      </c>
      <c r="AF74" s="7">
        <f t="shared" si="8"/>
        <v>37377</v>
      </c>
      <c r="AG74">
        <v>5</v>
      </c>
      <c r="AH74">
        <v>2002</v>
      </c>
      <c r="AI74">
        <v>1</v>
      </c>
      <c r="AJ74">
        <v>17390</v>
      </c>
      <c r="AK74">
        <v>956</v>
      </c>
      <c r="AL74" s="7">
        <f t="shared" si="9"/>
        <v>37377</v>
      </c>
      <c r="AM74">
        <v>5</v>
      </c>
      <c r="AN74">
        <v>2002</v>
      </c>
      <c r="AO74">
        <v>1</v>
      </c>
      <c r="AP74">
        <v>17398</v>
      </c>
      <c r="AQ74">
        <v>1646</v>
      </c>
      <c r="BC74" s="7">
        <v>38568</v>
      </c>
      <c r="BD74">
        <v>385</v>
      </c>
      <c r="BE74">
        <v>24.5</v>
      </c>
      <c r="BF74">
        <f t="shared" si="6"/>
        <v>23077.2858624</v>
      </c>
    </row>
    <row r="75" spans="1:58" x14ac:dyDescent="0.25">
      <c r="A75" s="7">
        <f t="shared" si="5"/>
        <v>37005</v>
      </c>
      <c r="B75">
        <v>2001</v>
      </c>
      <c r="C75">
        <v>4</v>
      </c>
      <c r="D75">
        <v>24</v>
      </c>
      <c r="E75">
        <v>20010424</v>
      </c>
      <c r="F75">
        <v>945</v>
      </c>
      <c r="G75" s="3">
        <v>790</v>
      </c>
      <c r="H75" s="4">
        <v>31404</v>
      </c>
      <c r="I75" s="4">
        <v>31404</v>
      </c>
      <c r="J75" s="4">
        <v>31302</v>
      </c>
      <c r="L75" t="s">
        <v>16</v>
      </c>
      <c r="M75">
        <v>-0.50890000000000002</v>
      </c>
      <c r="N75">
        <v>2.69E-2</v>
      </c>
      <c r="O75">
        <v>-18.89</v>
      </c>
      <c r="P75" s="3">
        <v>3.0040000000000001E-33</v>
      </c>
      <c r="W75" s="7">
        <f t="shared" si="7"/>
        <v>37438</v>
      </c>
      <c r="X75">
        <v>7</v>
      </c>
      <c r="Y75">
        <v>2002</v>
      </c>
      <c r="Z75">
        <v>1</v>
      </c>
      <c r="AA75">
        <v>1473</v>
      </c>
      <c r="AB75">
        <v>800</v>
      </c>
      <c r="AC75">
        <v>2492</v>
      </c>
      <c r="AD75">
        <v>436</v>
      </c>
      <c r="AE75">
        <v>293</v>
      </c>
      <c r="AF75" s="7">
        <f t="shared" si="8"/>
        <v>37438</v>
      </c>
      <c r="AG75">
        <v>7</v>
      </c>
      <c r="AH75">
        <v>2002</v>
      </c>
      <c r="AI75">
        <v>1</v>
      </c>
      <c r="AJ75">
        <v>1473</v>
      </c>
      <c r="AK75">
        <v>293</v>
      </c>
      <c r="AL75" s="7">
        <f t="shared" si="9"/>
        <v>37438</v>
      </c>
      <c r="AM75">
        <v>7</v>
      </c>
      <c r="AN75">
        <v>2002</v>
      </c>
      <c r="AO75">
        <v>1</v>
      </c>
      <c r="AP75">
        <v>1565</v>
      </c>
      <c r="AQ75">
        <v>449</v>
      </c>
      <c r="BC75" s="7">
        <v>38805</v>
      </c>
      <c r="BD75">
        <v>238</v>
      </c>
      <c r="BE75">
        <v>27</v>
      </c>
      <c r="BF75">
        <f t="shared" si="6"/>
        <v>15721.668587520002</v>
      </c>
    </row>
    <row r="76" spans="1:58" x14ac:dyDescent="0.25">
      <c r="A76" s="7">
        <f t="shared" si="5"/>
        <v>37110</v>
      </c>
      <c r="B76">
        <v>2001</v>
      </c>
      <c r="C76">
        <v>8</v>
      </c>
      <c r="D76">
        <v>7</v>
      </c>
      <c r="E76">
        <v>20010807</v>
      </c>
      <c r="F76">
        <v>800</v>
      </c>
      <c r="G76" s="3">
        <v>440</v>
      </c>
      <c r="H76" s="4">
        <v>24759</v>
      </c>
      <c r="I76" s="4">
        <v>24759</v>
      </c>
      <c r="J76" s="4">
        <v>25953</v>
      </c>
      <c r="L76" t="s">
        <v>17</v>
      </c>
      <c r="M76">
        <v>-5.3400000000000003E-2</v>
      </c>
      <c r="N76">
        <v>1.3100000000000001E-2</v>
      </c>
      <c r="O76">
        <v>-4.07</v>
      </c>
      <c r="P76" s="3">
        <v>5.7710000000000001E-5</v>
      </c>
      <c r="W76" s="7">
        <f t="shared" si="7"/>
        <v>37622</v>
      </c>
      <c r="X76">
        <v>1</v>
      </c>
      <c r="Y76">
        <v>2003</v>
      </c>
      <c r="Z76">
        <v>1</v>
      </c>
      <c r="AA76">
        <v>20282</v>
      </c>
      <c r="AB76">
        <v>12818</v>
      </c>
      <c r="AC76">
        <v>30556</v>
      </c>
      <c r="AD76">
        <v>4551</v>
      </c>
      <c r="AE76">
        <v>962</v>
      </c>
      <c r="AF76" s="7">
        <f t="shared" si="8"/>
        <v>37622</v>
      </c>
      <c r="AG76">
        <v>1</v>
      </c>
      <c r="AH76">
        <v>2003</v>
      </c>
      <c r="AI76">
        <v>1</v>
      </c>
      <c r="AJ76">
        <v>20282</v>
      </c>
      <c r="AK76">
        <v>962</v>
      </c>
      <c r="AL76" s="7">
        <f t="shared" si="9"/>
        <v>37622</v>
      </c>
      <c r="AM76">
        <v>1</v>
      </c>
      <c r="AN76">
        <v>2003</v>
      </c>
      <c r="AO76">
        <v>1</v>
      </c>
      <c r="AP76">
        <v>19787</v>
      </c>
      <c r="AQ76">
        <v>582</v>
      </c>
      <c r="BC76" s="7">
        <v>38925</v>
      </c>
      <c r="BD76">
        <v>311</v>
      </c>
      <c r="BE76">
        <v>26.3</v>
      </c>
      <c r="BF76">
        <f t="shared" si="6"/>
        <v>20011.242433536001</v>
      </c>
    </row>
    <row r="77" spans="1:58" x14ac:dyDescent="0.25">
      <c r="A77" s="7">
        <f t="shared" si="5"/>
        <v>37210</v>
      </c>
      <c r="B77">
        <v>2001</v>
      </c>
      <c r="C77">
        <v>11</v>
      </c>
      <c r="D77">
        <v>15</v>
      </c>
      <c r="E77">
        <v>20011115</v>
      </c>
      <c r="F77">
        <v>910</v>
      </c>
      <c r="G77" s="3">
        <v>211</v>
      </c>
      <c r="H77" s="4">
        <v>21478</v>
      </c>
      <c r="I77" s="4">
        <v>21478</v>
      </c>
      <c r="J77" s="4">
        <v>21748</v>
      </c>
      <c r="L77" t="s">
        <v>18</v>
      </c>
      <c r="M77">
        <v>-0.13869999999999999</v>
      </c>
      <c r="N77">
        <v>3.73E-2</v>
      </c>
      <c r="O77">
        <v>-3.72</v>
      </c>
      <c r="P77" s="3">
        <v>2.151E-4</v>
      </c>
      <c r="W77" s="7">
        <f t="shared" si="7"/>
        <v>37681</v>
      </c>
      <c r="X77">
        <v>3</v>
      </c>
      <c r="Y77">
        <v>2003</v>
      </c>
      <c r="Z77">
        <v>1</v>
      </c>
      <c r="AA77">
        <v>23423</v>
      </c>
      <c r="AB77">
        <v>14814</v>
      </c>
      <c r="AC77">
        <v>35266</v>
      </c>
      <c r="AD77">
        <v>5247</v>
      </c>
      <c r="AE77">
        <v>1069</v>
      </c>
      <c r="AF77" s="7">
        <f t="shared" si="8"/>
        <v>37681</v>
      </c>
      <c r="AG77">
        <v>3</v>
      </c>
      <c r="AH77">
        <v>2003</v>
      </c>
      <c r="AI77">
        <v>1</v>
      </c>
      <c r="AJ77">
        <v>23423</v>
      </c>
      <c r="AK77">
        <v>1069</v>
      </c>
      <c r="AL77" s="7">
        <f t="shared" si="9"/>
        <v>37681</v>
      </c>
      <c r="AM77">
        <v>3</v>
      </c>
      <c r="AN77">
        <v>2003</v>
      </c>
      <c r="AO77">
        <v>1</v>
      </c>
      <c r="AP77">
        <v>22927</v>
      </c>
      <c r="AQ77">
        <v>1572</v>
      </c>
      <c r="BC77" s="7">
        <v>38986</v>
      </c>
      <c r="BD77">
        <v>548</v>
      </c>
      <c r="BE77" s="8">
        <v>14.5</v>
      </c>
      <c r="BF77">
        <f t="shared" si="6"/>
        <v>19440.457297920002</v>
      </c>
    </row>
    <row r="78" spans="1:58" x14ac:dyDescent="0.25">
      <c r="A78" s="7">
        <f t="shared" si="5"/>
        <v>37334</v>
      </c>
      <c r="B78">
        <v>2002</v>
      </c>
      <c r="C78">
        <v>3</v>
      </c>
      <c r="D78">
        <v>19</v>
      </c>
      <c r="E78">
        <v>20020319</v>
      </c>
      <c r="F78">
        <v>1440</v>
      </c>
      <c r="G78" s="3">
        <v>176</v>
      </c>
      <c r="H78" s="4">
        <v>16253</v>
      </c>
      <c r="I78" s="4">
        <v>16253</v>
      </c>
      <c r="J78" s="4">
        <v>15785</v>
      </c>
      <c r="L78" t="s">
        <v>19</v>
      </c>
      <c r="M78">
        <v>-8.6199999999999999E-2</v>
      </c>
      <c r="N78">
        <v>3.6900000000000002E-2</v>
      </c>
      <c r="O78">
        <v>-2.34</v>
      </c>
      <c r="P78" s="3">
        <v>1.711E-2</v>
      </c>
      <c r="W78" s="7">
        <f t="shared" si="7"/>
        <v>37742</v>
      </c>
      <c r="X78">
        <v>5</v>
      </c>
      <c r="Y78">
        <v>2003</v>
      </c>
      <c r="Z78">
        <v>1</v>
      </c>
      <c r="AA78">
        <v>33868</v>
      </c>
      <c r="AB78">
        <v>21413</v>
      </c>
      <c r="AC78">
        <v>51005</v>
      </c>
      <c r="AD78">
        <v>7592</v>
      </c>
      <c r="AE78">
        <v>1570</v>
      </c>
      <c r="AF78" s="7">
        <f t="shared" si="8"/>
        <v>37742</v>
      </c>
      <c r="AG78">
        <v>5</v>
      </c>
      <c r="AH78">
        <v>2003</v>
      </c>
      <c r="AI78">
        <v>1</v>
      </c>
      <c r="AJ78">
        <v>33868</v>
      </c>
      <c r="AK78">
        <v>1570</v>
      </c>
      <c r="AL78" s="7">
        <f t="shared" si="9"/>
        <v>37742</v>
      </c>
      <c r="AM78">
        <v>5</v>
      </c>
      <c r="AN78">
        <v>2003</v>
      </c>
      <c r="AO78">
        <v>1</v>
      </c>
      <c r="AP78">
        <v>34711</v>
      </c>
      <c r="AQ78">
        <v>3761</v>
      </c>
      <c r="BC78" s="7">
        <v>39042</v>
      </c>
      <c r="BD78">
        <v>476</v>
      </c>
      <c r="BE78" s="8">
        <v>19</v>
      </c>
      <c r="BF78">
        <f t="shared" si="6"/>
        <v>22126.792826879999</v>
      </c>
    </row>
    <row r="79" spans="1:58" x14ac:dyDescent="0.25">
      <c r="A79" s="7">
        <f t="shared" si="5"/>
        <v>37390</v>
      </c>
      <c r="B79">
        <v>2002</v>
      </c>
      <c r="C79">
        <v>5</v>
      </c>
      <c r="D79">
        <v>14</v>
      </c>
      <c r="E79">
        <v>20020514</v>
      </c>
      <c r="F79">
        <v>840</v>
      </c>
      <c r="G79" s="3">
        <v>249</v>
      </c>
      <c r="H79" s="4">
        <v>17390</v>
      </c>
      <c r="I79" s="4">
        <v>17390</v>
      </c>
      <c r="J79" s="4">
        <v>17398</v>
      </c>
      <c r="L79" t="s">
        <v>105</v>
      </c>
      <c r="M79">
        <v>-1.1299999999999999E-2</v>
      </c>
      <c r="N79">
        <v>3.5999999999999999E-3</v>
      </c>
      <c r="O79">
        <v>-3.18</v>
      </c>
      <c r="P79" s="3">
        <v>1.387E-3</v>
      </c>
      <c r="W79" s="7">
        <f t="shared" si="7"/>
        <v>37803</v>
      </c>
      <c r="X79">
        <v>7</v>
      </c>
      <c r="Y79">
        <v>2003</v>
      </c>
      <c r="Z79">
        <v>1</v>
      </c>
      <c r="AA79">
        <v>11091</v>
      </c>
      <c r="AB79">
        <v>6960</v>
      </c>
      <c r="AC79">
        <v>16803</v>
      </c>
      <c r="AD79">
        <v>2526</v>
      </c>
      <c r="AE79">
        <v>680</v>
      </c>
      <c r="AF79" s="7">
        <f t="shared" si="8"/>
        <v>37803</v>
      </c>
      <c r="AG79">
        <v>7</v>
      </c>
      <c r="AH79">
        <v>2003</v>
      </c>
      <c r="AI79">
        <v>1</v>
      </c>
      <c r="AJ79">
        <v>11091</v>
      </c>
      <c r="AK79">
        <v>680</v>
      </c>
      <c r="AL79" s="7">
        <f t="shared" si="9"/>
        <v>37803</v>
      </c>
      <c r="AM79">
        <v>7</v>
      </c>
      <c r="AN79">
        <v>2003</v>
      </c>
      <c r="AO79">
        <v>1</v>
      </c>
      <c r="AP79">
        <v>11474</v>
      </c>
      <c r="AQ79">
        <v>982</v>
      </c>
      <c r="BC79" s="7">
        <v>39183</v>
      </c>
      <c r="BD79">
        <v>1000</v>
      </c>
      <c r="BE79">
        <v>9.77</v>
      </c>
      <c r="BF79">
        <f t="shared" si="6"/>
        <v>23903.003750400003</v>
      </c>
    </row>
    <row r="80" spans="1:58" x14ac:dyDescent="0.25">
      <c r="A80" s="7">
        <f t="shared" si="5"/>
        <v>37455</v>
      </c>
      <c r="B80">
        <v>2002</v>
      </c>
      <c r="C80">
        <v>7</v>
      </c>
      <c r="D80">
        <v>18</v>
      </c>
      <c r="E80">
        <v>20020718</v>
      </c>
      <c r="F80">
        <v>1750</v>
      </c>
      <c r="G80" s="3">
        <v>8</v>
      </c>
      <c r="H80" s="4">
        <v>1472.5</v>
      </c>
      <c r="I80" s="4">
        <v>1472.5</v>
      </c>
      <c r="J80" s="4">
        <v>1565.1</v>
      </c>
      <c r="P80" s="3"/>
      <c r="W80" s="7">
        <f t="shared" si="7"/>
        <v>37956</v>
      </c>
      <c r="X80">
        <v>12</v>
      </c>
      <c r="Y80">
        <v>2003</v>
      </c>
      <c r="Z80">
        <v>1</v>
      </c>
      <c r="AA80">
        <v>22462</v>
      </c>
      <c r="AB80">
        <v>14171</v>
      </c>
      <c r="AC80">
        <v>33887</v>
      </c>
      <c r="AD80">
        <v>5058</v>
      </c>
      <c r="AE80">
        <v>1150</v>
      </c>
      <c r="AF80" s="7">
        <f t="shared" si="8"/>
        <v>37956</v>
      </c>
      <c r="AG80">
        <v>12</v>
      </c>
      <c r="AH80">
        <v>2003</v>
      </c>
      <c r="AI80">
        <v>1</v>
      </c>
      <c r="AJ80">
        <v>22462</v>
      </c>
      <c r="AK80">
        <v>1149</v>
      </c>
      <c r="AL80" s="7">
        <f t="shared" si="9"/>
        <v>37956</v>
      </c>
      <c r="AM80">
        <v>12</v>
      </c>
      <c r="AN80">
        <v>2003</v>
      </c>
      <c r="AO80">
        <v>1</v>
      </c>
      <c r="AP80">
        <v>22520</v>
      </c>
      <c r="AQ80">
        <v>1539</v>
      </c>
      <c r="BC80" s="7">
        <v>39281</v>
      </c>
      <c r="BD80">
        <v>404</v>
      </c>
      <c r="BE80" s="8">
        <v>23.3</v>
      </c>
      <c r="BF80">
        <f t="shared" si="6"/>
        <v>23030.067032064002</v>
      </c>
    </row>
    <row r="81" spans="1:58" x14ac:dyDescent="0.25">
      <c r="A81" s="7">
        <f t="shared" si="5"/>
        <v>37650</v>
      </c>
      <c r="B81">
        <v>2003</v>
      </c>
      <c r="C81">
        <v>1</v>
      </c>
      <c r="D81">
        <v>29</v>
      </c>
      <c r="E81">
        <v>20030129</v>
      </c>
      <c r="F81">
        <v>820</v>
      </c>
      <c r="G81" s="3">
        <v>211</v>
      </c>
      <c r="H81" s="4">
        <v>20282</v>
      </c>
      <c r="I81" s="4">
        <v>20282</v>
      </c>
      <c r="J81" s="4">
        <v>19787</v>
      </c>
      <c r="W81" s="7">
        <f t="shared" si="7"/>
        <v>38047</v>
      </c>
      <c r="X81">
        <v>3</v>
      </c>
      <c r="Y81">
        <v>2004</v>
      </c>
      <c r="Z81">
        <v>1</v>
      </c>
      <c r="AA81">
        <v>29778</v>
      </c>
      <c r="AB81">
        <v>18834</v>
      </c>
      <c r="AC81">
        <v>44832</v>
      </c>
      <c r="AD81">
        <v>6670</v>
      </c>
      <c r="AE81">
        <v>1355</v>
      </c>
      <c r="AF81" s="7">
        <f t="shared" si="8"/>
        <v>38047</v>
      </c>
      <c r="AG81">
        <v>3</v>
      </c>
      <c r="AH81">
        <v>2004</v>
      </c>
      <c r="AI81">
        <v>1</v>
      </c>
      <c r="AJ81">
        <v>29778</v>
      </c>
      <c r="AK81">
        <v>1355</v>
      </c>
      <c r="AL81" s="7">
        <f t="shared" si="9"/>
        <v>38047</v>
      </c>
      <c r="AM81">
        <v>3</v>
      </c>
      <c r="AN81">
        <v>2004</v>
      </c>
      <c r="AO81">
        <v>1</v>
      </c>
      <c r="AP81">
        <v>29346</v>
      </c>
      <c r="AQ81">
        <v>1983</v>
      </c>
      <c r="BC81" s="7">
        <v>39791</v>
      </c>
      <c r="BD81">
        <v>320</v>
      </c>
      <c r="BE81">
        <v>35.6</v>
      </c>
      <c r="BF81">
        <f t="shared" si="6"/>
        <v>27871.342755840004</v>
      </c>
    </row>
    <row r="82" spans="1:58" x14ac:dyDescent="0.25">
      <c r="A82" s="7">
        <f t="shared" si="5"/>
        <v>37699</v>
      </c>
      <c r="B82">
        <v>2003</v>
      </c>
      <c r="C82">
        <v>3</v>
      </c>
      <c r="D82">
        <v>19</v>
      </c>
      <c r="E82">
        <v>20030319</v>
      </c>
      <c r="F82">
        <v>825</v>
      </c>
      <c r="G82" s="3">
        <v>356</v>
      </c>
      <c r="H82" s="4">
        <v>23423</v>
      </c>
      <c r="I82" s="4">
        <v>23423</v>
      </c>
      <c r="J82" s="4">
        <v>22927</v>
      </c>
      <c r="L82" t="s">
        <v>43</v>
      </c>
      <c r="M82" t="s">
        <v>44</v>
      </c>
      <c r="N82" t="s">
        <v>45</v>
      </c>
      <c r="O82" t="s">
        <v>46</v>
      </c>
      <c r="P82" t="s">
        <v>47</v>
      </c>
      <c r="W82" s="7">
        <f t="shared" si="7"/>
        <v>38169</v>
      </c>
      <c r="X82">
        <v>7</v>
      </c>
      <c r="Y82">
        <v>2004</v>
      </c>
      <c r="Z82">
        <v>1</v>
      </c>
      <c r="AA82">
        <v>30396</v>
      </c>
      <c r="AB82">
        <v>19185</v>
      </c>
      <c r="AC82">
        <v>45838</v>
      </c>
      <c r="AD82">
        <v>6838</v>
      </c>
      <c r="AE82">
        <v>1523</v>
      </c>
      <c r="AF82" s="7">
        <f t="shared" si="8"/>
        <v>38169</v>
      </c>
      <c r="AG82">
        <v>7</v>
      </c>
      <c r="AH82">
        <v>2004</v>
      </c>
      <c r="AI82">
        <v>1</v>
      </c>
      <c r="AJ82">
        <v>30396</v>
      </c>
      <c r="AK82">
        <v>1523</v>
      </c>
      <c r="AL82" s="7">
        <f t="shared" si="9"/>
        <v>38169</v>
      </c>
      <c r="AM82">
        <v>7</v>
      </c>
      <c r="AN82">
        <v>2004</v>
      </c>
      <c r="AO82">
        <v>1</v>
      </c>
      <c r="AP82">
        <v>31954</v>
      </c>
      <c r="AQ82">
        <v>4110</v>
      </c>
      <c r="BC82" s="7">
        <v>39868</v>
      </c>
      <c r="BD82">
        <v>336</v>
      </c>
      <c r="BE82">
        <v>30.5</v>
      </c>
      <c r="BF82">
        <f t="shared" si="6"/>
        <v>25072.464936960001</v>
      </c>
    </row>
    <row r="83" spans="1:58" x14ac:dyDescent="0.25">
      <c r="A83" s="7">
        <f t="shared" si="5"/>
        <v>37762</v>
      </c>
      <c r="B83">
        <v>2003</v>
      </c>
      <c r="C83">
        <v>5</v>
      </c>
      <c r="D83">
        <v>21</v>
      </c>
      <c r="E83">
        <v>20030521</v>
      </c>
      <c r="F83">
        <v>940</v>
      </c>
      <c r="G83" s="3">
        <v>1130</v>
      </c>
      <c r="H83" s="4">
        <v>33868</v>
      </c>
      <c r="I83" s="4">
        <v>33868</v>
      </c>
      <c r="J83" s="4">
        <v>34711</v>
      </c>
      <c r="L83" t="s">
        <v>48</v>
      </c>
      <c r="M83" t="s">
        <v>49</v>
      </c>
      <c r="N83" t="s">
        <v>50</v>
      </c>
      <c r="O83" t="s">
        <v>49</v>
      </c>
      <c r="P83" t="s">
        <v>49</v>
      </c>
      <c r="Q83" t="s">
        <v>49</v>
      </c>
      <c r="R83" t="s">
        <v>49</v>
      </c>
      <c r="S83" t="s">
        <v>51</v>
      </c>
      <c r="W83" s="7">
        <f t="shared" si="7"/>
        <v>38200</v>
      </c>
      <c r="X83">
        <v>8</v>
      </c>
      <c r="Y83">
        <v>2004</v>
      </c>
      <c r="Z83">
        <v>1</v>
      </c>
      <c r="AA83">
        <v>10798</v>
      </c>
      <c r="AB83">
        <v>6781</v>
      </c>
      <c r="AC83">
        <v>16349</v>
      </c>
      <c r="AD83">
        <v>2455</v>
      </c>
      <c r="AE83">
        <v>647</v>
      </c>
      <c r="AF83" s="7">
        <f t="shared" si="8"/>
        <v>38200</v>
      </c>
      <c r="AG83">
        <v>8</v>
      </c>
      <c r="AH83">
        <v>2004</v>
      </c>
      <c r="AI83">
        <v>1</v>
      </c>
      <c r="AJ83">
        <v>10798</v>
      </c>
      <c r="AK83">
        <v>647</v>
      </c>
      <c r="AL83" s="7">
        <f t="shared" si="9"/>
        <v>38200</v>
      </c>
      <c r="AM83">
        <v>8</v>
      </c>
      <c r="AN83">
        <v>2004</v>
      </c>
      <c r="AO83">
        <v>1</v>
      </c>
      <c r="AP83">
        <v>11326</v>
      </c>
      <c r="AQ83">
        <v>991</v>
      </c>
      <c r="BC83" s="7">
        <v>39932</v>
      </c>
      <c r="BD83">
        <v>1370</v>
      </c>
      <c r="BE83">
        <v>7.36</v>
      </c>
      <c r="BF83">
        <f t="shared" si="6"/>
        <v>24669.269950464</v>
      </c>
    </row>
    <row r="84" spans="1:58" x14ac:dyDescent="0.25">
      <c r="A84" s="7">
        <f t="shared" si="5"/>
        <v>37811</v>
      </c>
      <c r="B84">
        <v>2003</v>
      </c>
      <c r="C84">
        <v>7</v>
      </c>
      <c r="D84">
        <v>9</v>
      </c>
      <c r="E84">
        <v>20030709</v>
      </c>
      <c r="F84">
        <v>825</v>
      </c>
      <c r="G84" s="3">
        <v>116</v>
      </c>
      <c r="H84" s="4">
        <v>11091</v>
      </c>
      <c r="I84" s="4">
        <v>11091</v>
      </c>
      <c r="J84" s="4">
        <v>11474</v>
      </c>
      <c r="L84" t="s">
        <v>68</v>
      </c>
      <c r="W84" s="7">
        <f t="shared" si="7"/>
        <v>38353</v>
      </c>
      <c r="X84">
        <v>1</v>
      </c>
      <c r="Y84">
        <v>2005</v>
      </c>
      <c r="Z84">
        <v>1</v>
      </c>
      <c r="AA84">
        <v>28700</v>
      </c>
      <c r="AB84">
        <v>18110</v>
      </c>
      <c r="AC84">
        <v>43290</v>
      </c>
      <c r="AD84">
        <v>6460</v>
      </c>
      <c r="AE84">
        <v>1455</v>
      </c>
      <c r="AF84" s="7">
        <f t="shared" si="8"/>
        <v>38353</v>
      </c>
      <c r="AG84">
        <v>1</v>
      </c>
      <c r="AH84">
        <v>2005</v>
      </c>
      <c r="AI84">
        <v>1</v>
      </c>
      <c r="AJ84">
        <v>28700</v>
      </c>
      <c r="AK84">
        <v>1455</v>
      </c>
      <c r="AL84" s="7">
        <f t="shared" si="9"/>
        <v>38353</v>
      </c>
      <c r="AM84">
        <v>1</v>
      </c>
      <c r="AN84">
        <v>2005</v>
      </c>
      <c r="AO84">
        <v>1</v>
      </c>
      <c r="AP84">
        <v>28421</v>
      </c>
      <c r="AQ84">
        <v>1540</v>
      </c>
      <c r="BC84" s="7">
        <v>40155</v>
      </c>
      <c r="BD84">
        <v>267</v>
      </c>
      <c r="BE84">
        <v>36.1</v>
      </c>
      <c r="BF84">
        <f t="shared" si="6"/>
        <v>23581.768909824004</v>
      </c>
    </row>
    <row r="85" spans="1:58" x14ac:dyDescent="0.25">
      <c r="A85" s="7">
        <f t="shared" si="5"/>
        <v>37966</v>
      </c>
      <c r="B85">
        <v>2003</v>
      </c>
      <c r="C85">
        <v>12</v>
      </c>
      <c r="D85">
        <v>11</v>
      </c>
      <c r="E85">
        <v>20031211</v>
      </c>
      <c r="F85">
        <v>900</v>
      </c>
      <c r="G85" s="3">
        <v>233</v>
      </c>
      <c r="H85" s="4">
        <v>22462</v>
      </c>
      <c r="I85" s="4">
        <v>22462</v>
      </c>
      <c r="J85" s="4">
        <v>22520</v>
      </c>
      <c r="L85" t="s">
        <v>37</v>
      </c>
      <c r="M85" s="3">
        <v>4.9400000000000004</v>
      </c>
      <c r="N85" s="3">
        <v>19.5</v>
      </c>
      <c r="O85" s="3">
        <v>28.3</v>
      </c>
      <c r="P85" s="3">
        <v>36.5</v>
      </c>
      <c r="Q85" s="3">
        <v>41.8</v>
      </c>
      <c r="R85" s="3">
        <v>44.1</v>
      </c>
      <c r="S85" s="3">
        <v>75.2</v>
      </c>
      <c r="T85" s="3">
        <v>75.2</v>
      </c>
      <c r="W85" s="7">
        <f t="shared" si="7"/>
        <v>38412</v>
      </c>
      <c r="X85">
        <v>3</v>
      </c>
      <c r="Y85">
        <v>2005</v>
      </c>
      <c r="Z85">
        <v>1</v>
      </c>
      <c r="AA85">
        <v>31481</v>
      </c>
      <c r="AB85">
        <v>19892</v>
      </c>
      <c r="AC85">
        <v>47433</v>
      </c>
      <c r="AD85">
        <v>7065</v>
      </c>
      <c r="AE85">
        <v>1503</v>
      </c>
      <c r="AF85" s="7">
        <f t="shared" si="8"/>
        <v>38412</v>
      </c>
      <c r="AG85">
        <v>3</v>
      </c>
      <c r="AH85">
        <v>2005</v>
      </c>
      <c r="AI85">
        <v>1</v>
      </c>
      <c r="AJ85">
        <v>31481</v>
      </c>
      <c r="AK85">
        <v>1502</v>
      </c>
      <c r="AL85" s="7">
        <f t="shared" si="9"/>
        <v>38412</v>
      </c>
      <c r="AM85">
        <v>3</v>
      </c>
      <c r="AN85">
        <v>2005</v>
      </c>
      <c r="AO85">
        <v>1</v>
      </c>
      <c r="AP85">
        <v>31294</v>
      </c>
      <c r="AQ85">
        <v>2660</v>
      </c>
      <c r="BC85" s="7">
        <v>40316</v>
      </c>
      <c r="BD85">
        <v>1560</v>
      </c>
      <c r="BE85">
        <v>8.9</v>
      </c>
      <c r="BF85">
        <f t="shared" si="6"/>
        <v>33968.198983680006</v>
      </c>
    </row>
    <row r="86" spans="1:58" x14ac:dyDescent="0.25">
      <c r="A86" s="7">
        <f t="shared" si="5"/>
        <v>38058</v>
      </c>
      <c r="B86">
        <v>2004</v>
      </c>
      <c r="C86">
        <v>3</v>
      </c>
      <c r="D86">
        <v>12</v>
      </c>
      <c r="E86">
        <v>20040312</v>
      </c>
      <c r="F86">
        <v>810</v>
      </c>
      <c r="G86" s="3">
        <v>586</v>
      </c>
      <c r="H86" s="4">
        <v>29778</v>
      </c>
      <c r="I86" s="4">
        <v>29778</v>
      </c>
      <c r="J86" s="4">
        <v>29346</v>
      </c>
      <c r="L86" s="3" t="s">
        <v>39</v>
      </c>
      <c r="M86" s="3">
        <v>4.9000000000000004</v>
      </c>
      <c r="N86" s="3">
        <v>16.5</v>
      </c>
      <c r="O86" s="3">
        <v>29.4</v>
      </c>
      <c r="P86" s="3">
        <v>36</v>
      </c>
      <c r="Q86" s="3">
        <v>39.5</v>
      </c>
      <c r="R86" s="3">
        <v>47.5</v>
      </c>
      <c r="S86" s="3">
        <v>78.599999999999994</v>
      </c>
      <c r="T86" s="3">
        <v>78.599999999999994</v>
      </c>
      <c r="W86" s="7">
        <f t="shared" si="7"/>
        <v>38565</v>
      </c>
      <c r="X86">
        <v>8</v>
      </c>
      <c r="Y86">
        <v>2005</v>
      </c>
      <c r="Z86">
        <v>2</v>
      </c>
      <c r="AA86">
        <v>21132</v>
      </c>
      <c r="AB86">
        <v>15145</v>
      </c>
      <c r="AC86">
        <v>28712</v>
      </c>
      <c r="AD86">
        <v>3471</v>
      </c>
      <c r="AE86">
        <v>1137</v>
      </c>
      <c r="AF86" s="7">
        <f t="shared" si="8"/>
        <v>38565</v>
      </c>
      <c r="AG86">
        <v>8</v>
      </c>
      <c r="AH86">
        <v>2005</v>
      </c>
      <c r="AI86">
        <v>2</v>
      </c>
      <c r="AJ86">
        <v>21132</v>
      </c>
      <c r="AK86">
        <v>1137</v>
      </c>
      <c r="AL86" s="7">
        <f t="shared" si="9"/>
        <v>38565</v>
      </c>
      <c r="AM86">
        <v>8</v>
      </c>
      <c r="AN86">
        <v>2005</v>
      </c>
      <c r="AO86">
        <v>2</v>
      </c>
      <c r="AP86">
        <v>22375</v>
      </c>
      <c r="AQ86">
        <v>2849</v>
      </c>
      <c r="BC86" s="7">
        <v>40387</v>
      </c>
      <c r="BD86">
        <v>389</v>
      </c>
      <c r="BE86">
        <v>28.5</v>
      </c>
      <c r="BF86">
        <f t="shared" si="6"/>
        <v>27123.915156479998</v>
      </c>
    </row>
    <row r="87" spans="1:58" x14ac:dyDescent="0.25">
      <c r="A87" s="7">
        <f t="shared" si="5"/>
        <v>38169</v>
      </c>
      <c r="B87">
        <v>2004</v>
      </c>
      <c r="C87">
        <v>7</v>
      </c>
      <c r="D87">
        <v>1</v>
      </c>
      <c r="E87">
        <v>20040701</v>
      </c>
      <c r="F87">
        <v>800</v>
      </c>
      <c r="G87" s="3">
        <v>879</v>
      </c>
      <c r="H87" s="4">
        <v>30396</v>
      </c>
      <c r="I87" s="4">
        <v>30396</v>
      </c>
      <c r="J87" s="4">
        <v>31954</v>
      </c>
      <c r="L87" t="s">
        <v>53</v>
      </c>
      <c r="M87">
        <v>1.01</v>
      </c>
      <c r="N87">
        <v>1.18</v>
      </c>
      <c r="O87">
        <v>0.96</v>
      </c>
      <c r="P87">
        <v>1.01</v>
      </c>
      <c r="Q87">
        <v>1.06</v>
      </c>
      <c r="R87">
        <v>0.93</v>
      </c>
      <c r="S87">
        <v>0.96</v>
      </c>
      <c r="T87">
        <v>0.96</v>
      </c>
      <c r="W87" s="7">
        <f t="shared" si="7"/>
        <v>38777</v>
      </c>
      <c r="X87">
        <v>3</v>
      </c>
      <c r="Y87">
        <v>2006</v>
      </c>
      <c r="Z87">
        <v>1</v>
      </c>
      <c r="AA87">
        <v>17872</v>
      </c>
      <c r="AB87">
        <v>11257</v>
      </c>
      <c r="AC87">
        <v>26997</v>
      </c>
      <c r="AD87">
        <v>4038</v>
      </c>
      <c r="AE87">
        <v>973</v>
      </c>
      <c r="AF87" s="7">
        <f t="shared" si="8"/>
        <v>38777</v>
      </c>
      <c r="AG87">
        <v>3</v>
      </c>
      <c r="AH87">
        <v>2006</v>
      </c>
      <c r="AI87">
        <v>1</v>
      </c>
      <c r="AJ87">
        <v>17872</v>
      </c>
      <c r="AK87">
        <v>973</v>
      </c>
      <c r="AL87" s="7">
        <f t="shared" si="9"/>
        <v>38777</v>
      </c>
      <c r="AM87">
        <v>3</v>
      </c>
      <c r="AN87">
        <v>2006</v>
      </c>
      <c r="AO87">
        <v>1</v>
      </c>
      <c r="AP87">
        <v>17652</v>
      </c>
      <c r="AQ87">
        <v>1617</v>
      </c>
    </row>
    <row r="88" spans="1:58" x14ac:dyDescent="0.25">
      <c r="A88" s="7">
        <f t="shared" si="5"/>
        <v>38210</v>
      </c>
      <c r="B88">
        <v>2004</v>
      </c>
      <c r="C88">
        <v>8</v>
      </c>
      <c r="D88">
        <v>11</v>
      </c>
      <c r="E88">
        <v>20040811</v>
      </c>
      <c r="F88">
        <v>840</v>
      </c>
      <c r="G88" s="3">
        <v>102</v>
      </c>
      <c r="H88" s="4">
        <v>10798</v>
      </c>
      <c r="I88" s="4">
        <v>10798</v>
      </c>
      <c r="J88" s="4">
        <v>11326</v>
      </c>
      <c r="W88" s="7">
        <f t="shared" si="7"/>
        <v>38899</v>
      </c>
      <c r="X88">
        <v>7</v>
      </c>
      <c r="Y88">
        <v>2006</v>
      </c>
      <c r="Z88">
        <v>1</v>
      </c>
      <c r="AA88">
        <v>19251</v>
      </c>
      <c r="AB88">
        <v>12108</v>
      </c>
      <c r="AC88">
        <v>29114</v>
      </c>
      <c r="AD88">
        <v>4363</v>
      </c>
      <c r="AE88">
        <v>1102</v>
      </c>
      <c r="AF88" s="7">
        <f t="shared" si="8"/>
        <v>38899</v>
      </c>
      <c r="AG88">
        <v>7</v>
      </c>
      <c r="AH88">
        <v>2006</v>
      </c>
      <c r="AI88">
        <v>1</v>
      </c>
      <c r="AJ88">
        <v>19251</v>
      </c>
      <c r="AK88">
        <v>1102</v>
      </c>
      <c r="AL88" s="7">
        <f t="shared" si="9"/>
        <v>38899</v>
      </c>
      <c r="AM88">
        <v>7</v>
      </c>
      <c r="AN88">
        <v>2006</v>
      </c>
      <c r="AO88">
        <v>1</v>
      </c>
      <c r="AP88">
        <v>20358</v>
      </c>
      <c r="AQ88">
        <v>2650</v>
      </c>
    </row>
    <row r="89" spans="1:58" x14ac:dyDescent="0.25">
      <c r="A89" s="7">
        <f t="shared" si="5"/>
        <v>38371</v>
      </c>
      <c r="B89">
        <v>2005</v>
      </c>
      <c r="C89">
        <v>1</v>
      </c>
      <c r="D89">
        <v>19</v>
      </c>
      <c r="E89">
        <v>20050119</v>
      </c>
      <c r="F89">
        <v>830</v>
      </c>
      <c r="G89" s="3">
        <v>416</v>
      </c>
      <c r="H89" s="4">
        <v>28700</v>
      </c>
      <c r="I89" s="4">
        <v>28700</v>
      </c>
      <c r="J89" s="4">
        <v>28421</v>
      </c>
      <c r="L89" t="s">
        <v>53</v>
      </c>
      <c r="M89" t="s">
        <v>54</v>
      </c>
      <c r="N89">
        <v>1</v>
      </c>
      <c r="O89" t="s">
        <v>55</v>
      </c>
      <c r="P89" t="s">
        <v>56</v>
      </c>
      <c r="Q89" t="s">
        <v>53</v>
      </c>
      <c r="R89" t="s">
        <v>57</v>
      </c>
      <c r="S89">
        <v>1</v>
      </c>
      <c r="T89" t="s">
        <v>55</v>
      </c>
      <c r="U89" t="s">
        <v>58</v>
      </c>
      <c r="W89" s="7">
        <f t="shared" si="7"/>
        <v>38961</v>
      </c>
      <c r="X89">
        <v>9</v>
      </c>
      <c r="Y89">
        <v>2006</v>
      </c>
      <c r="Z89">
        <v>1</v>
      </c>
      <c r="AA89">
        <v>29564</v>
      </c>
      <c r="AB89">
        <v>18569</v>
      </c>
      <c r="AC89">
        <v>44757</v>
      </c>
      <c r="AD89">
        <v>6719</v>
      </c>
      <c r="AE89">
        <v>1765</v>
      </c>
      <c r="AF89" s="7">
        <f t="shared" si="8"/>
        <v>38961</v>
      </c>
      <c r="AG89">
        <v>9</v>
      </c>
      <c r="AH89">
        <v>2006</v>
      </c>
      <c r="AI89">
        <v>1</v>
      </c>
      <c r="AJ89">
        <v>29564</v>
      </c>
      <c r="AK89">
        <v>1765</v>
      </c>
      <c r="AL89" s="7">
        <f t="shared" si="9"/>
        <v>38961</v>
      </c>
      <c r="AM89">
        <v>9</v>
      </c>
      <c r="AN89">
        <v>2006</v>
      </c>
      <c r="AO89">
        <v>1</v>
      </c>
      <c r="AP89">
        <v>31452</v>
      </c>
      <c r="AQ89">
        <v>5036</v>
      </c>
    </row>
    <row r="90" spans="1:58" x14ac:dyDescent="0.25">
      <c r="A90" s="7">
        <f t="shared" si="5"/>
        <v>38435</v>
      </c>
      <c r="B90">
        <v>2005</v>
      </c>
      <c r="C90">
        <v>3</v>
      </c>
      <c r="D90">
        <v>24</v>
      </c>
      <c r="E90">
        <v>20050324</v>
      </c>
      <c r="F90">
        <v>900</v>
      </c>
      <c r="G90" s="3">
        <v>737</v>
      </c>
      <c r="H90" s="4">
        <v>31481</v>
      </c>
      <c r="I90" s="4">
        <v>31481</v>
      </c>
      <c r="J90" s="4">
        <v>31294</v>
      </c>
      <c r="W90" s="7">
        <f t="shared" si="7"/>
        <v>39022</v>
      </c>
      <c r="X90">
        <v>11</v>
      </c>
      <c r="Y90">
        <v>2006</v>
      </c>
      <c r="Z90">
        <v>1</v>
      </c>
      <c r="AA90">
        <v>30846</v>
      </c>
      <c r="AB90">
        <v>19355</v>
      </c>
      <c r="AC90">
        <v>46735</v>
      </c>
      <c r="AD90">
        <v>7025</v>
      </c>
      <c r="AE90">
        <v>1897</v>
      </c>
      <c r="AF90" s="7">
        <f t="shared" si="8"/>
        <v>39022</v>
      </c>
      <c r="AG90">
        <v>11</v>
      </c>
      <c r="AH90">
        <v>2006</v>
      </c>
      <c r="AI90">
        <v>1</v>
      </c>
      <c r="AJ90">
        <v>30846</v>
      </c>
      <c r="AK90">
        <v>1897</v>
      </c>
      <c r="AL90" s="7">
        <f t="shared" si="9"/>
        <v>39022</v>
      </c>
      <c r="AM90">
        <v>11</v>
      </c>
      <c r="AN90">
        <v>2006</v>
      </c>
      <c r="AO90">
        <v>1</v>
      </c>
      <c r="AP90">
        <v>31819</v>
      </c>
      <c r="AQ90">
        <v>4162</v>
      </c>
    </row>
    <row r="91" spans="1:58" x14ac:dyDescent="0.25">
      <c r="A91" s="7">
        <f t="shared" si="5"/>
        <v>38568</v>
      </c>
      <c r="B91">
        <v>2005</v>
      </c>
      <c r="C91">
        <v>8</v>
      </c>
      <c r="D91">
        <v>4</v>
      </c>
      <c r="E91">
        <v>20050804</v>
      </c>
      <c r="F91">
        <v>840</v>
      </c>
      <c r="G91" s="3">
        <v>385</v>
      </c>
      <c r="H91" s="4">
        <v>22035</v>
      </c>
      <c r="I91" s="4">
        <v>22035</v>
      </c>
      <c r="J91" s="4">
        <v>23329</v>
      </c>
      <c r="W91" s="7">
        <f t="shared" si="7"/>
        <v>39173</v>
      </c>
      <c r="X91">
        <v>4</v>
      </c>
      <c r="Y91">
        <v>2007</v>
      </c>
      <c r="Z91">
        <v>1</v>
      </c>
      <c r="AA91">
        <v>33176</v>
      </c>
      <c r="AB91">
        <v>20910</v>
      </c>
      <c r="AC91">
        <v>50088</v>
      </c>
      <c r="AD91">
        <v>7486</v>
      </c>
      <c r="AE91">
        <v>1763</v>
      </c>
      <c r="AF91" s="7">
        <f t="shared" si="8"/>
        <v>39173</v>
      </c>
      <c r="AG91">
        <v>4</v>
      </c>
      <c r="AH91">
        <v>2007</v>
      </c>
      <c r="AI91">
        <v>1</v>
      </c>
      <c r="AJ91">
        <v>33176</v>
      </c>
      <c r="AK91">
        <v>1762</v>
      </c>
      <c r="AL91" s="7">
        <f t="shared" si="9"/>
        <v>39173</v>
      </c>
      <c r="AM91">
        <v>4</v>
      </c>
      <c r="AN91">
        <v>2007</v>
      </c>
      <c r="AO91">
        <v>1</v>
      </c>
      <c r="AP91">
        <v>33555</v>
      </c>
      <c r="AQ91">
        <v>3920</v>
      </c>
    </row>
    <row r="92" spans="1:58" x14ac:dyDescent="0.25">
      <c r="A92" s="7">
        <f t="shared" si="5"/>
        <v>38594</v>
      </c>
      <c r="B92">
        <v>2005</v>
      </c>
      <c r="C92">
        <v>8</v>
      </c>
      <c r="D92">
        <v>30</v>
      </c>
      <c r="E92">
        <v>20050830</v>
      </c>
      <c r="F92">
        <v>820</v>
      </c>
      <c r="G92" s="3">
        <v>285</v>
      </c>
      <c r="H92" s="4">
        <v>20229</v>
      </c>
      <c r="I92" s="4">
        <v>20229</v>
      </c>
      <c r="J92" s="4">
        <v>21421</v>
      </c>
      <c r="L92" t="s">
        <v>59</v>
      </c>
      <c r="M92" t="s">
        <v>60</v>
      </c>
      <c r="W92" s="7">
        <f t="shared" si="7"/>
        <v>39264</v>
      </c>
      <c r="X92">
        <v>7</v>
      </c>
      <c r="Y92">
        <v>2007</v>
      </c>
      <c r="Z92">
        <v>1</v>
      </c>
      <c r="AA92">
        <v>21315</v>
      </c>
      <c r="AB92">
        <v>13396</v>
      </c>
      <c r="AC92">
        <v>32251</v>
      </c>
      <c r="AD92">
        <v>4838</v>
      </c>
      <c r="AE92">
        <v>1247</v>
      </c>
      <c r="AF92" s="7">
        <f t="shared" si="8"/>
        <v>39264</v>
      </c>
      <c r="AG92">
        <v>7</v>
      </c>
      <c r="AH92">
        <v>2007</v>
      </c>
      <c r="AI92">
        <v>1</v>
      </c>
      <c r="AJ92">
        <v>21315</v>
      </c>
      <c r="AK92">
        <v>1247</v>
      </c>
      <c r="AL92" s="7">
        <f t="shared" si="9"/>
        <v>39264</v>
      </c>
      <c r="AM92">
        <v>7</v>
      </c>
      <c r="AN92">
        <v>2007</v>
      </c>
      <c r="AO92">
        <v>1</v>
      </c>
      <c r="AP92">
        <v>22586</v>
      </c>
      <c r="AQ92">
        <v>3247</v>
      </c>
    </row>
    <row r="93" spans="1:58" x14ac:dyDescent="0.25">
      <c r="A93" s="7">
        <f t="shared" si="5"/>
        <v>38805</v>
      </c>
      <c r="B93">
        <v>2006</v>
      </c>
      <c r="C93">
        <v>3</v>
      </c>
      <c r="D93">
        <v>29</v>
      </c>
      <c r="E93">
        <v>20060329</v>
      </c>
      <c r="F93">
        <v>900</v>
      </c>
      <c r="G93" s="3">
        <v>238</v>
      </c>
      <c r="H93" s="4">
        <v>17872</v>
      </c>
      <c r="I93" s="4">
        <v>17872</v>
      </c>
      <c r="J93" s="4">
        <v>17652</v>
      </c>
      <c r="L93" s="20" t="s">
        <v>61</v>
      </c>
      <c r="M93" s="20"/>
      <c r="W93" s="7">
        <f t="shared" si="7"/>
        <v>39722</v>
      </c>
      <c r="X93">
        <v>10</v>
      </c>
      <c r="Y93">
        <v>2008</v>
      </c>
      <c r="Z93">
        <v>1</v>
      </c>
      <c r="AA93">
        <v>24414</v>
      </c>
      <c r="AB93">
        <v>15307</v>
      </c>
      <c r="AC93">
        <v>37012</v>
      </c>
      <c r="AD93">
        <v>5569</v>
      </c>
      <c r="AE93">
        <v>1534</v>
      </c>
      <c r="AF93" s="7">
        <f t="shared" si="8"/>
        <v>39722</v>
      </c>
      <c r="AG93">
        <v>10</v>
      </c>
      <c r="AH93">
        <v>2008</v>
      </c>
      <c r="AI93">
        <v>1</v>
      </c>
      <c r="AJ93">
        <v>24414</v>
      </c>
      <c r="AK93">
        <v>1534</v>
      </c>
      <c r="AL93" s="7">
        <f t="shared" si="9"/>
        <v>39722</v>
      </c>
      <c r="AM93">
        <v>10</v>
      </c>
      <c r="AN93">
        <v>2008</v>
      </c>
      <c r="AO93">
        <v>1</v>
      </c>
      <c r="AP93">
        <v>25803</v>
      </c>
      <c r="AQ93">
        <v>4058</v>
      </c>
    </row>
    <row r="94" spans="1:58" x14ac:dyDescent="0.25">
      <c r="A94" s="7">
        <f t="shared" si="5"/>
        <v>38925</v>
      </c>
      <c r="B94">
        <v>2006</v>
      </c>
      <c r="C94">
        <v>7</v>
      </c>
      <c r="D94">
        <v>27</v>
      </c>
      <c r="E94">
        <v>20060727</v>
      </c>
      <c r="F94">
        <v>815</v>
      </c>
      <c r="G94" s="3">
        <v>311</v>
      </c>
      <c r="H94" s="4">
        <v>19251</v>
      </c>
      <c r="I94" s="4">
        <v>19251</v>
      </c>
      <c r="J94" s="4">
        <v>20358</v>
      </c>
      <c r="L94" t="s">
        <v>64</v>
      </c>
      <c r="M94">
        <v>0.70399999999999996</v>
      </c>
      <c r="W94" s="7">
        <f t="shared" si="7"/>
        <v>39783</v>
      </c>
      <c r="X94">
        <v>12</v>
      </c>
      <c r="Y94">
        <v>2008</v>
      </c>
      <c r="Z94">
        <v>1</v>
      </c>
      <c r="AA94">
        <v>25051</v>
      </c>
      <c r="AB94">
        <v>15708</v>
      </c>
      <c r="AC94">
        <v>37977</v>
      </c>
      <c r="AD94">
        <v>5714</v>
      </c>
      <c r="AE94">
        <v>1571</v>
      </c>
      <c r="AF94" s="7">
        <f t="shared" si="8"/>
        <v>39783</v>
      </c>
      <c r="AG94">
        <v>12</v>
      </c>
      <c r="AH94">
        <v>2008</v>
      </c>
      <c r="AI94">
        <v>1</v>
      </c>
      <c r="AJ94">
        <v>25051</v>
      </c>
      <c r="AK94">
        <v>1571</v>
      </c>
      <c r="AL94" s="7">
        <f t="shared" si="9"/>
        <v>39783</v>
      </c>
      <c r="AM94">
        <v>12</v>
      </c>
      <c r="AN94">
        <v>2008</v>
      </c>
      <c r="AO94">
        <v>1</v>
      </c>
      <c r="AP94">
        <v>25598</v>
      </c>
      <c r="AQ94">
        <v>2958</v>
      </c>
    </row>
    <row r="95" spans="1:58" x14ac:dyDescent="0.25">
      <c r="A95" s="7">
        <f t="shared" si="5"/>
        <v>38986</v>
      </c>
      <c r="B95">
        <v>2006</v>
      </c>
      <c r="C95">
        <v>9</v>
      </c>
      <c r="D95">
        <v>26</v>
      </c>
      <c r="E95">
        <v>20060926</v>
      </c>
      <c r="F95">
        <v>750</v>
      </c>
      <c r="G95" s="3">
        <v>548</v>
      </c>
      <c r="H95" s="4">
        <v>29564</v>
      </c>
      <c r="I95" s="4">
        <v>29564</v>
      </c>
      <c r="J95" s="4">
        <v>31452</v>
      </c>
      <c r="L95" t="s">
        <v>69</v>
      </c>
      <c r="M95">
        <v>1.0069999999999999</v>
      </c>
      <c r="W95" s="7">
        <f t="shared" si="7"/>
        <v>39845</v>
      </c>
      <c r="X95">
        <v>2</v>
      </c>
      <c r="Y95">
        <v>2009</v>
      </c>
      <c r="Z95">
        <v>1</v>
      </c>
      <c r="AA95">
        <v>22672</v>
      </c>
      <c r="AB95">
        <v>14261</v>
      </c>
      <c r="AC95">
        <v>34284</v>
      </c>
      <c r="AD95">
        <v>5138</v>
      </c>
      <c r="AE95">
        <v>1294</v>
      </c>
      <c r="AF95" s="7">
        <f t="shared" si="8"/>
        <v>39845</v>
      </c>
      <c r="AG95">
        <v>2</v>
      </c>
      <c r="AH95">
        <v>2009</v>
      </c>
      <c r="AI95">
        <v>1</v>
      </c>
      <c r="AJ95">
        <v>22672</v>
      </c>
      <c r="AK95">
        <v>1293</v>
      </c>
      <c r="AL95" s="7">
        <f t="shared" si="9"/>
        <v>39845</v>
      </c>
      <c r="AM95">
        <v>2</v>
      </c>
      <c r="AN95">
        <v>2009</v>
      </c>
      <c r="AO95">
        <v>1</v>
      </c>
      <c r="AP95">
        <v>22520</v>
      </c>
      <c r="AQ95">
        <v>1953</v>
      </c>
    </row>
    <row r="96" spans="1:58" x14ac:dyDescent="0.25">
      <c r="A96" s="7">
        <f t="shared" si="5"/>
        <v>39042</v>
      </c>
      <c r="B96">
        <v>2006</v>
      </c>
      <c r="C96">
        <v>11</v>
      </c>
      <c r="D96">
        <v>21</v>
      </c>
      <c r="E96">
        <v>20061121</v>
      </c>
      <c r="F96">
        <v>820</v>
      </c>
      <c r="G96" s="3">
        <v>476</v>
      </c>
      <c r="H96" s="4">
        <v>30846</v>
      </c>
      <c r="I96" s="4">
        <v>30846</v>
      </c>
      <c r="J96" s="4">
        <v>31819</v>
      </c>
      <c r="L96" t="s">
        <v>63</v>
      </c>
      <c r="M96">
        <v>0.86099999999999999</v>
      </c>
      <c r="W96" s="7">
        <f t="shared" si="7"/>
        <v>39904</v>
      </c>
      <c r="X96">
        <v>4</v>
      </c>
      <c r="Y96">
        <v>2009</v>
      </c>
      <c r="Z96">
        <v>2</v>
      </c>
      <c r="AA96">
        <v>27551</v>
      </c>
      <c r="AB96">
        <v>19502</v>
      </c>
      <c r="AC96">
        <v>37825</v>
      </c>
      <c r="AD96">
        <v>4689</v>
      </c>
      <c r="AE96">
        <v>1550</v>
      </c>
      <c r="AF96" s="7">
        <f t="shared" si="8"/>
        <v>39904</v>
      </c>
      <c r="AG96">
        <v>4</v>
      </c>
      <c r="AH96">
        <v>2009</v>
      </c>
      <c r="AI96">
        <v>2</v>
      </c>
      <c r="AJ96">
        <v>27551</v>
      </c>
      <c r="AK96">
        <v>1550</v>
      </c>
      <c r="AL96" s="7">
        <f t="shared" si="9"/>
        <v>39904</v>
      </c>
      <c r="AM96">
        <v>4</v>
      </c>
      <c r="AN96">
        <v>2009</v>
      </c>
      <c r="AO96">
        <v>2</v>
      </c>
      <c r="AP96">
        <v>28156</v>
      </c>
      <c r="AQ96">
        <v>3857</v>
      </c>
    </row>
    <row r="97" spans="1:43" x14ac:dyDescent="0.25">
      <c r="A97" s="7">
        <f t="shared" si="5"/>
        <v>39183</v>
      </c>
      <c r="B97">
        <v>2007</v>
      </c>
      <c r="C97">
        <v>4</v>
      </c>
      <c r="D97">
        <v>11</v>
      </c>
      <c r="E97">
        <v>20070411</v>
      </c>
      <c r="F97">
        <v>825</v>
      </c>
      <c r="G97" s="3">
        <v>1000</v>
      </c>
      <c r="H97" s="4">
        <v>33176</v>
      </c>
      <c r="I97" s="4">
        <v>33176</v>
      </c>
      <c r="J97" s="4">
        <v>33555</v>
      </c>
      <c r="W97" s="7">
        <f t="shared" si="7"/>
        <v>39965</v>
      </c>
      <c r="X97">
        <v>6</v>
      </c>
      <c r="Y97">
        <v>2009</v>
      </c>
      <c r="Z97">
        <v>1</v>
      </c>
      <c r="AA97">
        <v>33379</v>
      </c>
      <c r="AB97">
        <v>20937</v>
      </c>
      <c r="AC97">
        <v>50587</v>
      </c>
      <c r="AD97">
        <v>7608</v>
      </c>
      <c r="AE97">
        <v>2073</v>
      </c>
      <c r="AF97" s="7">
        <f t="shared" si="8"/>
        <v>39965</v>
      </c>
      <c r="AG97">
        <v>6</v>
      </c>
      <c r="AH97">
        <v>2009</v>
      </c>
      <c r="AI97">
        <v>1</v>
      </c>
      <c r="AJ97">
        <v>33380</v>
      </c>
      <c r="AK97">
        <v>2072</v>
      </c>
      <c r="AL97" s="7">
        <f t="shared" si="9"/>
        <v>39965</v>
      </c>
      <c r="AM97">
        <v>6</v>
      </c>
      <c r="AN97">
        <v>2009</v>
      </c>
      <c r="AO97">
        <v>1</v>
      </c>
      <c r="AP97">
        <v>35728</v>
      </c>
      <c r="AQ97">
        <v>6420</v>
      </c>
    </row>
    <row r="98" spans="1:43" x14ac:dyDescent="0.25">
      <c r="A98" s="7">
        <f t="shared" si="5"/>
        <v>39281</v>
      </c>
      <c r="B98">
        <v>2007</v>
      </c>
      <c r="C98">
        <v>7</v>
      </c>
      <c r="D98">
        <v>18</v>
      </c>
      <c r="E98">
        <v>20070718</v>
      </c>
      <c r="F98">
        <v>820</v>
      </c>
      <c r="G98" s="3">
        <v>404</v>
      </c>
      <c r="H98" s="4">
        <v>21315</v>
      </c>
      <c r="I98" s="4">
        <v>21315</v>
      </c>
      <c r="J98" s="4">
        <v>22586</v>
      </c>
      <c r="L98" t="s">
        <v>70</v>
      </c>
      <c r="W98" s="7">
        <f t="shared" si="7"/>
        <v>40148</v>
      </c>
      <c r="X98">
        <v>12</v>
      </c>
      <c r="Y98">
        <v>2009</v>
      </c>
      <c r="Z98">
        <v>1</v>
      </c>
      <c r="AA98">
        <v>22553</v>
      </c>
      <c r="AB98">
        <v>14124</v>
      </c>
      <c r="AC98">
        <v>34223</v>
      </c>
      <c r="AD98">
        <v>5157</v>
      </c>
      <c r="AE98">
        <v>1461</v>
      </c>
      <c r="AF98" s="7">
        <f t="shared" si="8"/>
        <v>40148</v>
      </c>
      <c r="AG98">
        <v>12</v>
      </c>
      <c r="AH98">
        <v>2009</v>
      </c>
      <c r="AI98">
        <v>1</v>
      </c>
      <c r="AJ98">
        <v>22553</v>
      </c>
      <c r="AK98">
        <v>1461</v>
      </c>
      <c r="AL98" s="7">
        <f t="shared" si="9"/>
        <v>40148</v>
      </c>
      <c r="AM98">
        <v>12</v>
      </c>
      <c r="AN98">
        <v>2009</v>
      </c>
      <c r="AO98">
        <v>1</v>
      </c>
      <c r="AP98">
        <v>23094</v>
      </c>
      <c r="AQ98">
        <v>2736</v>
      </c>
    </row>
    <row r="99" spans="1:43" x14ac:dyDescent="0.25">
      <c r="A99" s="7">
        <f t="shared" si="5"/>
        <v>39736</v>
      </c>
      <c r="B99">
        <v>2008</v>
      </c>
      <c r="C99">
        <v>10</v>
      </c>
      <c r="D99">
        <v>15</v>
      </c>
      <c r="E99">
        <v>20081015</v>
      </c>
      <c r="F99">
        <v>1136</v>
      </c>
      <c r="G99" s="3">
        <v>347</v>
      </c>
      <c r="H99" s="4">
        <v>24414</v>
      </c>
      <c r="I99" s="4">
        <v>24414</v>
      </c>
      <c r="J99" s="4">
        <v>25803</v>
      </c>
      <c r="L99" t="s">
        <v>71</v>
      </c>
      <c r="M99" t="s">
        <v>72</v>
      </c>
      <c r="N99" t="s">
        <v>73</v>
      </c>
      <c r="O99" t="s">
        <v>78</v>
      </c>
      <c r="P99" t="s">
        <v>79</v>
      </c>
      <c r="Q99" t="s">
        <v>74</v>
      </c>
      <c r="R99" t="s">
        <v>80</v>
      </c>
      <c r="S99" t="s">
        <v>81</v>
      </c>
      <c r="T99" t="s">
        <v>75</v>
      </c>
      <c r="W99" s="7">
        <f t="shared" si="7"/>
        <v>40299</v>
      </c>
      <c r="X99">
        <v>5</v>
      </c>
      <c r="Y99">
        <v>2010</v>
      </c>
      <c r="Z99">
        <v>1</v>
      </c>
      <c r="AA99">
        <v>35151</v>
      </c>
      <c r="AB99">
        <v>22016</v>
      </c>
      <c r="AC99">
        <v>53334</v>
      </c>
      <c r="AD99">
        <v>8036</v>
      </c>
      <c r="AE99">
        <v>2271</v>
      </c>
      <c r="AF99" s="7">
        <f t="shared" si="8"/>
        <v>40299</v>
      </c>
      <c r="AG99">
        <v>5</v>
      </c>
      <c r="AH99">
        <v>2010</v>
      </c>
      <c r="AI99">
        <v>1</v>
      </c>
      <c r="AJ99">
        <v>35151</v>
      </c>
      <c r="AK99">
        <v>2271</v>
      </c>
      <c r="AL99" s="7">
        <f t="shared" si="9"/>
        <v>40299</v>
      </c>
      <c r="AM99">
        <v>5</v>
      </c>
      <c r="AN99">
        <v>2010</v>
      </c>
      <c r="AO99">
        <v>1</v>
      </c>
      <c r="AP99">
        <v>36930</v>
      </c>
      <c r="AQ99">
        <v>6384</v>
      </c>
    </row>
    <row r="100" spans="1:43" x14ac:dyDescent="0.25">
      <c r="A100" s="7">
        <f t="shared" si="5"/>
        <v>39791</v>
      </c>
      <c r="B100">
        <v>2008</v>
      </c>
      <c r="C100">
        <v>12</v>
      </c>
      <c r="D100">
        <v>9</v>
      </c>
      <c r="E100">
        <v>20081209</v>
      </c>
      <c r="F100">
        <v>845</v>
      </c>
      <c r="G100" s="3">
        <v>320</v>
      </c>
      <c r="H100" s="4">
        <v>25051</v>
      </c>
      <c r="I100" s="4">
        <v>25051</v>
      </c>
      <c r="J100" s="4">
        <v>25598</v>
      </c>
      <c r="L100" t="s">
        <v>76</v>
      </c>
      <c r="M100">
        <v>702</v>
      </c>
      <c r="N100">
        <v>8</v>
      </c>
      <c r="O100">
        <v>188</v>
      </c>
      <c r="P100">
        <v>263</v>
      </c>
      <c r="Q100">
        <v>394</v>
      </c>
      <c r="R100">
        <v>754</v>
      </c>
      <c r="S100">
        <v>1805</v>
      </c>
      <c r="T100">
        <v>5240</v>
      </c>
      <c r="W100" s="7">
        <f t="shared" si="7"/>
        <v>40360</v>
      </c>
      <c r="X100">
        <v>7</v>
      </c>
      <c r="Y100">
        <v>2010</v>
      </c>
      <c r="Z100">
        <v>1</v>
      </c>
      <c r="AA100">
        <v>20602</v>
      </c>
      <c r="AB100">
        <v>12900</v>
      </c>
      <c r="AC100">
        <v>31266</v>
      </c>
      <c r="AD100">
        <v>4713</v>
      </c>
      <c r="AE100">
        <v>1341</v>
      </c>
      <c r="AF100" s="7">
        <f t="shared" si="8"/>
        <v>40360</v>
      </c>
      <c r="AG100">
        <v>7</v>
      </c>
      <c r="AH100">
        <v>2010</v>
      </c>
      <c r="AI100">
        <v>1</v>
      </c>
      <c r="AJ100">
        <v>20602</v>
      </c>
      <c r="AK100">
        <v>1341</v>
      </c>
      <c r="AL100" s="7">
        <f t="shared" si="9"/>
        <v>40360</v>
      </c>
      <c r="AM100">
        <v>7</v>
      </c>
      <c r="AN100">
        <v>2010</v>
      </c>
      <c r="AO100">
        <v>1</v>
      </c>
      <c r="AP100">
        <v>22106</v>
      </c>
      <c r="AQ100">
        <v>3812</v>
      </c>
    </row>
    <row r="101" spans="1:43" x14ac:dyDescent="0.25">
      <c r="A101" s="7">
        <f t="shared" si="5"/>
        <v>39868</v>
      </c>
      <c r="B101">
        <v>2009</v>
      </c>
      <c r="C101">
        <v>2</v>
      </c>
      <c r="D101">
        <v>24</v>
      </c>
      <c r="E101">
        <v>20090224</v>
      </c>
      <c r="F101">
        <v>830</v>
      </c>
      <c r="G101" s="3">
        <v>336</v>
      </c>
      <c r="H101" s="4">
        <v>22672</v>
      </c>
      <c r="I101" s="4">
        <v>22672</v>
      </c>
      <c r="J101" s="4">
        <v>22520</v>
      </c>
      <c r="L101" t="s">
        <v>37</v>
      </c>
      <c r="M101">
        <v>842</v>
      </c>
      <c r="N101">
        <v>8</v>
      </c>
      <c r="O101">
        <v>211</v>
      </c>
      <c r="P101">
        <v>290</v>
      </c>
      <c r="Q101">
        <v>434</v>
      </c>
      <c r="R101">
        <v>851</v>
      </c>
      <c r="S101">
        <v>2001</v>
      </c>
      <c r="T101">
        <v>5460</v>
      </c>
      <c r="W101" s="7">
        <f t="shared" si="7"/>
        <v>40848</v>
      </c>
      <c r="X101">
        <v>11</v>
      </c>
      <c r="Y101">
        <v>2011</v>
      </c>
      <c r="Z101">
        <v>1</v>
      </c>
      <c r="AA101">
        <v>25447</v>
      </c>
      <c r="AB101">
        <v>15865</v>
      </c>
      <c r="AC101">
        <v>38750</v>
      </c>
      <c r="AD101">
        <v>5873</v>
      </c>
      <c r="AE101">
        <v>1830</v>
      </c>
      <c r="AF101" s="7">
        <f t="shared" si="8"/>
        <v>40848</v>
      </c>
      <c r="AG101">
        <v>11</v>
      </c>
      <c r="AH101">
        <v>2011</v>
      </c>
      <c r="AI101">
        <v>1</v>
      </c>
      <c r="AJ101">
        <v>25447</v>
      </c>
      <c r="AK101">
        <v>1830</v>
      </c>
      <c r="AL101" s="7">
        <f t="shared" si="9"/>
        <v>40848</v>
      </c>
      <c r="AM101">
        <v>11</v>
      </c>
      <c r="AN101">
        <v>2011</v>
      </c>
      <c r="AO101">
        <v>1</v>
      </c>
      <c r="AP101">
        <v>26574</v>
      </c>
      <c r="AQ101">
        <v>4246</v>
      </c>
    </row>
    <row r="102" spans="1:43" x14ac:dyDescent="0.25">
      <c r="A102" s="7">
        <f t="shared" si="5"/>
        <v>39911</v>
      </c>
      <c r="B102">
        <v>2009</v>
      </c>
      <c r="C102">
        <v>4</v>
      </c>
      <c r="D102">
        <v>8</v>
      </c>
      <c r="E102">
        <v>20090408</v>
      </c>
      <c r="F102">
        <v>900</v>
      </c>
      <c r="G102" s="3">
        <v>335</v>
      </c>
      <c r="H102" s="4">
        <v>20101</v>
      </c>
      <c r="I102" s="4">
        <v>20101</v>
      </c>
      <c r="J102" s="4">
        <v>20170</v>
      </c>
    </row>
    <row r="103" spans="1:43" x14ac:dyDescent="0.25">
      <c r="A103" s="7">
        <f t="shared" si="5"/>
        <v>39932</v>
      </c>
      <c r="B103">
        <v>2009</v>
      </c>
      <c r="C103">
        <v>4</v>
      </c>
      <c r="D103">
        <v>29</v>
      </c>
      <c r="E103">
        <v>20090429</v>
      </c>
      <c r="F103">
        <v>944</v>
      </c>
      <c r="G103" s="3">
        <v>1370</v>
      </c>
      <c r="H103" s="4">
        <v>35001</v>
      </c>
      <c r="I103" s="4">
        <v>35001</v>
      </c>
      <c r="J103" s="4">
        <v>36141</v>
      </c>
      <c r="L103" t="s">
        <v>82</v>
      </c>
    </row>
    <row r="104" spans="1:43" x14ac:dyDescent="0.25">
      <c r="A104" s="7">
        <f t="shared" si="5"/>
        <v>39989</v>
      </c>
      <c r="B104">
        <v>2009</v>
      </c>
      <c r="C104">
        <v>6</v>
      </c>
      <c r="D104">
        <v>25</v>
      </c>
      <c r="E104">
        <v>20090625</v>
      </c>
      <c r="F104">
        <v>1525</v>
      </c>
      <c r="G104" s="3">
        <v>1330</v>
      </c>
      <c r="H104" s="4">
        <v>33379</v>
      </c>
      <c r="I104" s="4">
        <v>33380</v>
      </c>
      <c r="J104" s="4">
        <v>35728</v>
      </c>
      <c r="L104" t="s">
        <v>83</v>
      </c>
    </row>
    <row r="105" spans="1:43" x14ac:dyDescent="0.25">
      <c r="A105" s="7">
        <f t="shared" si="5"/>
        <v>40155</v>
      </c>
      <c r="B105">
        <v>2009</v>
      </c>
      <c r="C105">
        <v>12</v>
      </c>
      <c r="D105">
        <v>8</v>
      </c>
      <c r="E105">
        <v>20091208</v>
      </c>
      <c r="F105">
        <v>1346</v>
      </c>
      <c r="G105" s="3">
        <v>267</v>
      </c>
      <c r="H105" s="4">
        <v>22553</v>
      </c>
      <c r="I105" s="4">
        <v>22553</v>
      </c>
      <c r="J105" s="4">
        <v>23094</v>
      </c>
    </row>
    <row r="106" spans="1:43" x14ac:dyDescent="0.25">
      <c r="A106" s="7">
        <f t="shared" si="5"/>
        <v>40316</v>
      </c>
      <c r="B106">
        <v>2010</v>
      </c>
      <c r="C106">
        <v>5</v>
      </c>
      <c r="D106">
        <v>18</v>
      </c>
      <c r="E106">
        <v>20100518</v>
      </c>
      <c r="F106">
        <v>1330</v>
      </c>
      <c r="G106" s="3">
        <v>1560</v>
      </c>
      <c r="H106" s="4">
        <v>35151</v>
      </c>
      <c r="I106" s="4">
        <v>35151</v>
      </c>
      <c r="J106" s="4">
        <v>36930</v>
      </c>
      <c r="L106" t="s">
        <v>84</v>
      </c>
      <c r="O106" s="3">
        <v>5460</v>
      </c>
    </row>
    <row r="107" spans="1:43" x14ac:dyDescent="0.25">
      <c r="A107" s="7">
        <f t="shared" si="5"/>
        <v>40387</v>
      </c>
      <c r="B107">
        <v>2010</v>
      </c>
      <c r="C107">
        <v>7</v>
      </c>
      <c r="D107">
        <v>28</v>
      </c>
      <c r="E107">
        <v>20100728</v>
      </c>
      <c r="F107">
        <v>924</v>
      </c>
      <c r="G107" s="3">
        <v>389</v>
      </c>
      <c r="H107" s="4">
        <v>20602</v>
      </c>
      <c r="I107" s="4">
        <v>20602</v>
      </c>
      <c r="J107" s="4">
        <v>22106</v>
      </c>
      <c r="L107" t="s">
        <v>85</v>
      </c>
      <c r="O107" s="3">
        <v>5240</v>
      </c>
    </row>
    <row r="108" spans="1:43" x14ac:dyDescent="0.25">
      <c r="A108" s="7">
        <f t="shared" si="5"/>
        <v>40868</v>
      </c>
      <c r="B108">
        <v>2011</v>
      </c>
      <c r="C108">
        <v>11</v>
      </c>
      <c r="D108">
        <v>21</v>
      </c>
      <c r="E108">
        <v>20111121</v>
      </c>
      <c r="F108">
        <v>1637</v>
      </c>
      <c r="G108" s="3">
        <v>359</v>
      </c>
      <c r="H108" s="4">
        <v>25447</v>
      </c>
      <c r="I108" s="4">
        <v>25447</v>
      </c>
      <c r="J108" s="4">
        <v>26574</v>
      </c>
    </row>
  </sheetData>
  <mergeCells count="11">
    <mergeCell ref="X1:AQ1"/>
    <mergeCell ref="AS1:BA1"/>
    <mergeCell ref="X2:AE2"/>
    <mergeCell ref="AG2:AK2"/>
    <mergeCell ref="AM2:AQ2"/>
    <mergeCell ref="AS2:BA2"/>
    <mergeCell ref="L46:M46"/>
    <mergeCell ref="L61:M61"/>
    <mergeCell ref="L73:P73"/>
    <mergeCell ref="L93:M93"/>
    <mergeCell ref="E1:J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0C95-37AB-43AD-8230-A9D040F42B19}">
  <dimension ref="A1:BF108"/>
  <sheetViews>
    <sheetView topLeftCell="N64" workbookViewId="0">
      <selection activeCell="AE33" sqref="AE33:AE101"/>
    </sheetView>
  </sheetViews>
  <sheetFormatPr defaultRowHeight="15" x14ac:dyDescent="0.25"/>
  <cols>
    <col min="1" max="2" width="10.7109375" bestFit="1" customWidth="1"/>
    <col min="8" max="10" width="9.5703125" bestFit="1" customWidth="1"/>
    <col min="21" max="21" width="9.7109375" bestFit="1" customWidth="1"/>
    <col min="23" max="23" width="9.7109375" bestFit="1" customWidth="1"/>
  </cols>
  <sheetData>
    <row r="1" spans="1:58" ht="18.75" x14ac:dyDescent="0.3">
      <c r="B1" s="4">
        <f>A3</f>
        <v>31853</v>
      </c>
      <c r="E1" s="19" t="s">
        <v>103</v>
      </c>
      <c r="F1" s="19"/>
      <c r="G1" s="19"/>
      <c r="H1" s="19"/>
      <c r="I1" s="19"/>
      <c r="J1" s="19"/>
      <c r="U1" s="4">
        <f>W6</f>
        <v>31837</v>
      </c>
      <c r="W1" s="1" t="s">
        <v>86</v>
      </c>
      <c r="X1" s="18" t="s">
        <v>97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S1" s="20" t="s">
        <v>100</v>
      </c>
      <c r="AT1" s="20"/>
      <c r="AU1" s="20"/>
      <c r="AV1" s="20"/>
      <c r="AW1" s="20"/>
      <c r="AX1" s="20"/>
      <c r="AY1" s="20"/>
      <c r="AZ1" s="20"/>
      <c r="BA1" s="20"/>
      <c r="BC1" t="s">
        <v>112</v>
      </c>
    </row>
    <row r="2" spans="1:58" x14ac:dyDescent="0.25">
      <c r="B2" s="4">
        <f>A108</f>
        <v>40868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U2" s="4">
        <f>W101</f>
        <v>40848</v>
      </c>
      <c r="X2" s="19" t="s">
        <v>96</v>
      </c>
      <c r="Y2" s="19"/>
      <c r="Z2" s="19"/>
      <c r="AA2" s="19"/>
      <c r="AB2" s="19"/>
      <c r="AC2" s="19"/>
      <c r="AD2" s="19"/>
      <c r="AE2" s="19"/>
      <c r="AG2" s="19" t="s">
        <v>98</v>
      </c>
      <c r="AH2" s="19"/>
      <c r="AI2" s="19"/>
      <c r="AJ2" s="19"/>
      <c r="AK2" s="19"/>
      <c r="AM2" s="19" t="s">
        <v>99</v>
      </c>
      <c r="AN2" s="19"/>
      <c r="AO2" s="19"/>
      <c r="AP2" s="19"/>
      <c r="AQ2" s="19"/>
      <c r="AS2" s="19" t="s">
        <v>101</v>
      </c>
      <c r="AT2" s="19"/>
      <c r="AU2" s="19"/>
      <c r="AV2" s="19"/>
      <c r="AW2" s="19"/>
      <c r="AX2" s="19"/>
      <c r="AY2" s="19"/>
      <c r="AZ2" s="19"/>
      <c r="BA2" s="19"/>
      <c r="BC2" t="s">
        <v>3</v>
      </c>
      <c r="BD2" t="s">
        <v>113</v>
      </c>
      <c r="BE2" t="s">
        <v>114</v>
      </c>
      <c r="BF2" t="s">
        <v>115</v>
      </c>
    </row>
    <row r="3" spans="1:58" x14ac:dyDescent="0.25">
      <c r="A3" s="7">
        <f>DATE(B3,C3,D3)</f>
        <v>31853</v>
      </c>
      <c r="B3">
        <v>1987</v>
      </c>
      <c r="C3">
        <v>3</v>
      </c>
      <c r="D3">
        <v>17</v>
      </c>
      <c r="E3">
        <v>19870317</v>
      </c>
      <c r="F3">
        <v>1200</v>
      </c>
      <c r="G3" s="3">
        <v>826</v>
      </c>
      <c r="H3" s="4">
        <v>212030</v>
      </c>
      <c r="I3" s="4">
        <v>212030</v>
      </c>
      <c r="J3" s="4">
        <v>211330</v>
      </c>
      <c r="AA3" t="s">
        <v>72</v>
      </c>
      <c r="AB3" s="5">
        <v>0.95</v>
      </c>
      <c r="AC3" t="s">
        <v>87</v>
      </c>
      <c r="AD3" t="s">
        <v>95</v>
      </c>
      <c r="AE3" t="s">
        <v>89</v>
      </c>
      <c r="AJ3" t="s">
        <v>72</v>
      </c>
      <c r="AK3" t="s">
        <v>89</v>
      </c>
      <c r="AP3" t="s">
        <v>72</v>
      </c>
      <c r="AQ3" t="s">
        <v>89</v>
      </c>
      <c r="AU3" t="s">
        <v>43</v>
      </c>
      <c r="AW3" t="s">
        <v>44</v>
      </c>
      <c r="AX3" t="s">
        <v>45</v>
      </c>
      <c r="AY3" t="s">
        <v>46</v>
      </c>
      <c r="AZ3" t="s">
        <v>47</v>
      </c>
      <c r="BC3" s="7">
        <v>31853</v>
      </c>
      <c r="BD3">
        <v>826</v>
      </c>
      <c r="BE3">
        <v>130</v>
      </c>
      <c r="BF3">
        <f>((BD3*BE3*28.3168)/(1000*1000))*86400</f>
        <v>262712.84981759998</v>
      </c>
    </row>
    <row r="4" spans="1:58" x14ac:dyDescent="0.25">
      <c r="A4" s="7">
        <f t="shared" ref="A4:A67" si="0">DATE(B4,C4,D4)</f>
        <v>31877</v>
      </c>
      <c r="B4">
        <v>1987</v>
      </c>
      <c r="C4">
        <v>4</v>
      </c>
      <c r="D4">
        <v>10</v>
      </c>
      <c r="E4">
        <v>19870410</v>
      </c>
      <c r="F4">
        <v>1730</v>
      </c>
      <c r="G4" s="3">
        <v>1440</v>
      </c>
      <c r="H4" s="4">
        <v>262530</v>
      </c>
      <c r="I4" s="4">
        <v>262530</v>
      </c>
      <c r="J4" s="4">
        <v>267910</v>
      </c>
      <c r="L4" t="s">
        <v>10</v>
      </c>
      <c r="Z4" t="s">
        <v>90</v>
      </c>
      <c r="AA4" t="s">
        <v>77</v>
      </c>
      <c r="AB4" t="s">
        <v>91</v>
      </c>
      <c r="AC4" t="s">
        <v>92</v>
      </c>
      <c r="AD4" t="s">
        <v>93</v>
      </c>
      <c r="AE4" t="s">
        <v>88</v>
      </c>
      <c r="AI4" t="s">
        <v>90</v>
      </c>
      <c r="AJ4" t="s">
        <v>77</v>
      </c>
      <c r="AK4" t="s">
        <v>88</v>
      </c>
      <c r="AO4" t="s">
        <v>90</v>
      </c>
      <c r="AP4" t="s">
        <v>77</v>
      </c>
      <c r="AQ4" t="s">
        <v>88</v>
      </c>
      <c r="AT4" t="s">
        <v>48</v>
      </c>
      <c r="AU4" t="s">
        <v>49</v>
      </c>
      <c r="AV4" t="s">
        <v>50</v>
      </c>
      <c r="AW4" t="s">
        <v>49</v>
      </c>
      <c r="AX4" t="s">
        <v>49</v>
      </c>
      <c r="AY4" t="s">
        <v>49</v>
      </c>
      <c r="AZ4" t="s">
        <v>49</v>
      </c>
      <c r="BA4" t="s">
        <v>51</v>
      </c>
      <c r="BC4" s="7">
        <v>31915</v>
      </c>
      <c r="BD4">
        <v>5240</v>
      </c>
      <c r="BE4">
        <v>37</v>
      </c>
      <c r="BF4">
        <f t="shared" ref="BF4:BF67" si="1">((BD4*BE4*28.3168)/(1000*1000))*86400</f>
        <v>474341.28629760002</v>
      </c>
    </row>
    <row r="5" spans="1:58" x14ac:dyDescent="0.25">
      <c r="A5" s="7">
        <f t="shared" si="0"/>
        <v>31915</v>
      </c>
      <c r="B5">
        <v>1987</v>
      </c>
      <c r="C5">
        <v>5</v>
      </c>
      <c r="D5">
        <v>18</v>
      </c>
      <c r="E5">
        <v>19870518</v>
      </c>
      <c r="F5">
        <v>1605</v>
      </c>
      <c r="G5" s="3">
        <v>5240</v>
      </c>
      <c r="H5" s="4">
        <v>436310</v>
      </c>
      <c r="I5" s="4">
        <v>436310</v>
      </c>
      <c r="J5" s="4">
        <v>474860</v>
      </c>
      <c r="L5" t="s">
        <v>11</v>
      </c>
      <c r="M5" t="s">
        <v>12</v>
      </c>
      <c r="N5" t="s">
        <v>13</v>
      </c>
      <c r="X5" t="s">
        <v>37</v>
      </c>
      <c r="Y5" t="s">
        <v>94</v>
      </c>
      <c r="Z5">
        <v>106</v>
      </c>
      <c r="AA5">
        <v>171304</v>
      </c>
      <c r="AB5">
        <v>162353</v>
      </c>
      <c r="AC5">
        <v>180615</v>
      </c>
      <c r="AD5">
        <v>4659</v>
      </c>
      <c r="AE5">
        <v>3619</v>
      </c>
      <c r="AG5" t="s">
        <v>37</v>
      </c>
      <c r="AH5" t="s">
        <v>94</v>
      </c>
      <c r="AI5">
        <v>106</v>
      </c>
      <c r="AJ5">
        <v>171304</v>
      </c>
      <c r="AK5">
        <v>3618</v>
      </c>
      <c r="AM5" t="s">
        <v>37</v>
      </c>
      <c r="AN5" t="s">
        <v>94</v>
      </c>
      <c r="AO5">
        <v>106</v>
      </c>
      <c r="AP5">
        <v>174221</v>
      </c>
      <c r="AQ5">
        <v>5787</v>
      </c>
      <c r="AS5" t="s">
        <v>6</v>
      </c>
      <c r="AT5">
        <v>7742</v>
      </c>
      <c r="AU5">
        <v>118916</v>
      </c>
      <c r="AV5">
        <v>157073</v>
      </c>
      <c r="AW5">
        <v>196091</v>
      </c>
      <c r="AX5">
        <v>294543</v>
      </c>
      <c r="AY5">
        <v>359722</v>
      </c>
      <c r="AZ5">
        <v>435774</v>
      </c>
      <c r="BA5">
        <v>436310</v>
      </c>
      <c r="BC5" s="7">
        <v>32007</v>
      </c>
      <c r="BD5">
        <v>373</v>
      </c>
      <c r="BE5">
        <v>50</v>
      </c>
      <c r="BF5">
        <f t="shared" si="1"/>
        <v>45628.558848000008</v>
      </c>
    </row>
    <row r="6" spans="1:58" x14ac:dyDescent="0.25">
      <c r="A6" s="7">
        <f t="shared" si="0"/>
        <v>31945</v>
      </c>
      <c r="B6">
        <v>1987</v>
      </c>
      <c r="C6">
        <v>6</v>
      </c>
      <c r="D6">
        <v>17</v>
      </c>
      <c r="E6">
        <v>19870617</v>
      </c>
      <c r="F6">
        <v>1915</v>
      </c>
      <c r="G6" s="3">
        <v>5220</v>
      </c>
      <c r="H6" s="4">
        <v>420840</v>
      </c>
      <c r="I6" s="4">
        <v>420840</v>
      </c>
      <c r="J6" s="4">
        <v>462170</v>
      </c>
      <c r="L6">
        <v>1</v>
      </c>
      <c r="M6">
        <v>-0.13400000000000001</v>
      </c>
      <c r="N6">
        <v>3.2069999999999999</v>
      </c>
      <c r="W6" s="7">
        <f t="shared" ref="W6:W69" si="2">DATE(Y6,X6,1)</f>
        <v>31837</v>
      </c>
      <c r="X6">
        <v>3</v>
      </c>
      <c r="Y6">
        <v>1987</v>
      </c>
      <c r="Z6">
        <v>1</v>
      </c>
      <c r="AA6">
        <v>212031</v>
      </c>
      <c r="AB6">
        <v>152736</v>
      </c>
      <c r="AC6">
        <v>286836</v>
      </c>
      <c r="AD6">
        <v>34309</v>
      </c>
      <c r="AE6">
        <v>6200</v>
      </c>
      <c r="AF6" s="7">
        <f t="shared" ref="AF6:AF69" si="3">DATE(AH6,AG6,1)</f>
        <v>31837</v>
      </c>
      <c r="AG6">
        <v>3</v>
      </c>
      <c r="AH6">
        <v>1987</v>
      </c>
      <c r="AI6">
        <v>1</v>
      </c>
      <c r="AJ6">
        <v>212031</v>
      </c>
      <c r="AK6">
        <v>6199</v>
      </c>
      <c r="AL6" s="7">
        <f t="shared" ref="AL6:AL69" si="4">DATE(AN6,AM6,1)</f>
        <v>31837</v>
      </c>
      <c r="AM6">
        <v>3</v>
      </c>
      <c r="AN6">
        <v>1987</v>
      </c>
      <c r="AO6">
        <v>1</v>
      </c>
      <c r="AP6">
        <v>211327</v>
      </c>
      <c r="AQ6">
        <v>7200</v>
      </c>
      <c r="AS6" t="s">
        <v>7</v>
      </c>
      <c r="AT6">
        <v>7742</v>
      </c>
      <c r="AU6">
        <v>118916</v>
      </c>
      <c r="AV6">
        <v>157073</v>
      </c>
      <c r="AW6">
        <v>196091</v>
      </c>
      <c r="AX6">
        <v>294543</v>
      </c>
      <c r="AY6">
        <v>359722</v>
      </c>
      <c r="AZ6">
        <v>435774</v>
      </c>
      <c r="BA6">
        <v>436310</v>
      </c>
      <c r="BC6" s="7">
        <v>32099</v>
      </c>
      <c r="BD6">
        <v>430</v>
      </c>
      <c r="BE6">
        <v>170</v>
      </c>
      <c r="BF6">
        <f t="shared" si="1"/>
        <v>178844.37811200001</v>
      </c>
    </row>
    <row r="7" spans="1:58" x14ac:dyDescent="0.25">
      <c r="A7" s="7">
        <f t="shared" si="0"/>
        <v>31980</v>
      </c>
      <c r="B7">
        <v>1987</v>
      </c>
      <c r="C7">
        <v>7</v>
      </c>
      <c r="D7">
        <v>22</v>
      </c>
      <c r="E7">
        <v>19870722</v>
      </c>
      <c r="F7">
        <v>2200</v>
      </c>
      <c r="G7" s="3">
        <v>1420</v>
      </c>
      <c r="H7" s="4">
        <v>233290</v>
      </c>
      <c r="I7" s="4">
        <v>233290</v>
      </c>
      <c r="J7" s="4">
        <v>244790</v>
      </c>
      <c r="L7">
        <v>2</v>
      </c>
      <c r="M7">
        <v>-0.4</v>
      </c>
      <c r="N7">
        <v>13.146000000000001</v>
      </c>
      <c r="W7" s="7">
        <f t="shared" si="2"/>
        <v>31868</v>
      </c>
      <c r="X7">
        <v>4</v>
      </c>
      <c r="Y7">
        <v>1987</v>
      </c>
      <c r="Z7">
        <v>1</v>
      </c>
      <c r="AA7">
        <v>262529</v>
      </c>
      <c r="AB7">
        <v>188806</v>
      </c>
      <c r="AC7">
        <v>355638</v>
      </c>
      <c r="AD7">
        <v>42684</v>
      </c>
      <c r="AE7">
        <v>8736</v>
      </c>
      <c r="AF7" s="7">
        <f t="shared" si="3"/>
        <v>31868</v>
      </c>
      <c r="AG7">
        <v>4</v>
      </c>
      <c r="AH7">
        <v>1987</v>
      </c>
      <c r="AI7">
        <v>1</v>
      </c>
      <c r="AJ7">
        <v>262529</v>
      </c>
      <c r="AK7">
        <v>8735</v>
      </c>
      <c r="AL7" s="7">
        <f t="shared" si="4"/>
        <v>31868</v>
      </c>
      <c r="AM7">
        <v>4</v>
      </c>
      <c r="AN7">
        <v>1987</v>
      </c>
      <c r="AO7">
        <v>1</v>
      </c>
      <c r="AP7">
        <v>267909</v>
      </c>
      <c r="AQ7">
        <v>15801</v>
      </c>
      <c r="AS7" t="s">
        <v>8</v>
      </c>
      <c r="AT7">
        <v>7642</v>
      </c>
      <c r="AU7">
        <v>118223</v>
      </c>
      <c r="AV7">
        <v>156622</v>
      </c>
      <c r="AW7">
        <v>196535</v>
      </c>
      <c r="AX7">
        <v>310523</v>
      </c>
      <c r="AY7">
        <v>388004</v>
      </c>
      <c r="AZ7">
        <v>474722</v>
      </c>
      <c r="BA7">
        <v>474857</v>
      </c>
      <c r="BC7" s="7">
        <v>32216</v>
      </c>
      <c r="BD7">
        <v>296</v>
      </c>
      <c r="BE7">
        <v>180</v>
      </c>
      <c r="BF7">
        <f t="shared" si="1"/>
        <v>130353.33058560001</v>
      </c>
    </row>
    <row r="8" spans="1:58" x14ac:dyDescent="0.25">
      <c r="A8" s="7">
        <f t="shared" si="0"/>
        <v>31987</v>
      </c>
      <c r="B8">
        <v>1987</v>
      </c>
      <c r="C8">
        <v>7</v>
      </c>
      <c r="D8">
        <v>29</v>
      </c>
      <c r="E8">
        <v>19870729</v>
      </c>
      <c r="F8">
        <v>2200</v>
      </c>
      <c r="G8" s="3">
        <v>916</v>
      </c>
      <c r="H8" s="4">
        <v>187940</v>
      </c>
      <c r="I8" s="4">
        <v>187940</v>
      </c>
      <c r="J8" s="4">
        <v>194560</v>
      </c>
      <c r="L8">
        <v>3</v>
      </c>
      <c r="M8">
        <v>-0.127</v>
      </c>
      <c r="N8">
        <v>1.6719999999999999</v>
      </c>
      <c r="W8" s="7">
        <f t="shared" si="2"/>
        <v>31898</v>
      </c>
      <c r="X8">
        <v>5</v>
      </c>
      <c r="Y8">
        <v>1987</v>
      </c>
      <c r="Z8">
        <v>1</v>
      </c>
      <c r="AA8">
        <v>436310</v>
      </c>
      <c r="AB8">
        <v>305686</v>
      </c>
      <c r="AC8">
        <v>604217</v>
      </c>
      <c r="AD8">
        <v>76416</v>
      </c>
      <c r="AE8">
        <v>31904</v>
      </c>
      <c r="AF8" s="7">
        <f t="shared" si="3"/>
        <v>31898</v>
      </c>
      <c r="AG8">
        <v>5</v>
      </c>
      <c r="AH8">
        <v>1987</v>
      </c>
      <c r="AI8">
        <v>1</v>
      </c>
      <c r="AJ8">
        <v>436310</v>
      </c>
      <c r="AK8">
        <v>31904</v>
      </c>
      <c r="AL8" s="7">
        <f t="shared" si="4"/>
        <v>31898</v>
      </c>
      <c r="AM8">
        <v>5</v>
      </c>
      <c r="AN8">
        <v>1987</v>
      </c>
      <c r="AO8">
        <v>1</v>
      </c>
      <c r="AP8">
        <v>474857</v>
      </c>
      <c r="AQ8">
        <v>66654</v>
      </c>
      <c r="BC8" s="7">
        <v>32286</v>
      </c>
      <c r="BD8">
        <v>1110</v>
      </c>
      <c r="BE8">
        <v>75</v>
      </c>
      <c r="BF8">
        <f t="shared" si="1"/>
        <v>203677.07904000001</v>
      </c>
    </row>
    <row r="9" spans="1:58" x14ac:dyDescent="0.25">
      <c r="A9" s="7">
        <f t="shared" si="0"/>
        <v>32007</v>
      </c>
      <c r="B9">
        <v>1987</v>
      </c>
      <c r="C9">
        <v>8</v>
      </c>
      <c r="D9">
        <v>18</v>
      </c>
      <c r="E9">
        <v>19870818</v>
      </c>
      <c r="F9">
        <v>1100</v>
      </c>
      <c r="G9" s="3">
        <v>373</v>
      </c>
      <c r="H9" s="4">
        <v>118930</v>
      </c>
      <c r="I9" s="4">
        <v>118930</v>
      </c>
      <c r="J9" s="4">
        <v>120230</v>
      </c>
      <c r="L9">
        <v>4</v>
      </c>
      <c r="M9">
        <v>-0.71</v>
      </c>
      <c r="N9">
        <v>24.957999999999998</v>
      </c>
      <c r="W9" s="7">
        <f t="shared" si="2"/>
        <v>31929</v>
      </c>
      <c r="X9">
        <v>6</v>
      </c>
      <c r="Y9">
        <v>1987</v>
      </c>
      <c r="Z9">
        <v>1</v>
      </c>
      <c r="AA9">
        <v>420835</v>
      </c>
      <c r="AB9">
        <v>294989</v>
      </c>
      <c r="AC9">
        <v>582548</v>
      </c>
      <c r="AD9">
        <v>73607</v>
      </c>
      <c r="AE9">
        <v>30534</v>
      </c>
      <c r="AF9" s="7">
        <f t="shared" si="3"/>
        <v>31929</v>
      </c>
      <c r="AG9">
        <v>6</v>
      </c>
      <c r="AH9">
        <v>1987</v>
      </c>
      <c r="AI9">
        <v>1</v>
      </c>
      <c r="AJ9">
        <v>420835</v>
      </c>
      <c r="AK9">
        <v>30534</v>
      </c>
      <c r="AL9" s="7">
        <f t="shared" si="4"/>
        <v>31929</v>
      </c>
      <c r="AM9">
        <v>6</v>
      </c>
      <c r="AN9">
        <v>1987</v>
      </c>
      <c r="AO9">
        <v>1</v>
      </c>
      <c r="AP9">
        <v>462168</v>
      </c>
      <c r="AQ9">
        <v>63817</v>
      </c>
      <c r="AS9" t="s">
        <v>102</v>
      </c>
      <c r="BC9" s="7">
        <v>32380</v>
      </c>
      <c r="BD9">
        <v>624</v>
      </c>
      <c r="BE9">
        <v>120</v>
      </c>
      <c r="BF9">
        <f t="shared" si="1"/>
        <v>183199.2754176</v>
      </c>
    </row>
    <row r="10" spans="1:58" x14ac:dyDescent="0.25">
      <c r="A10" s="7">
        <f t="shared" si="0"/>
        <v>32014</v>
      </c>
      <c r="B10">
        <v>1987</v>
      </c>
      <c r="C10">
        <v>8</v>
      </c>
      <c r="D10">
        <v>25</v>
      </c>
      <c r="E10">
        <v>19870825</v>
      </c>
      <c r="F10">
        <v>1730</v>
      </c>
      <c r="G10" s="3">
        <v>1640</v>
      </c>
      <c r="H10" s="4">
        <v>270440</v>
      </c>
      <c r="I10" s="4">
        <v>270440</v>
      </c>
      <c r="J10" s="4">
        <v>285370</v>
      </c>
      <c r="L10">
        <v>5</v>
      </c>
      <c r="M10">
        <v>-0.39700000000000002</v>
      </c>
      <c r="N10">
        <v>11.798</v>
      </c>
      <c r="W10" s="7">
        <f t="shared" si="2"/>
        <v>31959</v>
      </c>
      <c r="X10">
        <v>7</v>
      </c>
      <c r="Y10">
        <v>1987</v>
      </c>
      <c r="Z10">
        <v>2</v>
      </c>
      <c r="AA10">
        <v>210616</v>
      </c>
      <c r="AB10">
        <v>166027</v>
      </c>
      <c r="AC10">
        <v>263495</v>
      </c>
      <c r="AD10">
        <v>24903</v>
      </c>
      <c r="AE10">
        <v>7202</v>
      </c>
      <c r="AF10" s="7">
        <f t="shared" si="3"/>
        <v>31959</v>
      </c>
      <c r="AG10">
        <v>7</v>
      </c>
      <c r="AH10">
        <v>1987</v>
      </c>
      <c r="AI10">
        <v>2</v>
      </c>
      <c r="AJ10">
        <v>210616</v>
      </c>
      <c r="AK10">
        <v>7202</v>
      </c>
      <c r="AL10" s="7">
        <f t="shared" si="4"/>
        <v>31959</v>
      </c>
      <c r="AM10">
        <v>7</v>
      </c>
      <c r="AN10">
        <v>1987</v>
      </c>
      <c r="AO10">
        <v>2</v>
      </c>
      <c r="AP10">
        <v>219674</v>
      </c>
      <c r="AQ10">
        <v>9560</v>
      </c>
      <c r="AU10" t="s">
        <v>43</v>
      </c>
      <c r="AW10" t="s">
        <v>44</v>
      </c>
      <c r="AX10" t="s">
        <v>45</v>
      </c>
      <c r="AY10" t="s">
        <v>46</v>
      </c>
      <c r="AZ10" t="s">
        <v>47</v>
      </c>
      <c r="BC10" s="7">
        <v>32462</v>
      </c>
      <c r="BD10">
        <v>399</v>
      </c>
      <c r="BE10">
        <v>180</v>
      </c>
      <c r="BF10">
        <f t="shared" si="1"/>
        <v>175712.76656640001</v>
      </c>
    </row>
    <row r="11" spans="1:58" x14ac:dyDescent="0.25">
      <c r="A11" s="7">
        <f t="shared" si="0"/>
        <v>32081</v>
      </c>
      <c r="B11">
        <v>1987</v>
      </c>
      <c r="C11">
        <v>10</v>
      </c>
      <c r="D11">
        <v>31</v>
      </c>
      <c r="E11">
        <v>19871031</v>
      </c>
      <c r="F11">
        <v>2300</v>
      </c>
      <c r="G11" s="3">
        <v>451</v>
      </c>
      <c r="H11" s="4">
        <v>165820</v>
      </c>
      <c r="I11" s="4">
        <v>165820</v>
      </c>
      <c r="J11" s="4">
        <v>165700</v>
      </c>
      <c r="L11" s="1">
        <v>6</v>
      </c>
      <c r="M11" s="1">
        <v>-0.79100000000000004</v>
      </c>
      <c r="N11" s="1">
        <v>27.145</v>
      </c>
      <c r="W11" s="7">
        <f t="shared" si="2"/>
        <v>31990</v>
      </c>
      <c r="X11">
        <v>8</v>
      </c>
      <c r="Y11">
        <v>1987</v>
      </c>
      <c r="Z11">
        <v>2</v>
      </c>
      <c r="AA11">
        <v>194686</v>
      </c>
      <c r="AB11">
        <v>151000</v>
      </c>
      <c r="AC11">
        <v>247079</v>
      </c>
      <c r="AD11">
        <v>24553</v>
      </c>
      <c r="AE11">
        <v>7084</v>
      </c>
      <c r="AF11" s="7">
        <f t="shared" si="3"/>
        <v>31990</v>
      </c>
      <c r="AG11">
        <v>8</v>
      </c>
      <c r="AH11">
        <v>1987</v>
      </c>
      <c r="AI11">
        <v>2</v>
      </c>
      <c r="AJ11">
        <v>194686</v>
      </c>
      <c r="AK11">
        <v>7084</v>
      </c>
      <c r="AL11" s="7">
        <f t="shared" si="4"/>
        <v>31990</v>
      </c>
      <c r="AM11">
        <v>8</v>
      </c>
      <c r="AN11">
        <v>1987</v>
      </c>
      <c r="AO11">
        <v>2</v>
      </c>
      <c r="AP11">
        <v>202800</v>
      </c>
      <c r="AQ11">
        <v>8395</v>
      </c>
      <c r="AT11" t="s">
        <v>48</v>
      </c>
      <c r="AU11" t="s">
        <v>49</v>
      </c>
      <c r="AV11" t="s">
        <v>50</v>
      </c>
      <c r="AW11" t="s">
        <v>49</v>
      </c>
      <c r="AX11" t="s">
        <v>49</v>
      </c>
      <c r="AY11" t="s">
        <v>49</v>
      </c>
      <c r="AZ11" t="s">
        <v>49</v>
      </c>
      <c r="BA11" t="s">
        <v>51</v>
      </c>
      <c r="BC11" s="7">
        <v>32562</v>
      </c>
      <c r="BD11">
        <v>305</v>
      </c>
      <c r="BE11">
        <v>170</v>
      </c>
      <c r="BF11">
        <f t="shared" si="1"/>
        <v>126854.733312</v>
      </c>
    </row>
    <row r="12" spans="1:58" x14ac:dyDescent="0.25">
      <c r="A12" s="7">
        <f t="shared" si="0"/>
        <v>32099</v>
      </c>
      <c r="B12">
        <v>1987</v>
      </c>
      <c r="C12">
        <v>11</v>
      </c>
      <c r="D12">
        <v>18</v>
      </c>
      <c r="E12">
        <v>19871118</v>
      </c>
      <c r="F12">
        <v>904</v>
      </c>
      <c r="G12" s="3">
        <v>430</v>
      </c>
      <c r="H12" s="4">
        <v>167630</v>
      </c>
      <c r="I12" s="4">
        <v>167630</v>
      </c>
      <c r="J12" s="4">
        <v>166350</v>
      </c>
      <c r="L12">
        <v>7</v>
      </c>
      <c r="M12">
        <v>-0.69199999999999995</v>
      </c>
      <c r="N12">
        <v>23.007999999999999</v>
      </c>
      <c r="W12" s="7">
        <f t="shared" si="2"/>
        <v>32051</v>
      </c>
      <c r="X12">
        <v>10</v>
      </c>
      <c r="Y12">
        <v>1987</v>
      </c>
      <c r="Z12">
        <v>1</v>
      </c>
      <c r="AA12">
        <v>165821</v>
      </c>
      <c r="AB12">
        <v>119182</v>
      </c>
      <c r="AC12">
        <v>224747</v>
      </c>
      <c r="AD12">
        <v>27009</v>
      </c>
      <c r="AE12">
        <v>5751</v>
      </c>
      <c r="AF12" s="7">
        <f t="shared" si="3"/>
        <v>32051</v>
      </c>
      <c r="AG12">
        <v>10</v>
      </c>
      <c r="AH12">
        <v>1987</v>
      </c>
      <c r="AI12">
        <v>1</v>
      </c>
      <c r="AJ12">
        <v>165821</v>
      </c>
      <c r="AK12">
        <v>5750</v>
      </c>
      <c r="AL12" s="7">
        <f t="shared" si="4"/>
        <v>32051</v>
      </c>
      <c r="AM12">
        <v>10</v>
      </c>
      <c r="AN12">
        <v>1987</v>
      </c>
      <c r="AO12">
        <v>1</v>
      </c>
      <c r="AP12">
        <v>165704</v>
      </c>
      <c r="AQ12">
        <v>3259</v>
      </c>
      <c r="AS12" t="s">
        <v>6</v>
      </c>
      <c r="AT12">
        <v>32</v>
      </c>
      <c r="AU12">
        <v>89</v>
      </c>
      <c r="AV12">
        <v>133</v>
      </c>
      <c r="AW12">
        <v>177</v>
      </c>
      <c r="AX12">
        <v>199</v>
      </c>
      <c r="AY12">
        <v>211</v>
      </c>
      <c r="AZ12">
        <v>385</v>
      </c>
      <c r="BA12">
        <v>396</v>
      </c>
      <c r="BC12" s="7">
        <v>32645</v>
      </c>
      <c r="BD12">
        <v>903</v>
      </c>
      <c r="BE12">
        <v>89</v>
      </c>
      <c r="BF12">
        <f t="shared" si="1"/>
        <v>196623.61334784</v>
      </c>
    </row>
    <row r="13" spans="1:58" x14ac:dyDescent="0.25">
      <c r="A13" s="7">
        <f t="shared" si="0"/>
        <v>32201</v>
      </c>
      <c r="B13">
        <v>1988</v>
      </c>
      <c r="C13">
        <v>2</v>
      </c>
      <c r="D13">
        <v>28</v>
      </c>
      <c r="E13">
        <v>19880228</v>
      </c>
      <c r="F13">
        <v>2200</v>
      </c>
      <c r="G13" s="3">
        <v>451</v>
      </c>
      <c r="H13" s="4">
        <v>159490</v>
      </c>
      <c r="I13" s="4">
        <v>159490</v>
      </c>
      <c r="J13" s="4">
        <v>155970</v>
      </c>
      <c r="L13">
        <v>8</v>
      </c>
      <c r="M13">
        <v>-0.77700000000000002</v>
      </c>
      <c r="N13">
        <v>25.335999999999999</v>
      </c>
      <c r="W13" s="7">
        <f t="shared" si="2"/>
        <v>32082</v>
      </c>
      <c r="X13">
        <v>11</v>
      </c>
      <c r="Y13">
        <v>1987</v>
      </c>
      <c r="Z13">
        <v>1</v>
      </c>
      <c r="AA13">
        <v>167631</v>
      </c>
      <c r="AB13">
        <v>120503</v>
      </c>
      <c r="AC13">
        <v>227171</v>
      </c>
      <c r="AD13">
        <v>27291</v>
      </c>
      <c r="AE13">
        <v>5754</v>
      </c>
      <c r="AF13" s="7">
        <f t="shared" si="3"/>
        <v>32082</v>
      </c>
      <c r="AG13">
        <v>11</v>
      </c>
      <c r="AH13">
        <v>1987</v>
      </c>
      <c r="AI13">
        <v>1</v>
      </c>
      <c r="AJ13">
        <v>167631</v>
      </c>
      <c r="AK13">
        <v>5753</v>
      </c>
      <c r="AL13" s="7">
        <f t="shared" si="4"/>
        <v>32082</v>
      </c>
      <c r="AM13">
        <v>11</v>
      </c>
      <c r="AN13">
        <v>1987</v>
      </c>
      <c r="AO13">
        <v>1</v>
      </c>
      <c r="AP13">
        <v>166350</v>
      </c>
      <c r="AQ13">
        <v>2941</v>
      </c>
      <c r="AS13" t="s">
        <v>7</v>
      </c>
      <c r="AT13">
        <v>32</v>
      </c>
      <c r="AU13">
        <v>89</v>
      </c>
      <c r="AV13">
        <v>133</v>
      </c>
      <c r="AW13">
        <v>177</v>
      </c>
      <c r="AX13">
        <v>199</v>
      </c>
      <c r="AY13">
        <v>211</v>
      </c>
      <c r="AZ13">
        <v>385</v>
      </c>
      <c r="BA13">
        <v>396</v>
      </c>
      <c r="BC13" s="7">
        <v>32730</v>
      </c>
      <c r="BD13">
        <v>312</v>
      </c>
      <c r="BE13">
        <v>150</v>
      </c>
      <c r="BF13">
        <f t="shared" si="1"/>
        <v>114499.54713599999</v>
      </c>
    </row>
    <row r="14" spans="1:58" x14ac:dyDescent="0.25">
      <c r="A14" s="7">
        <f t="shared" si="0"/>
        <v>32203</v>
      </c>
      <c r="B14">
        <v>1988</v>
      </c>
      <c r="C14">
        <v>3</v>
      </c>
      <c r="D14">
        <v>1</v>
      </c>
      <c r="E14">
        <v>19880301</v>
      </c>
      <c r="F14">
        <v>1730</v>
      </c>
      <c r="G14" s="3">
        <v>573</v>
      </c>
      <c r="H14" s="4">
        <v>181660</v>
      </c>
      <c r="I14" s="4">
        <v>181660</v>
      </c>
      <c r="J14" s="4">
        <v>178790</v>
      </c>
      <c r="L14">
        <v>9</v>
      </c>
      <c r="M14">
        <v>-0.754</v>
      </c>
      <c r="N14">
        <v>23.163</v>
      </c>
      <c r="W14" s="7">
        <f t="shared" si="2"/>
        <v>32174</v>
      </c>
      <c r="X14">
        <v>2</v>
      </c>
      <c r="Y14">
        <v>1988</v>
      </c>
      <c r="Z14">
        <v>1</v>
      </c>
      <c r="AA14">
        <v>159486</v>
      </c>
      <c r="AB14">
        <v>114909</v>
      </c>
      <c r="AC14">
        <v>215716</v>
      </c>
      <c r="AD14">
        <v>25791</v>
      </c>
      <c r="AE14">
        <v>4576</v>
      </c>
      <c r="AF14" s="7">
        <f t="shared" si="3"/>
        <v>32174</v>
      </c>
      <c r="AG14">
        <v>2</v>
      </c>
      <c r="AH14">
        <v>1988</v>
      </c>
      <c r="AI14">
        <v>1</v>
      </c>
      <c r="AJ14">
        <v>159486</v>
      </c>
      <c r="AK14">
        <v>4575</v>
      </c>
      <c r="AL14" s="7">
        <f t="shared" si="4"/>
        <v>32174</v>
      </c>
      <c r="AM14">
        <v>2</v>
      </c>
      <c r="AN14">
        <v>1988</v>
      </c>
      <c r="AO14">
        <v>1</v>
      </c>
      <c r="AP14">
        <v>155972</v>
      </c>
      <c r="AQ14">
        <v>3368</v>
      </c>
      <c r="AS14" t="s">
        <v>8</v>
      </c>
      <c r="AT14">
        <v>35</v>
      </c>
      <c r="AU14">
        <v>92</v>
      </c>
      <c r="AV14">
        <v>134</v>
      </c>
      <c r="AW14">
        <v>174</v>
      </c>
      <c r="AX14">
        <v>194</v>
      </c>
      <c r="AY14">
        <v>206</v>
      </c>
      <c r="AZ14">
        <v>380</v>
      </c>
      <c r="BA14">
        <v>390</v>
      </c>
      <c r="BC14" s="7">
        <v>32843</v>
      </c>
      <c r="BD14">
        <v>254</v>
      </c>
      <c r="BE14">
        <v>200</v>
      </c>
      <c r="BF14">
        <f t="shared" si="1"/>
        <v>124285.833216</v>
      </c>
    </row>
    <row r="15" spans="1:58" x14ac:dyDescent="0.25">
      <c r="A15" s="7">
        <f t="shared" si="0"/>
        <v>32216</v>
      </c>
      <c r="B15">
        <v>1988</v>
      </c>
      <c r="C15">
        <v>3</v>
      </c>
      <c r="D15">
        <v>14</v>
      </c>
      <c r="E15">
        <v>19880314</v>
      </c>
      <c r="F15">
        <v>1500</v>
      </c>
      <c r="G15" s="3">
        <v>296</v>
      </c>
      <c r="H15" s="4">
        <v>119190</v>
      </c>
      <c r="I15" s="4">
        <v>119190</v>
      </c>
      <c r="J15" s="4">
        <v>115690</v>
      </c>
      <c r="W15" s="7">
        <f t="shared" si="2"/>
        <v>32203</v>
      </c>
      <c r="X15">
        <v>3</v>
      </c>
      <c r="Y15">
        <v>1988</v>
      </c>
      <c r="Z15">
        <v>2</v>
      </c>
      <c r="AA15">
        <v>150427</v>
      </c>
      <c r="AB15">
        <v>118527</v>
      </c>
      <c r="AC15">
        <v>188270</v>
      </c>
      <c r="AD15">
        <v>17819</v>
      </c>
      <c r="AE15">
        <v>4314</v>
      </c>
      <c r="AF15" s="7">
        <f t="shared" si="3"/>
        <v>32203</v>
      </c>
      <c r="AG15">
        <v>3</v>
      </c>
      <c r="AH15">
        <v>1988</v>
      </c>
      <c r="AI15">
        <v>2</v>
      </c>
      <c r="AJ15">
        <v>150427</v>
      </c>
      <c r="AK15">
        <v>4314</v>
      </c>
      <c r="AL15" s="7">
        <f t="shared" si="4"/>
        <v>32203</v>
      </c>
      <c r="AM15">
        <v>3</v>
      </c>
      <c r="AN15">
        <v>1988</v>
      </c>
      <c r="AO15">
        <v>2</v>
      </c>
      <c r="AP15">
        <v>147243</v>
      </c>
      <c r="AQ15">
        <v>3253</v>
      </c>
      <c r="BC15" s="7">
        <v>32938</v>
      </c>
      <c r="BD15">
        <v>200</v>
      </c>
      <c r="BE15">
        <v>200</v>
      </c>
      <c r="BF15">
        <f t="shared" si="1"/>
        <v>97862.860799999995</v>
      </c>
    </row>
    <row r="16" spans="1:58" x14ac:dyDescent="0.25">
      <c r="A16" s="7">
        <f t="shared" si="0"/>
        <v>32279</v>
      </c>
      <c r="B16">
        <v>1988</v>
      </c>
      <c r="C16">
        <v>5</v>
      </c>
      <c r="D16">
        <v>16</v>
      </c>
      <c r="E16">
        <v>19880516</v>
      </c>
      <c r="F16">
        <v>1500</v>
      </c>
      <c r="G16" s="3">
        <v>2430</v>
      </c>
      <c r="H16" s="4">
        <v>308820</v>
      </c>
      <c r="I16" s="4">
        <v>308820</v>
      </c>
      <c r="J16" s="4">
        <v>325000</v>
      </c>
      <c r="W16" s="7">
        <f t="shared" si="2"/>
        <v>32264</v>
      </c>
      <c r="X16">
        <v>5</v>
      </c>
      <c r="Y16">
        <v>1988</v>
      </c>
      <c r="Z16">
        <v>2</v>
      </c>
      <c r="AA16">
        <v>257553</v>
      </c>
      <c r="AB16">
        <v>202277</v>
      </c>
      <c r="AC16">
        <v>323275</v>
      </c>
      <c r="AD16">
        <v>30916</v>
      </c>
      <c r="AE16">
        <v>9082</v>
      </c>
      <c r="AF16" s="7">
        <f t="shared" si="3"/>
        <v>32264</v>
      </c>
      <c r="AG16">
        <v>5</v>
      </c>
      <c r="AH16">
        <v>1988</v>
      </c>
      <c r="AI16">
        <v>2</v>
      </c>
      <c r="AJ16">
        <v>257553</v>
      </c>
      <c r="AK16">
        <v>9081</v>
      </c>
      <c r="AL16" s="7">
        <f t="shared" si="4"/>
        <v>32264</v>
      </c>
      <c r="AM16">
        <v>5</v>
      </c>
      <c r="AN16">
        <v>1988</v>
      </c>
      <c r="AO16">
        <v>2</v>
      </c>
      <c r="AP16">
        <v>268324</v>
      </c>
      <c r="AQ16">
        <v>18649</v>
      </c>
      <c r="BC16" s="7">
        <v>33016</v>
      </c>
      <c r="BD16">
        <v>1890</v>
      </c>
      <c r="BE16">
        <v>54</v>
      </c>
      <c r="BF16">
        <f t="shared" si="1"/>
        <v>249697.08933120003</v>
      </c>
    </row>
    <row r="17" spans="1:58" x14ac:dyDescent="0.25">
      <c r="A17" s="7">
        <f t="shared" si="0"/>
        <v>32286</v>
      </c>
      <c r="B17">
        <v>1988</v>
      </c>
      <c r="C17">
        <v>5</v>
      </c>
      <c r="D17">
        <v>23</v>
      </c>
      <c r="E17">
        <v>19880523</v>
      </c>
      <c r="F17">
        <v>1530</v>
      </c>
      <c r="G17" s="3">
        <v>1110</v>
      </c>
      <c r="H17" s="4">
        <v>206280</v>
      </c>
      <c r="I17" s="4">
        <v>206280</v>
      </c>
      <c r="J17" s="4">
        <v>211650</v>
      </c>
      <c r="L17" t="s">
        <v>14</v>
      </c>
      <c r="W17" s="7">
        <f t="shared" si="2"/>
        <v>32356</v>
      </c>
      <c r="X17">
        <v>8</v>
      </c>
      <c r="Y17">
        <v>1988</v>
      </c>
      <c r="Z17">
        <v>1</v>
      </c>
      <c r="AA17">
        <v>162591</v>
      </c>
      <c r="AB17">
        <v>116901</v>
      </c>
      <c r="AC17">
        <v>220305</v>
      </c>
      <c r="AD17">
        <v>26456</v>
      </c>
      <c r="AE17">
        <v>5511</v>
      </c>
      <c r="AF17" s="7">
        <f t="shared" si="3"/>
        <v>32356</v>
      </c>
      <c r="AG17">
        <v>8</v>
      </c>
      <c r="AH17">
        <v>1988</v>
      </c>
      <c r="AI17">
        <v>1</v>
      </c>
      <c r="AJ17">
        <v>162591</v>
      </c>
      <c r="AK17">
        <v>5511</v>
      </c>
      <c r="AL17" s="7">
        <f t="shared" si="4"/>
        <v>32356</v>
      </c>
      <c r="AM17">
        <v>8</v>
      </c>
      <c r="AN17">
        <v>1988</v>
      </c>
      <c r="AO17">
        <v>1</v>
      </c>
      <c r="AP17">
        <v>166439</v>
      </c>
      <c r="AQ17">
        <v>4045</v>
      </c>
      <c r="BC17" s="7">
        <v>33059</v>
      </c>
      <c r="BD17">
        <v>673</v>
      </c>
      <c r="BE17">
        <v>97</v>
      </c>
      <c r="BF17">
        <f t="shared" si="1"/>
        <v>159714.63539712</v>
      </c>
    </row>
    <row r="18" spans="1:58" x14ac:dyDescent="0.25">
      <c r="A18" s="7">
        <f t="shared" si="0"/>
        <v>32380</v>
      </c>
      <c r="B18">
        <v>1988</v>
      </c>
      <c r="C18">
        <v>8</v>
      </c>
      <c r="D18">
        <v>25</v>
      </c>
      <c r="E18">
        <v>19880825</v>
      </c>
      <c r="F18">
        <v>1000</v>
      </c>
      <c r="G18" s="3">
        <v>624</v>
      </c>
      <c r="H18" s="4">
        <v>162590</v>
      </c>
      <c r="I18" s="4">
        <v>162590</v>
      </c>
      <c r="J18" s="4">
        <v>166440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W18" s="7">
        <f t="shared" si="2"/>
        <v>32448</v>
      </c>
      <c r="X18">
        <v>11</v>
      </c>
      <c r="Y18">
        <v>1988</v>
      </c>
      <c r="Z18">
        <v>1</v>
      </c>
      <c r="AA18">
        <v>159676</v>
      </c>
      <c r="AB18">
        <v>114802</v>
      </c>
      <c r="AC18">
        <v>216361</v>
      </c>
      <c r="AD18">
        <v>25984</v>
      </c>
      <c r="AE18">
        <v>5423</v>
      </c>
      <c r="AF18" s="7">
        <f t="shared" si="3"/>
        <v>32448</v>
      </c>
      <c r="AG18">
        <v>11</v>
      </c>
      <c r="AH18">
        <v>1988</v>
      </c>
      <c r="AI18">
        <v>1</v>
      </c>
      <c r="AJ18">
        <v>159676</v>
      </c>
      <c r="AK18">
        <v>5423</v>
      </c>
      <c r="AL18" s="7">
        <f t="shared" si="4"/>
        <v>32448</v>
      </c>
      <c r="AM18">
        <v>11</v>
      </c>
      <c r="AN18">
        <v>1988</v>
      </c>
      <c r="AO18">
        <v>1</v>
      </c>
      <c r="AP18">
        <v>158318</v>
      </c>
      <c r="AQ18">
        <v>3088</v>
      </c>
      <c r="BC18" s="7">
        <v>33091</v>
      </c>
      <c r="BD18">
        <v>147</v>
      </c>
      <c r="BE18">
        <v>210</v>
      </c>
      <c r="BF18">
        <f t="shared" si="1"/>
        <v>75525.662822400001</v>
      </c>
    </row>
    <row r="19" spans="1:58" x14ac:dyDescent="0.25">
      <c r="A19" s="7">
        <f t="shared" si="0"/>
        <v>32462</v>
      </c>
      <c r="B19">
        <v>1988</v>
      </c>
      <c r="C19">
        <v>11</v>
      </c>
      <c r="D19">
        <v>15</v>
      </c>
      <c r="E19">
        <v>19881115</v>
      </c>
      <c r="F19">
        <v>930</v>
      </c>
      <c r="G19" s="3">
        <v>399</v>
      </c>
      <c r="H19" s="4">
        <v>159680</v>
      </c>
      <c r="I19" s="4">
        <v>159680</v>
      </c>
      <c r="J19" s="4">
        <v>158320</v>
      </c>
      <c r="L19" t="s">
        <v>6</v>
      </c>
      <c r="M19">
        <v>11.781000000000001</v>
      </c>
      <c r="N19">
        <v>0.58379999999999999</v>
      </c>
      <c r="O19">
        <v>-2.8400000000000002E-2</v>
      </c>
      <c r="P19">
        <v>-0.17680000000000001</v>
      </c>
      <c r="Q19">
        <v>-5.8000000000000003E-2</v>
      </c>
      <c r="W19" s="7">
        <f t="shared" si="2"/>
        <v>32540</v>
      </c>
      <c r="X19">
        <v>2</v>
      </c>
      <c r="Y19">
        <v>1989</v>
      </c>
      <c r="Z19">
        <v>1</v>
      </c>
      <c r="AA19">
        <v>128893</v>
      </c>
      <c r="AB19">
        <v>92824</v>
      </c>
      <c r="AC19">
        <v>174405</v>
      </c>
      <c r="AD19">
        <v>20872</v>
      </c>
      <c r="AE19">
        <v>3856</v>
      </c>
      <c r="AF19" s="7">
        <f t="shared" si="3"/>
        <v>32540</v>
      </c>
      <c r="AG19">
        <v>2</v>
      </c>
      <c r="AH19">
        <v>1989</v>
      </c>
      <c r="AI19">
        <v>1</v>
      </c>
      <c r="AJ19">
        <v>128893</v>
      </c>
      <c r="AK19">
        <v>3856</v>
      </c>
      <c r="AL19" s="7">
        <f t="shared" si="4"/>
        <v>32540</v>
      </c>
      <c r="AM19">
        <v>2</v>
      </c>
      <c r="AN19">
        <v>1989</v>
      </c>
      <c r="AO19">
        <v>1</v>
      </c>
      <c r="AP19">
        <v>124855</v>
      </c>
      <c r="AQ19">
        <v>3229</v>
      </c>
      <c r="BC19" s="7">
        <v>33095</v>
      </c>
      <c r="BD19">
        <v>69</v>
      </c>
      <c r="BE19">
        <v>230</v>
      </c>
      <c r="BF19">
        <f t="shared" si="1"/>
        <v>38827.090022400007</v>
      </c>
    </row>
    <row r="20" spans="1:58" x14ac:dyDescent="0.25">
      <c r="A20" s="7">
        <f t="shared" si="0"/>
        <v>32562</v>
      </c>
      <c r="B20">
        <v>1989</v>
      </c>
      <c r="C20">
        <v>2</v>
      </c>
      <c r="D20">
        <v>23</v>
      </c>
      <c r="E20">
        <v>19890223</v>
      </c>
      <c r="F20">
        <v>830</v>
      </c>
      <c r="G20" s="3">
        <v>305</v>
      </c>
      <c r="H20" s="4">
        <v>128890</v>
      </c>
      <c r="I20" s="4">
        <v>128890</v>
      </c>
      <c r="J20" s="4">
        <v>124850</v>
      </c>
      <c r="L20" t="s">
        <v>7</v>
      </c>
      <c r="M20">
        <v>11.781000000000001</v>
      </c>
      <c r="N20">
        <v>0.58379999999999999</v>
      </c>
      <c r="O20">
        <v>-2.8400000000000002E-2</v>
      </c>
      <c r="P20">
        <v>-0.17680000000000001</v>
      </c>
      <c r="Q20">
        <v>-5.8000000000000003E-2</v>
      </c>
      <c r="W20" s="7">
        <f t="shared" si="2"/>
        <v>32629</v>
      </c>
      <c r="X20">
        <v>5</v>
      </c>
      <c r="Y20">
        <v>1989</v>
      </c>
      <c r="Z20">
        <v>1</v>
      </c>
      <c r="AA20">
        <v>187181</v>
      </c>
      <c r="AB20">
        <v>134764</v>
      </c>
      <c r="AC20">
        <v>253331</v>
      </c>
      <c r="AD20">
        <v>30335</v>
      </c>
      <c r="AE20">
        <v>5728</v>
      </c>
      <c r="AF20" s="7">
        <f t="shared" si="3"/>
        <v>32629</v>
      </c>
      <c r="AG20">
        <v>5</v>
      </c>
      <c r="AH20">
        <v>1989</v>
      </c>
      <c r="AI20">
        <v>1</v>
      </c>
      <c r="AJ20">
        <v>187181</v>
      </c>
      <c r="AK20">
        <v>5727</v>
      </c>
      <c r="AL20" s="7">
        <f t="shared" si="4"/>
        <v>32629</v>
      </c>
      <c r="AM20">
        <v>5</v>
      </c>
      <c r="AN20">
        <v>1989</v>
      </c>
      <c r="AO20">
        <v>1</v>
      </c>
      <c r="AP20">
        <v>190414</v>
      </c>
      <c r="AQ20">
        <v>6710</v>
      </c>
      <c r="BC20" s="7">
        <v>33161</v>
      </c>
      <c r="BD20">
        <v>557</v>
      </c>
      <c r="BE20">
        <v>110</v>
      </c>
      <c r="BF20">
        <f t="shared" si="1"/>
        <v>149901.4370304</v>
      </c>
    </row>
    <row r="21" spans="1:58" x14ac:dyDescent="0.25">
      <c r="A21" s="7">
        <f t="shared" si="0"/>
        <v>32645</v>
      </c>
      <c r="B21">
        <v>1989</v>
      </c>
      <c r="C21">
        <v>5</v>
      </c>
      <c r="D21">
        <v>17</v>
      </c>
      <c r="E21">
        <v>19890517</v>
      </c>
      <c r="F21">
        <v>1600</v>
      </c>
      <c r="G21" s="3">
        <v>903</v>
      </c>
      <c r="H21" s="4">
        <v>187180</v>
      </c>
      <c r="I21" s="4">
        <v>187180</v>
      </c>
      <c r="J21" s="4">
        <v>190410</v>
      </c>
      <c r="L21" t="s">
        <v>8</v>
      </c>
      <c r="M21">
        <v>11.7834</v>
      </c>
      <c r="N21">
        <v>0.60699999999999998</v>
      </c>
      <c r="O21">
        <v>-2.4500000000000001E-2</v>
      </c>
      <c r="P21">
        <v>-0.15989999999999999</v>
      </c>
      <c r="Q21">
        <v>-6.7299999999999999E-2</v>
      </c>
      <c r="W21" s="7">
        <f t="shared" si="2"/>
        <v>32721</v>
      </c>
      <c r="X21">
        <v>8</v>
      </c>
      <c r="Y21">
        <v>1989</v>
      </c>
      <c r="Z21">
        <v>1</v>
      </c>
      <c r="AA21">
        <v>105001</v>
      </c>
      <c r="AB21">
        <v>75452</v>
      </c>
      <c r="AC21">
        <v>142340</v>
      </c>
      <c r="AD21">
        <v>17114</v>
      </c>
      <c r="AE21">
        <v>3693</v>
      </c>
      <c r="AF21" s="7">
        <f t="shared" si="3"/>
        <v>32721</v>
      </c>
      <c r="AG21">
        <v>8</v>
      </c>
      <c r="AH21">
        <v>1989</v>
      </c>
      <c r="AI21">
        <v>1</v>
      </c>
      <c r="AJ21">
        <v>105001</v>
      </c>
      <c r="AK21">
        <v>3692</v>
      </c>
      <c r="AL21" s="7">
        <f t="shared" si="4"/>
        <v>32721</v>
      </c>
      <c r="AM21">
        <v>8</v>
      </c>
      <c r="AN21">
        <v>1989</v>
      </c>
      <c r="AO21">
        <v>1</v>
      </c>
      <c r="AP21">
        <v>105742</v>
      </c>
      <c r="AQ21">
        <v>3291</v>
      </c>
      <c r="BC21" s="7">
        <v>33205</v>
      </c>
      <c r="BD21">
        <v>430</v>
      </c>
      <c r="BE21">
        <v>160</v>
      </c>
      <c r="BF21">
        <f t="shared" si="1"/>
        <v>168324.12057600002</v>
      </c>
    </row>
    <row r="22" spans="1:58" x14ac:dyDescent="0.25">
      <c r="A22" s="7">
        <f t="shared" si="0"/>
        <v>32730</v>
      </c>
      <c r="B22">
        <v>1989</v>
      </c>
      <c r="C22">
        <v>8</v>
      </c>
      <c r="D22">
        <v>10</v>
      </c>
      <c r="E22">
        <v>19890810</v>
      </c>
      <c r="F22">
        <v>1426</v>
      </c>
      <c r="G22" s="3">
        <v>312</v>
      </c>
      <c r="H22" s="4">
        <v>105000</v>
      </c>
      <c r="I22" s="4">
        <v>105000</v>
      </c>
      <c r="J22" s="4">
        <v>105740</v>
      </c>
      <c r="W22" s="7">
        <f t="shared" si="2"/>
        <v>32843</v>
      </c>
      <c r="X22">
        <v>12</v>
      </c>
      <c r="Y22">
        <v>1989</v>
      </c>
      <c r="Z22">
        <v>1</v>
      </c>
      <c r="AA22">
        <v>125307</v>
      </c>
      <c r="AB22">
        <v>90146</v>
      </c>
      <c r="AC22">
        <v>169705</v>
      </c>
      <c r="AD22">
        <v>20355</v>
      </c>
      <c r="AE22">
        <v>4080</v>
      </c>
      <c r="AF22" s="7">
        <f t="shared" si="3"/>
        <v>32843</v>
      </c>
      <c r="AG22">
        <v>12</v>
      </c>
      <c r="AH22">
        <v>1989</v>
      </c>
      <c r="AI22">
        <v>1</v>
      </c>
      <c r="AJ22">
        <v>125307</v>
      </c>
      <c r="AK22">
        <v>4079</v>
      </c>
      <c r="AL22" s="7">
        <f t="shared" si="4"/>
        <v>32843</v>
      </c>
      <c r="AM22">
        <v>12</v>
      </c>
      <c r="AN22">
        <v>1989</v>
      </c>
      <c r="AO22">
        <v>1</v>
      </c>
      <c r="AP22">
        <v>122376</v>
      </c>
      <c r="AQ22">
        <v>3498</v>
      </c>
      <c r="BC22" s="7">
        <v>33225</v>
      </c>
      <c r="BD22">
        <v>358</v>
      </c>
      <c r="BE22">
        <v>170</v>
      </c>
      <c r="BF22">
        <f t="shared" si="1"/>
        <v>148898.3427072</v>
      </c>
    </row>
    <row r="23" spans="1:58" x14ac:dyDescent="0.25">
      <c r="A23" s="7">
        <f t="shared" si="0"/>
        <v>32843</v>
      </c>
      <c r="B23">
        <v>1989</v>
      </c>
      <c r="C23">
        <v>12</v>
      </c>
      <c r="D23">
        <v>1</v>
      </c>
      <c r="E23">
        <v>19891201</v>
      </c>
      <c r="F23">
        <v>915</v>
      </c>
      <c r="G23" s="3">
        <v>254</v>
      </c>
      <c r="H23" s="4">
        <v>125310</v>
      </c>
      <c r="I23" s="4">
        <v>125310</v>
      </c>
      <c r="J23" s="4">
        <v>122380</v>
      </c>
      <c r="L23" t="s">
        <v>21</v>
      </c>
      <c r="W23" s="7">
        <f t="shared" si="2"/>
        <v>32933</v>
      </c>
      <c r="X23">
        <v>3</v>
      </c>
      <c r="Y23">
        <v>1990</v>
      </c>
      <c r="Z23">
        <v>1</v>
      </c>
      <c r="AA23">
        <v>96588</v>
      </c>
      <c r="AB23">
        <v>69447</v>
      </c>
      <c r="AC23">
        <v>130872</v>
      </c>
      <c r="AD23">
        <v>15716</v>
      </c>
      <c r="AE23">
        <v>3271</v>
      </c>
      <c r="AF23" s="7">
        <f t="shared" si="3"/>
        <v>32933</v>
      </c>
      <c r="AG23">
        <v>3</v>
      </c>
      <c r="AH23">
        <v>1990</v>
      </c>
      <c r="AI23">
        <v>1</v>
      </c>
      <c r="AJ23">
        <v>96588</v>
      </c>
      <c r="AK23">
        <v>3270</v>
      </c>
      <c r="AL23" s="7">
        <f t="shared" si="4"/>
        <v>32933</v>
      </c>
      <c r="AM23">
        <v>3</v>
      </c>
      <c r="AN23">
        <v>1990</v>
      </c>
      <c r="AO23">
        <v>1</v>
      </c>
      <c r="AP23">
        <v>92897</v>
      </c>
      <c r="AQ23">
        <v>3248</v>
      </c>
      <c r="BC23" s="7">
        <v>33273</v>
      </c>
      <c r="BD23">
        <v>242</v>
      </c>
      <c r="BE23">
        <v>210</v>
      </c>
      <c r="BF23">
        <f t="shared" si="1"/>
        <v>124334.76464640001</v>
      </c>
    </row>
    <row r="24" spans="1:58" x14ac:dyDescent="0.25">
      <c r="A24" s="7">
        <f t="shared" si="0"/>
        <v>32938</v>
      </c>
      <c r="B24">
        <v>1990</v>
      </c>
      <c r="C24">
        <v>3</v>
      </c>
      <c r="D24">
        <v>6</v>
      </c>
      <c r="E24">
        <v>19900306</v>
      </c>
      <c r="F24">
        <v>900</v>
      </c>
      <c r="G24" s="3">
        <v>200</v>
      </c>
      <c r="H24" s="4">
        <v>96588</v>
      </c>
      <c r="I24" s="4">
        <v>96588</v>
      </c>
      <c r="J24" s="4">
        <v>92897</v>
      </c>
      <c r="L24" t="s">
        <v>22</v>
      </c>
      <c r="M24" s="4">
        <v>92.71</v>
      </c>
      <c r="W24" s="7">
        <f t="shared" si="2"/>
        <v>32994</v>
      </c>
      <c r="X24">
        <v>5</v>
      </c>
      <c r="Y24">
        <v>1990</v>
      </c>
      <c r="Z24">
        <v>1</v>
      </c>
      <c r="AA24">
        <v>270402</v>
      </c>
      <c r="AB24">
        <v>194229</v>
      </c>
      <c r="AC24">
        <v>366686</v>
      </c>
      <c r="AD24">
        <v>44124</v>
      </c>
      <c r="AE24">
        <v>9749</v>
      </c>
      <c r="AF24" s="7">
        <f t="shared" si="3"/>
        <v>32994</v>
      </c>
      <c r="AG24">
        <v>5</v>
      </c>
      <c r="AH24">
        <v>1990</v>
      </c>
      <c r="AI24">
        <v>1</v>
      </c>
      <c r="AJ24">
        <v>270402</v>
      </c>
      <c r="AK24">
        <v>9748</v>
      </c>
      <c r="AL24" s="7">
        <f t="shared" si="4"/>
        <v>32994</v>
      </c>
      <c r="AM24">
        <v>5</v>
      </c>
      <c r="AN24">
        <v>1990</v>
      </c>
      <c r="AO24">
        <v>1</v>
      </c>
      <c r="AP24">
        <v>282459</v>
      </c>
      <c r="AQ24">
        <v>20218</v>
      </c>
      <c r="BC24" s="7">
        <v>33275</v>
      </c>
      <c r="BD24">
        <v>243</v>
      </c>
      <c r="BE24">
        <v>190</v>
      </c>
      <c r="BF24">
        <f t="shared" si="1"/>
        <v>112958.20707840001</v>
      </c>
    </row>
    <row r="25" spans="1:58" x14ac:dyDescent="0.25">
      <c r="A25" s="7">
        <f t="shared" si="0"/>
        <v>33016</v>
      </c>
      <c r="B25">
        <v>1990</v>
      </c>
      <c r="C25">
        <v>5</v>
      </c>
      <c r="D25">
        <v>23</v>
      </c>
      <c r="E25">
        <v>19900523</v>
      </c>
      <c r="F25">
        <v>1250</v>
      </c>
      <c r="G25" s="3">
        <v>1890</v>
      </c>
      <c r="H25" s="4">
        <v>270400</v>
      </c>
      <c r="I25" s="4">
        <v>270400</v>
      </c>
      <c r="J25" s="4">
        <v>282460</v>
      </c>
      <c r="L25" t="s">
        <v>23</v>
      </c>
      <c r="M25" s="3">
        <v>2.5000000000000001E-2</v>
      </c>
      <c r="W25" s="7">
        <f t="shared" si="2"/>
        <v>33055</v>
      </c>
      <c r="X25">
        <v>7</v>
      </c>
      <c r="Y25">
        <v>1990</v>
      </c>
      <c r="Z25">
        <v>1</v>
      </c>
      <c r="AA25">
        <v>154264</v>
      </c>
      <c r="AB25">
        <v>110939</v>
      </c>
      <c r="AC25">
        <v>208983</v>
      </c>
      <c r="AD25">
        <v>25085</v>
      </c>
      <c r="AE25">
        <v>5149</v>
      </c>
      <c r="AF25" s="7">
        <f t="shared" si="3"/>
        <v>33055</v>
      </c>
      <c r="AG25">
        <v>7</v>
      </c>
      <c r="AH25">
        <v>1990</v>
      </c>
      <c r="AI25">
        <v>1</v>
      </c>
      <c r="AJ25">
        <v>154264</v>
      </c>
      <c r="AK25">
        <v>5148</v>
      </c>
      <c r="AL25" s="7">
        <f t="shared" si="4"/>
        <v>33055</v>
      </c>
      <c r="AM25">
        <v>7</v>
      </c>
      <c r="AN25">
        <v>1990</v>
      </c>
      <c r="AO25">
        <v>1</v>
      </c>
      <c r="AP25">
        <v>157757</v>
      </c>
      <c r="AQ25">
        <v>3811</v>
      </c>
      <c r="BC25" s="7">
        <v>33365</v>
      </c>
      <c r="BD25">
        <v>638</v>
      </c>
      <c r="BE25">
        <v>120</v>
      </c>
      <c r="BF25">
        <f t="shared" si="1"/>
        <v>187309.5155712</v>
      </c>
    </row>
    <row r="26" spans="1:58" x14ac:dyDescent="0.25">
      <c r="A26" s="7">
        <f t="shared" si="0"/>
        <v>33059</v>
      </c>
      <c r="B26">
        <v>1990</v>
      </c>
      <c r="C26">
        <v>7</v>
      </c>
      <c r="D26">
        <v>5</v>
      </c>
      <c r="E26">
        <v>19900705</v>
      </c>
      <c r="F26">
        <v>1200</v>
      </c>
      <c r="G26" s="3">
        <v>673</v>
      </c>
      <c r="H26" s="4">
        <v>154260</v>
      </c>
      <c r="I26" s="4">
        <v>154260</v>
      </c>
      <c r="J26" s="4">
        <v>157760</v>
      </c>
      <c r="L26" t="s">
        <v>24</v>
      </c>
      <c r="M26" s="3">
        <v>-1.6400000000000001E-2</v>
      </c>
      <c r="W26" s="7">
        <f t="shared" si="2"/>
        <v>33086</v>
      </c>
      <c r="X26">
        <v>8</v>
      </c>
      <c r="Y26">
        <v>1990</v>
      </c>
      <c r="Z26">
        <v>2</v>
      </c>
      <c r="AA26">
        <v>52822</v>
      </c>
      <c r="AB26">
        <v>41262</v>
      </c>
      <c r="AC26">
        <v>66618</v>
      </c>
      <c r="AD26">
        <v>6479</v>
      </c>
      <c r="AE26">
        <v>2148</v>
      </c>
      <c r="AF26" s="7">
        <f t="shared" si="3"/>
        <v>33086</v>
      </c>
      <c r="AG26">
        <v>8</v>
      </c>
      <c r="AH26">
        <v>1990</v>
      </c>
      <c r="AI26">
        <v>2</v>
      </c>
      <c r="AJ26">
        <v>52822</v>
      </c>
      <c r="AK26">
        <v>2148</v>
      </c>
      <c r="AL26" s="7">
        <f t="shared" si="4"/>
        <v>33086</v>
      </c>
      <c r="AM26">
        <v>8</v>
      </c>
      <c r="AN26">
        <v>1990</v>
      </c>
      <c r="AO26">
        <v>2</v>
      </c>
      <c r="AP26">
        <v>52258</v>
      </c>
      <c r="AQ26">
        <v>2590</v>
      </c>
      <c r="BC26" s="7">
        <v>33487</v>
      </c>
      <c r="BD26">
        <v>292</v>
      </c>
      <c r="BE26">
        <v>190</v>
      </c>
      <c r="BF26">
        <f t="shared" si="1"/>
        <v>135735.78792959999</v>
      </c>
    </row>
    <row r="27" spans="1:58" x14ac:dyDescent="0.25">
      <c r="A27" s="7">
        <f t="shared" si="0"/>
        <v>33091</v>
      </c>
      <c r="B27">
        <v>1990</v>
      </c>
      <c r="C27">
        <v>8</v>
      </c>
      <c r="D27">
        <v>6</v>
      </c>
      <c r="E27">
        <v>19900806</v>
      </c>
      <c r="F27">
        <v>1500</v>
      </c>
      <c r="G27" s="3">
        <v>147</v>
      </c>
      <c r="H27" s="4">
        <v>65495</v>
      </c>
      <c r="I27" s="4">
        <v>65495</v>
      </c>
      <c r="J27" s="4">
        <v>65029</v>
      </c>
      <c r="L27" t="s">
        <v>25</v>
      </c>
      <c r="M27" s="3">
        <v>0.88439999999999996</v>
      </c>
      <c r="W27" s="7">
        <f t="shared" si="2"/>
        <v>33147</v>
      </c>
      <c r="X27">
        <v>10</v>
      </c>
      <c r="Y27">
        <v>1990</v>
      </c>
      <c r="Z27">
        <v>1</v>
      </c>
      <c r="AA27">
        <v>178644</v>
      </c>
      <c r="AB27">
        <v>128343</v>
      </c>
      <c r="AC27">
        <v>242218</v>
      </c>
      <c r="AD27">
        <v>29136</v>
      </c>
      <c r="AE27">
        <v>6371</v>
      </c>
      <c r="AF27" s="7">
        <f t="shared" si="3"/>
        <v>33147</v>
      </c>
      <c r="AG27">
        <v>10</v>
      </c>
      <c r="AH27">
        <v>1990</v>
      </c>
      <c r="AI27">
        <v>1</v>
      </c>
      <c r="AJ27">
        <v>178644</v>
      </c>
      <c r="AK27">
        <v>6371</v>
      </c>
      <c r="AL27" s="7">
        <f t="shared" si="4"/>
        <v>33147</v>
      </c>
      <c r="AM27">
        <v>10</v>
      </c>
      <c r="AN27">
        <v>1990</v>
      </c>
      <c r="AO27">
        <v>1</v>
      </c>
      <c r="AP27">
        <v>180423</v>
      </c>
      <c r="AQ27">
        <v>3734</v>
      </c>
      <c r="BC27" s="7">
        <v>33618</v>
      </c>
      <c r="BD27">
        <v>255</v>
      </c>
      <c r="BE27">
        <v>220</v>
      </c>
      <c r="BF27">
        <f t="shared" si="1"/>
        <v>137252.66227200002</v>
      </c>
    </row>
    <row r="28" spans="1:58" x14ac:dyDescent="0.25">
      <c r="A28" s="7">
        <f t="shared" si="0"/>
        <v>33095</v>
      </c>
      <c r="B28">
        <v>1990</v>
      </c>
      <c r="C28">
        <v>8</v>
      </c>
      <c r="D28">
        <v>10</v>
      </c>
      <c r="E28">
        <v>19900810</v>
      </c>
      <c r="F28">
        <v>946</v>
      </c>
      <c r="G28" s="3">
        <v>69</v>
      </c>
      <c r="H28" s="4">
        <v>40148</v>
      </c>
      <c r="I28" s="4">
        <v>40148</v>
      </c>
      <c r="J28" s="4">
        <v>39487</v>
      </c>
      <c r="L28" t="s">
        <v>26</v>
      </c>
      <c r="M28" s="3">
        <v>1.366E-8</v>
      </c>
      <c r="W28" s="7">
        <f t="shared" si="2"/>
        <v>33178</v>
      </c>
      <c r="X28">
        <v>11</v>
      </c>
      <c r="Y28">
        <v>1990</v>
      </c>
      <c r="Z28">
        <v>1</v>
      </c>
      <c r="AA28">
        <v>170368</v>
      </c>
      <c r="AB28">
        <v>122486</v>
      </c>
      <c r="AC28">
        <v>230855</v>
      </c>
      <c r="AD28">
        <v>27727</v>
      </c>
      <c r="AE28">
        <v>5798</v>
      </c>
      <c r="AF28" s="7">
        <f t="shared" si="3"/>
        <v>33178</v>
      </c>
      <c r="AG28">
        <v>11</v>
      </c>
      <c r="AH28">
        <v>1990</v>
      </c>
      <c r="AI28">
        <v>1</v>
      </c>
      <c r="AJ28">
        <v>170368</v>
      </c>
      <c r="AK28">
        <v>5797</v>
      </c>
      <c r="AL28" s="7">
        <f t="shared" si="4"/>
        <v>33178</v>
      </c>
      <c r="AM28">
        <v>11</v>
      </c>
      <c r="AN28">
        <v>1990</v>
      </c>
      <c r="AO28">
        <v>1</v>
      </c>
      <c r="AP28">
        <v>168507</v>
      </c>
      <c r="AQ28">
        <v>2746</v>
      </c>
      <c r="BC28" s="7">
        <v>33681</v>
      </c>
      <c r="BD28">
        <v>501</v>
      </c>
      <c r="BE28">
        <v>140</v>
      </c>
      <c r="BF28">
        <f t="shared" si="1"/>
        <v>171602.52641280001</v>
      </c>
    </row>
    <row r="29" spans="1:58" x14ac:dyDescent="0.25">
      <c r="A29" s="7">
        <f t="shared" si="0"/>
        <v>33161</v>
      </c>
      <c r="B29">
        <v>1990</v>
      </c>
      <c r="C29">
        <v>10</v>
      </c>
      <c r="D29">
        <v>15</v>
      </c>
      <c r="E29">
        <v>19901015</v>
      </c>
      <c r="F29">
        <v>1530</v>
      </c>
      <c r="G29" s="3">
        <v>557</v>
      </c>
      <c r="H29" s="4">
        <v>178640</v>
      </c>
      <c r="I29" s="4">
        <v>178640</v>
      </c>
      <c r="J29" s="4">
        <v>180420</v>
      </c>
      <c r="W29" s="7">
        <f t="shared" si="2"/>
        <v>33208</v>
      </c>
      <c r="X29">
        <v>12</v>
      </c>
      <c r="Y29">
        <v>1990</v>
      </c>
      <c r="Z29">
        <v>1</v>
      </c>
      <c r="AA29">
        <v>155721</v>
      </c>
      <c r="AB29">
        <v>112045</v>
      </c>
      <c r="AC29">
        <v>210863</v>
      </c>
      <c r="AD29">
        <v>25283</v>
      </c>
      <c r="AE29">
        <v>5004</v>
      </c>
      <c r="AF29" s="7">
        <f t="shared" si="3"/>
        <v>33208</v>
      </c>
      <c r="AG29">
        <v>12</v>
      </c>
      <c r="AH29">
        <v>1990</v>
      </c>
      <c r="AI29">
        <v>1</v>
      </c>
      <c r="AJ29">
        <v>155721</v>
      </c>
      <c r="AK29">
        <v>5004</v>
      </c>
      <c r="AL29" s="7">
        <f t="shared" si="4"/>
        <v>33208</v>
      </c>
      <c r="AM29">
        <v>12</v>
      </c>
      <c r="AN29">
        <v>1990</v>
      </c>
      <c r="AO29">
        <v>1</v>
      </c>
      <c r="AP29">
        <v>152447</v>
      </c>
      <c r="AQ29">
        <v>2827</v>
      </c>
      <c r="BC29" s="7">
        <v>33729</v>
      </c>
      <c r="BD29">
        <v>1800</v>
      </c>
      <c r="BE29">
        <v>55</v>
      </c>
      <c r="BF29">
        <f t="shared" si="1"/>
        <v>242210.58048</v>
      </c>
    </row>
    <row r="30" spans="1:58" x14ac:dyDescent="0.25">
      <c r="A30" s="7">
        <f t="shared" si="0"/>
        <v>33205</v>
      </c>
      <c r="B30">
        <v>1990</v>
      </c>
      <c r="C30">
        <v>11</v>
      </c>
      <c r="D30">
        <v>28</v>
      </c>
      <c r="E30">
        <v>19901128</v>
      </c>
      <c r="F30">
        <v>1306</v>
      </c>
      <c r="G30" s="3">
        <v>430</v>
      </c>
      <c r="H30" s="4">
        <v>170370</v>
      </c>
      <c r="I30" s="4">
        <v>170370</v>
      </c>
      <c r="J30" s="4">
        <v>168510</v>
      </c>
      <c r="L30" t="s">
        <v>27</v>
      </c>
      <c r="M30" t="s">
        <v>28</v>
      </c>
      <c r="N30" t="s">
        <v>29</v>
      </c>
      <c r="O30" t="s">
        <v>32</v>
      </c>
      <c r="W30" s="7">
        <f t="shared" si="2"/>
        <v>33270</v>
      </c>
      <c r="X30">
        <v>2</v>
      </c>
      <c r="Y30">
        <v>1991</v>
      </c>
      <c r="Z30">
        <v>2</v>
      </c>
      <c r="AA30">
        <v>117438</v>
      </c>
      <c r="AB30">
        <v>92880</v>
      </c>
      <c r="AC30">
        <v>146496</v>
      </c>
      <c r="AD30">
        <v>13698</v>
      </c>
      <c r="AE30">
        <v>3604</v>
      </c>
      <c r="AF30" s="7">
        <f t="shared" si="3"/>
        <v>33270</v>
      </c>
      <c r="AG30">
        <v>2</v>
      </c>
      <c r="AH30">
        <v>1991</v>
      </c>
      <c r="AI30">
        <v>2</v>
      </c>
      <c r="AJ30">
        <v>117438</v>
      </c>
      <c r="AK30">
        <v>3603</v>
      </c>
      <c r="AL30" s="7">
        <f t="shared" si="4"/>
        <v>33270</v>
      </c>
      <c r="AM30">
        <v>2</v>
      </c>
      <c r="AN30">
        <v>1991</v>
      </c>
      <c r="AO30">
        <v>2</v>
      </c>
      <c r="AP30">
        <v>113162</v>
      </c>
      <c r="AQ30">
        <v>3318</v>
      </c>
      <c r="BC30" s="7">
        <v>33819</v>
      </c>
      <c r="BD30">
        <v>437</v>
      </c>
      <c r="BE30">
        <v>130</v>
      </c>
      <c r="BF30">
        <f t="shared" si="1"/>
        <v>138989.72805120001</v>
      </c>
    </row>
    <row r="31" spans="1:58" x14ac:dyDescent="0.25">
      <c r="A31" s="7">
        <f t="shared" si="0"/>
        <v>33225</v>
      </c>
      <c r="B31">
        <v>1990</v>
      </c>
      <c r="C31">
        <v>12</v>
      </c>
      <c r="D31">
        <v>18</v>
      </c>
      <c r="E31">
        <v>19901218</v>
      </c>
      <c r="F31">
        <v>1315</v>
      </c>
      <c r="G31" s="3">
        <v>358</v>
      </c>
      <c r="H31" s="4">
        <v>155720</v>
      </c>
      <c r="I31" s="4">
        <v>155720</v>
      </c>
      <c r="J31" s="4">
        <v>152450</v>
      </c>
      <c r="L31" t="s">
        <v>15</v>
      </c>
      <c r="M31">
        <v>1.9699999999999999E-2</v>
      </c>
      <c r="N31">
        <v>597.61</v>
      </c>
      <c r="O31" s="3" t="s">
        <v>110</v>
      </c>
      <c r="W31" s="7">
        <f t="shared" si="2"/>
        <v>33359</v>
      </c>
      <c r="X31">
        <v>5</v>
      </c>
      <c r="Y31">
        <v>1991</v>
      </c>
      <c r="Z31">
        <v>1</v>
      </c>
      <c r="AA31">
        <v>158424</v>
      </c>
      <c r="AB31">
        <v>114010</v>
      </c>
      <c r="AC31">
        <v>214493</v>
      </c>
      <c r="AD31">
        <v>25708</v>
      </c>
      <c r="AE31">
        <v>5024</v>
      </c>
      <c r="AF31" s="7">
        <f t="shared" si="3"/>
        <v>33359</v>
      </c>
      <c r="AG31">
        <v>5</v>
      </c>
      <c r="AH31">
        <v>1991</v>
      </c>
      <c r="AI31">
        <v>1</v>
      </c>
      <c r="AJ31">
        <v>158424</v>
      </c>
      <c r="AK31">
        <v>5023</v>
      </c>
      <c r="AL31" s="7">
        <f t="shared" si="4"/>
        <v>33359</v>
      </c>
      <c r="AM31">
        <v>5</v>
      </c>
      <c r="AN31">
        <v>1991</v>
      </c>
      <c r="AO31">
        <v>1</v>
      </c>
      <c r="AP31">
        <v>159018</v>
      </c>
      <c r="AQ31">
        <v>4033</v>
      </c>
      <c r="BC31" s="7">
        <v>33927</v>
      </c>
      <c r="BD31">
        <v>311</v>
      </c>
      <c r="BE31">
        <v>180</v>
      </c>
      <c r="BF31">
        <f t="shared" si="1"/>
        <v>136959.07368959999</v>
      </c>
    </row>
    <row r="32" spans="1:58" x14ac:dyDescent="0.25">
      <c r="A32" s="7">
        <f t="shared" si="0"/>
        <v>33273</v>
      </c>
      <c r="B32">
        <v>1991</v>
      </c>
      <c r="C32">
        <v>2</v>
      </c>
      <c r="D32">
        <v>4</v>
      </c>
      <c r="E32">
        <v>19910204</v>
      </c>
      <c r="F32">
        <v>1400</v>
      </c>
      <c r="G32" s="3">
        <v>242</v>
      </c>
      <c r="H32" s="4">
        <v>117520</v>
      </c>
      <c r="I32" s="4">
        <v>117520</v>
      </c>
      <c r="J32" s="4">
        <v>113240</v>
      </c>
      <c r="L32" t="s">
        <v>16</v>
      </c>
      <c r="M32">
        <v>1.95E-2</v>
      </c>
      <c r="N32">
        <v>29.95</v>
      </c>
      <c r="O32" s="3">
        <v>7.6499999999999999E-48</v>
      </c>
      <c r="W32" s="7">
        <f t="shared" si="2"/>
        <v>33482</v>
      </c>
      <c r="X32">
        <v>9</v>
      </c>
      <c r="Y32">
        <v>1991</v>
      </c>
      <c r="Z32">
        <v>1</v>
      </c>
      <c r="AA32">
        <v>108643</v>
      </c>
      <c r="AB32">
        <v>78121</v>
      </c>
      <c r="AC32">
        <v>147195</v>
      </c>
      <c r="AD32">
        <v>17673</v>
      </c>
      <c r="AE32">
        <v>3658</v>
      </c>
      <c r="AF32" s="7">
        <f t="shared" si="3"/>
        <v>33482</v>
      </c>
      <c r="AG32">
        <v>9</v>
      </c>
      <c r="AH32">
        <v>1991</v>
      </c>
      <c r="AI32">
        <v>1</v>
      </c>
      <c r="AJ32">
        <v>108643</v>
      </c>
      <c r="AK32">
        <v>3658</v>
      </c>
      <c r="AL32" s="7">
        <f t="shared" si="4"/>
        <v>33482</v>
      </c>
      <c r="AM32">
        <v>9</v>
      </c>
      <c r="AN32">
        <v>1991</v>
      </c>
      <c r="AO32">
        <v>1</v>
      </c>
      <c r="AP32">
        <v>109033</v>
      </c>
      <c r="AQ32">
        <v>3616</v>
      </c>
      <c r="BC32" s="7">
        <v>34037</v>
      </c>
      <c r="BD32">
        <v>760</v>
      </c>
      <c r="BE32">
        <v>130</v>
      </c>
      <c r="BF32">
        <f t="shared" si="1"/>
        <v>241721.266176</v>
      </c>
    </row>
    <row r="33" spans="1:58" x14ac:dyDescent="0.25">
      <c r="A33" s="7">
        <f t="shared" si="0"/>
        <v>33275</v>
      </c>
      <c r="B33">
        <v>1991</v>
      </c>
      <c r="C33">
        <v>2</v>
      </c>
      <c r="D33">
        <v>6</v>
      </c>
      <c r="E33">
        <v>19910206</v>
      </c>
      <c r="F33">
        <v>935</v>
      </c>
      <c r="G33" s="3">
        <v>243</v>
      </c>
      <c r="H33" s="4">
        <v>117350</v>
      </c>
      <c r="I33" s="4">
        <v>117350</v>
      </c>
      <c r="J33" s="4">
        <v>113080</v>
      </c>
      <c r="L33" t="s">
        <v>17</v>
      </c>
      <c r="M33">
        <v>9.5999999999999992E-3</v>
      </c>
      <c r="N33">
        <v>-2.96</v>
      </c>
      <c r="O33" s="3">
        <v>2.9139999999999999E-3</v>
      </c>
      <c r="W33" s="7">
        <f t="shared" si="2"/>
        <v>33604</v>
      </c>
      <c r="X33">
        <v>1</v>
      </c>
      <c r="Y33">
        <v>1992</v>
      </c>
      <c r="Z33">
        <v>1</v>
      </c>
      <c r="AA33">
        <v>125538</v>
      </c>
      <c r="AB33">
        <v>90380</v>
      </c>
      <c r="AC33">
        <v>169909</v>
      </c>
      <c r="AD33">
        <v>20347</v>
      </c>
      <c r="AE33">
        <v>3854</v>
      </c>
      <c r="AF33" s="7">
        <f t="shared" si="3"/>
        <v>33604</v>
      </c>
      <c r="AG33">
        <v>1</v>
      </c>
      <c r="AH33">
        <v>1992</v>
      </c>
      <c r="AI33">
        <v>1</v>
      </c>
      <c r="AJ33">
        <v>125538</v>
      </c>
      <c r="AK33">
        <v>3854</v>
      </c>
      <c r="AL33" s="7">
        <f t="shared" si="4"/>
        <v>33604</v>
      </c>
      <c r="AM33">
        <v>1</v>
      </c>
      <c r="AN33">
        <v>1992</v>
      </c>
      <c r="AO33">
        <v>1</v>
      </c>
      <c r="AP33">
        <v>121297</v>
      </c>
      <c r="AQ33">
        <v>3282</v>
      </c>
      <c r="BC33" s="7">
        <v>34094</v>
      </c>
      <c r="BD33">
        <v>2260</v>
      </c>
      <c r="BE33">
        <v>61</v>
      </c>
      <c r="BF33">
        <f t="shared" si="1"/>
        <v>337284.34974720003</v>
      </c>
    </row>
    <row r="34" spans="1:58" x14ac:dyDescent="0.25">
      <c r="A34" s="7">
        <f t="shared" si="0"/>
        <v>33365</v>
      </c>
      <c r="B34">
        <v>1991</v>
      </c>
      <c r="C34">
        <v>5</v>
      </c>
      <c r="D34">
        <v>7</v>
      </c>
      <c r="E34">
        <v>19910507</v>
      </c>
      <c r="F34">
        <v>1000</v>
      </c>
      <c r="G34" s="3">
        <v>638</v>
      </c>
      <c r="H34" s="4">
        <v>158420</v>
      </c>
      <c r="I34" s="4">
        <v>158420</v>
      </c>
      <c r="J34" s="4">
        <v>159020</v>
      </c>
      <c r="L34" t="s">
        <v>18</v>
      </c>
      <c r="M34">
        <v>2.7099999999999999E-2</v>
      </c>
      <c r="N34">
        <v>-6.52</v>
      </c>
      <c r="O34" s="3">
        <v>1.815E-9</v>
      </c>
      <c r="W34" s="7">
        <f t="shared" si="2"/>
        <v>33664</v>
      </c>
      <c r="X34">
        <v>3</v>
      </c>
      <c r="Y34">
        <v>1992</v>
      </c>
      <c r="Z34">
        <v>1</v>
      </c>
      <c r="AA34">
        <v>159924</v>
      </c>
      <c r="AB34">
        <v>115205</v>
      </c>
      <c r="AC34">
        <v>216337</v>
      </c>
      <c r="AD34">
        <v>25874</v>
      </c>
      <c r="AE34">
        <v>4658</v>
      </c>
      <c r="AF34" s="7">
        <f t="shared" si="3"/>
        <v>33664</v>
      </c>
      <c r="AG34">
        <v>3</v>
      </c>
      <c r="AH34">
        <v>1992</v>
      </c>
      <c r="AI34">
        <v>1</v>
      </c>
      <c r="AJ34">
        <v>159924</v>
      </c>
      <c r="AK34">
        <v>4658</v>
      </c>
      <c r="AL34" s="7">
        <f t="shared" si="4"/>
        <v>33664</v>
      </c>
      <c r="AM34">
        <v>3</v>
      </c>
      <c r="AN34">
        <v>1992</v>
      </c>
      <c r="AO34">
        <v>1</v>
      </c>
      <c r="AP34">
        <v>157272</v>
      </c>
      <c r="AQ34">
        <v>3638</v>
      </c>
      <c r="BC34" s="7">
        <v>34213</v>
      </c>
      <c r="BD34">
        <v>1810</v>
      </c>
      <c r="BE34">
        <v>75</v>
      </c>
      <c r="BF34">
        <f t="shared" si="1"/>
        <v>332122.08383999998</v>
      </c>
    </row>
    <row r="35" spans="1:58" x14ac:dyDescent="0.25">
      <c r="A35" s="7">
        <f t="shared" si="0"/>
        <v>33487</v>
      </c>
      <c r="B35">
        <v>1991</v>
      </c>
      <c r="C35">
        <v>9</v>
      </c>
      <c r="D35">
        <v>6</v>
      </c>
      <c r="E35">
        <v>19910906</v>
      </c>
      <c r="F35">
        <v>830</v>
      </c>
      <c r="G35" s="3">
        <v>292</v>
      </c>
      <c r="H35" s="4">
        <v>108640</v>
      </c>
      <c r="I35" s="4">
        <v>108640</v>
      </c>
      <c r="J35" s="4">
        <v>109030</v>
      </c>
      <c r="L35" t="s">
        <v>19</v>
      </c>
      <c r="M35">
        <v>2.6800000000000001E-2</v>
      </c>
      <c r="N35">
        <v>-2.17</v>
      </c>
      <c r="O35" s="3">
        <v>2.776E-2</v>
      </c>
      <c r="W35" s="7">
        <f t="shared" si="2"/>
        <v>33725</v>
      </c>
      <c r="X35">
        <v>5</v>
      </c>
      <c r="Y35">
        <v>1992</v>
      </c>
      <c r="Z35">
        <v>1</v>
      </c>
      <c r="AA35">
        <v>273633</v>
      </c>
      <c r="AB35">
        <v>196595</v>
      </c>
      <c r="AC35">
        <v>370994</v>
      </c>
      <c r="AD35">
        <v>44621</v>
      </c>
      <c r="AE35">
        <v>9728</v>
      </c>
      <c r="AF35" s="7">
        <f t="shared" si="3"/>
        <v>33725</v>
      </c>
      <c r="AG35">
        <v>5</v>
      </c>
      <c r="AH35">
        <v>1992</v>
      </c>
      <c r="AI35">
        <v>1</v>
      </c>
      <c r="AJ35">
        <v>273633</v>
      </c>
      <c r="AK35">
        <v>9727</v>
      </c>
      <c r="AL35" s="7">
        <f t="shared" si="4"/>
        <v>33725</v>
      </c>
      <c r="AM35">
        <v>5</v>
      </c>
      <c r="AN35">
        <v>1992</v>
      </c>
      <c r="AO35">
        <v>1</v>
      </c>
      <c r="AP35">
        <v>283674</v>
      </c>
      <c r="AQ35">
        <v>19843</v>
      </c>
      <c r="BC35" s="7">
        <v>34656</v>
      </c>
      <c r="BD35">
        <v>462</v>
      </c>
      <c r="BE35">
        <v>160</v>
      </c>
      <c r="BF35">
        <f t="shared" si="1"/>
        <v>180850.5667584</v>
      </c>
    </row>
    <row r="36" spans="1:58" x14ac:dyDescent="0.25">
      <c r="A36" s="7">
        <f t="shared" si="0"/>
        <v>33618</v>
      </c>
      <c r="B36">
        <v>1992</v>
      </c>
      <c r="C36">
        <v>1</v>
      </c>
      <c r="D36">
        <v>15</v>
      </c>
      <c r="E36">
        <v>19920115</v>
      </c>
      <c r="F36">
        <v>1400</v>
      </c>
      <c r="G36" s="3">
        <v>255</v>
      </c>
      <c r="H36" s="4">
        <v>125540</v>
      </c>
      <c r="I36" s="4">
        <v>125540</v>
      </c>
      <c r="J36" s="4">
        <v>121300</v>
      </c>
      <c r="W36" s="7">
        <f t="shared" si="2"/>
        <v>33817</v>
      </c>
      <c r="X36">
        <v>8</v>
      </c>
      <c r="Y36">
        <v>1992</v>
      </c>
      <c r="Z36">
        <v>2</v>
      </c>
      <c r="AA36">
        <v>155396</v>
      </c>
      <c r="AB36">
        <v>122252</v>
      </c>
      <c r="AC36">
        <v>194756</v>
      </c>
      <c r="AD36">
        <v>18525</v>
      </c>
      <c r="AE36">
        <v>5142</v>
      </c>
      <c r="AF36" s="7">
        <f t="shared" si="3"/>
        <v>33817</v>
      </c>
      <c r="AG36">
        <v>8</v>
      </c>
      <c r="AH36">
        <v>1992</v>
      </c>
      <c r="AI36">
        <v>2</v>
      </c>
      <c r="AJ36">
        <v>155396</v>
      </c>
      <c r="AK36">
        <v>5142</v>
      </c>
      <c r="AL36" s="7">
        <f t="shared" si="4"/>
        <v>33817</v>
      </c>
      <c r="AM36">
        <v>8</v>
      </c>
      <c r="AN36">
        <v>1992</v>
      </c>
      <c r="AO36">
        <v>2</v>
      </c>
      <c r="AP36">
        <v>159156</v>
      </c>
      <c r="AQ36">
        <v>3832</v>
      </c>
      <c r="BC36" s="7">
        <v>34757</v>
      </c>
      <c r="BD36">
        <v>667</v>
      </c>
      <c r="BE36">
        <v>110</v>
      </c>
      <c r="BF36">
        <f t="shared" si="1"/>
        <v>179504.95242240001</v>
      </c>
    </row>
    <row r="37" spans="1:58" x14ac:dyDescent="0.25">
      <c r="A37" s="7">
        <f t="shared" si="0"/>
        <v>33681</v>
      </c>
      <c r="B37">
        <v>1992</v>
      </c>
      <c r="C37">
        <v>3</v>
      </c>
      <c r="D37">
        <v>18</v>
      </c>
      <c r="E37">
        <v>19920318</v>
      </c>
      <c r="F37">
        <v>1200</v>
      </c>
      <c r="G37" s="3">
        <v>501</v>
      </c>
      <c r="H37" s="4">
        <v>159920</v>
      </c>
      <c r="I37" s="4">
        <v>159920</v>
      </c>
      <c r="J37" s="4">
        <v>157270</v>
      </c>
      <c r="L37" t="s">
        <v>33</v>
      </c>
      <c r="W37" s="7">
        <f t="shared" si="2"/>
        <v>33909</v>
      </c>
      <c r="X37">
        <v>11</v>
      </c>
      <c r="Y37">
        <v>1992</v>
      </c>
      <c r="Z37">
        <v>1</v>
      </c>
      <c r="AA37">
        <v>138996</v>
      </c>
      <c r="AB37">
        <v>99975</v>
      </c>
      <c r="AC37">
        <v>188273</v>
      </c>
      <c r="AD37">
        <v>22591</v>
      </c>
      <c r="AE37">
        <v>4586</v>
      </c>
      <c r="AF37" s="7">
        <f t="shared" si="3"/>
        <v>33909</v>
      </c>
      <c r="AG37">
        <v>11</v>
      </c>
      <c r="AH37">
        <v>1992</v>
      </c>
      <c r="AI37">
        <v>1</v>
      </c>
      <c r="AJ37">
        <v>138996</v>
      </c>
      <c r="AK37">
        <v>4586</v>
      </c>
      <c r="AL37" s="7">
        <f t="shared" si="4"/>
        <v>33909</v>
      </c>
      <c r="AM37">
        <v>11</v>
      </c>
      <c r="AN37">
        <v>1992</v>
      </c>
      <c r="AO37">
        <v>1</v>
      </c>
      <c r="AP37">
        <v>136847</v>
      </c>
      <c r="AQ37">
        <v>3391</v>
      </c>
      <c r="BC37" s="7">
        <v>34823</v>
      </c>
      <c r="BD37">
        <v>1030</v>
      </c>
      <c r="BE37">
        <v>72</v>
      </c>
      <c r="BF37">
        <f t="shared" si="1"/>
        <v>181437.7439232</v>
      </c>
    </row>
    <row r="38" spans="1:58" x14ac:dyDescent="0.25">
      <c r="A38" s="7">
        <f t="shared" si="0"/>
        <v>33729</v>
      </c>
      <c r="B38">
        <v>1992</v>
      </c>
      <c r="C38">
        <v>5</v>
      </c>
      <c r="D38">
        <v>5</v>
      </c>
      <c r="E38">
        <v>19920505</v>
      </c>
      <c r="F38">
        <v>800</v>
      </c>
      <c r="G38" s="3">
        <v>1800</v>
      </c>
      <c r="H38" s="4">
        <v>273630</v>
      </c>
      <c r="I38" s="4">
        <v>273630</v>
      </c>
      <c r="J38" s="4">
        <v>283670</v>
      </c>
      <c r="M38" t="s">
        <v>16</v>
      </c>
      <c r="N38" t="s">
        <v>17</v>
      </c>
      <c r="O38" t="s">
        <v>18</v>
      </c>
      <c r="W38" s="7">
        <f t="shared" si="2"/>
        <v>34029</v>
      </c>
      <c r="X38">
        <v>3</v>
      </c>
      <c r="Y38">
        <v>1993</v>
      </c>
      <c r="Z38">
        <v>1</v>
      </c>
      <c r="AA38">
        <v>207819</v>
      </c>
      <c r="AB38">
        <v>149706</v>
      </c>
      <c r="AC38">
        <v>281132</v>
      </c>
      <c r="AD38">
        <v>33625</v>
      </c>
      <c r="AE38">
        <v>6063</v>
      </c>
      <c r="AF38" s="7">
        <f t="shared" si="3"/>
        <v>34029</v>
      </c>
      <c r="AG38">
        <v>3</v>
      </c>
      <c r="AH38">
        <v>1993</v>
      </c>
      <c r="AI38">
        <v>1</v>
      </c>
      <c r="AJ38">
        <v>207819</v>
      </c>
      <c r="AK38">
        <v>6062</v>
      </c>
      <c r="AL38" s="7">
        <f t="shared" si="4"/>
        <v>34029</v>
      </c>
      <c r="AM38">
        <v>3</v>
      </c>
      <c r="AN38">
        <v>1993</v>
      </c>
      <c r="AO38">
        <v>1</v>
      </c>
      <c r="AP38">
        <v>206341</v>
      </c>
      <c r="AQ38">
        <v>6370</v>
      </c>
      <c r="BC38" s="7">
        <v>34921</v>
      </c>
      <c r="BD38">
        <v>841</v>
      </c>
      <c r="BE38">
        <v>86</v>
      </c>
      <c r="BF38">
        <f t="shared" si="1"/>
        <v>176950.73175552001</v>
      </c>
    </row>
    <row r="39" spans="1:58" x14ac:dyDescent="0.25">
      <c r="A39" s="7">
        <f t="shared" si="0"/>
        <v>33819</v>
      </c>
      <c r="B39">
        <v>1992</v>
      </c>
      <c r="C39">
        <v>8</v>
      </c>
      <c r="D39">
        <v>3</v>
      </c>
      <c r="E39">
        <v>19920803</v>
      </c>
      <c r="F39">
        <v>1600</v>
      </c>
      <c r="G39" s="3">
        <v>437</v>
      </c>
      <c r="H39" s="4">
        <v>126020</v>
      </c>
      <c r="I39" s="4">
        <v>126020</v>
      </c>
      <c r="J39" s="4">
        <v>127880</v>
      </c>
      <c r="L39" t="s">
        <v>17</v>
      </c>
      <c r="M39">
        <v>0</v>
      </c>
      <c r="W39" s="7">
        <f t="shared" si="2"/>
        <v>34090</v>
      </c>
      <c r="X39">
        <v>5</v>
      </c>
      <c r="Y39">
        <v>1993</v>
      </c>
      <c r="Z39">
        <v>1</v>
      </c>
      <c r="AA39">
        <v>306159</v>
      </c>
      <c r="AB39">
        <v>219389</v>
      </c>
      <c r="AC39">
        <v>416014</v>
      </c>
      <c r="AD39">
        <v>50310</v>
      </c>
      <c r="AE39">
        <v>12533</v>
      </c>
      <c r="AF39" s="7">
        <f t="shared" si="3"/>
        <v>34090</v>
      </c>
      <c r="AG39">
        <v>5</v>
      </c>
      <c r="AH39">
        <v>1993</v>
      </c>
      <c r="AI39">
        <v>1</v>
      </c>
      <c r="AJ39">
        <v>306159</v>
      </c>
      <c r="AK39">
        <v>12532</v>
      </c>
      <c r="AL39" s="7">
        <f t="shared" si="4"/>
        <v>34090</v>
      </c>
      <c r="AM39">
        <v>5</v>
      </c>
      <c r="AN39">
        <v>1993</v>
      </c>
      <c r="AO39">
        <v>1</v>
      </c>
      <c r="AP39">
        <v>320034</v>
      </c>
      <c r="AQ39">
        <v>26733</v>
      </c>
      <c r="BC39" s="7">
        <v>35039</v>
      </c>
      <c r="BD39">
        <v>269</v>
      </c>
      <c r="BE39">
        <v>180</v>
      </c>
      <c r="BF39">
        <f t="shared" si="1"/>
        <v>118462.9929984</v>
      </c>
    </row>
    <row r="40" spans="1:58" x14ac:dyDescent="0.25">
      <c r="A40" s="7">
        <f t="shared" si="0"/>
        <v>33840</v>
      </c>
      <c r="B40">
        <v>1992</v>
      </c>
      <c r="C40">
        <v>8</v>
      </c>
      <c r="D40">
        <v>24</v>
      </c>
      <c r="E40">
        <v>19920824</v>
      </c>
      <c r="F40">
        <v>1700</v>
      </c>
      <c r="G40" s="3">
        <v>791</v>
      </c>
      <c r="H40" s="4">
        <v>184770</v>
      </c>
      <c r="I40" s="4">
        <v>184770</v>
      </c>
      <c r="J40" s="4">
        <v>190430</v>
      </c>
      <c r="L40" t="s">
        <v>18</v>
      </c>
      <c r="M40">
        <v>0.1777</v>
      </c>
      <c r="N40">
        <v>0.39460000000000001</v>
      </c>
      <c r="W40" s="7">
        <f t="shared" si="2"/>
        <v>34213</v>
      </c>
      <c r="X40">
        <v>9</v>
      </c>
      <c r="Y40">
        <v>1993</v>
      </c>
      <c r="Z40">
        <v>1</v>
      </c>
      <c r="AA40">
        <v>289565</v>
      </c>
      <c r="AB40">
        <v>206826</v>
      </c>
      <c r="AC40">
        <v>394545</v>
      </c>
      <c r="AD40">
        <v>48034</v>
      </c>
      <c r="AE40">
        <v>13550</v>
      </c>
      <c r="AF40" s="7">
        <f t="shared" si="3"/>
        <v>34213</v>
      </c>
      <c r="AG40">
        <v>9</v>
      </c>
      <c r="AH40">
        <v>1993</v>
      </c>
      <c r="AI40">
        <v>1</v>
      </c>
      <c r="AJ40">
        <v>289565</v>
      </c>
      <c r="AK40">
        <v>13549</v>
      </c>
      <c r="AL40" s="7">
        <f t="shared" si="4"/>
        <v>34213</v>
      </c>
      <c r="AM40">
        <v>9</v>
      </c>
      <c r="AN40">
        <v>1993</v>
      </c>
      <c r="AO40">
        <v>1</v>
      </c>
      <c r="AP40">
        <v>306448</v>
      </c>
      <c r="AQ40">
        <v>19990</v>
      </c>
      <c r="BC40" s="7">
        <v>35080</v>
      </c>
      <c r="BD40">
        <v>261</v>
      </c>
      <c r="BE40">
        <v>190</v>
      </c>
      <c r="BF40">
        <f t="shared" si="1"/>
        <v>121325.4816768</v>
      </c>
    </row>
    <row r="41" spans="1:58" x14ac:dyDescent="0.25">
      <c r="A41" s="7">
        <f t="shared" si="0"/>
        <v>33927</v>
      </c>
      <c r="B41">
        <v>1992</v>
      </c>
      <c r="C41">
        <v>11</v>
      </c>
      <c r="D41">
        <v>19</v>
      </c>
      <c r="E41">
        <v>19921119</v>
      </c>
      <c r="F41">
        <v>1000</v>
      </c>
      <c r="G41" s="3">
        <v>311</v>
      </c>
      <c r="H41" s="4">
        <v>139000</v>
      </c>
      <c r="I41" s="4">
        <v>139000</v>
      </c>
      <c r="J41" s="4">
        <v>136850</v>
      </c>
      <c r="L41" t="s">
        <v>19</v>
      </c>
      <c r="M41">
        <v>0.30009999999999998</v>
      </c>
      <c r="N41">
        <v>0.1043</v>
      </c>
      <c r="O41">
        <v>-5.0299999999999997E-2</v>
      </c>
      <c r="W41" s="7">
        <f t="shared" si="2"/>
        <v>34639</v>
      </c>
      <c r="X41">
        <v>11</v>
      </c>
      <c r="Y41">
        <v>1994</v>
      </c>
      <c r="Z41">
        <v>1</v>
      </c>
      <c r="AA41">
        <v>174678</v>
      </c>
      <c r="AB41">
        <v>125543</v>
      </c>
      <c r="AC41">
        <v>236761</v>
      </c>
      <c r="AD41">
        <v>28456</v>
      </c>
      <c r="AE41">
        <v>6076</v>
      </c>
      <c r="AF41" s="7">
        <f t="shared" si="3"/>
        <v>34639</v>
      </c>
      <c r="AG41">
        <v>11</v>
      </c>
      <c r="AH41">
        <v>1994</v>
      </c>
      <c r="AI41">
        <v>1</v>
      </c>
      <c r="AJ41">
        <v>174678</v>
      </c>
      <c r="AK41">
        <v>6075</v>
      </c>
      <c r="AL41" s="7">
        <f t="shared" si="4"/>
        <v>34639</v>
      </c>
      <c r="AM41">
        <v>11</v>
      </c>
      <c r="AN41">
        <v>1994</v>
      </c>
      <c r="AO41">
        <v>1</v>
      </c>
      <c r="AP41">
        <v>173651</v>
      </c>
      <c r="AQ41">
        <v>2889</v>
      </c>
      <c r="BC41" s="7">
        <v>35156</v>
      </c>
      <c r="BD41">
        <v>220</v>
      </c>
      <c r="BE41">
        <v>170</v>
      </c>
      <c r="BF41">
        <f t="shared" si="1"/>
        <v>91501.774848000001</v>
      </c>
    </row>
    <row r="42" spans="1:58" x14ac:dyDescent="0.25">
      <c r="A42" s="7">
        <f t="shared" si="0"/>
        <v>34037</v>
      </c>
      <c r="B42">
        <v>1993</v>
      </c>
      <c r="C42">
        <v>3</v>
      </c>
      <c r="D42">
        <v>9</v>
      </c>
      <c r="E42">
        <v>19930309</v>
      </c>
      <c r="F42">
        <v>1300</v>
      </c>
      <c r="G42" s="3">
        <v>760</v>
      </c>
      <c r="H42" s="4">
        <v>207820</v>
      </c>
      <c r="I42" s="4">
        <v>207820</v>
      </c>
      <c r="J42" s="4">
        <v>206340</v>
      </c>
      <c r="W42" s="7">
        <f t="shared" si="2"/>
        <v>34700</v>
      </c>
      <c r="X42">
        <v>1</v>
      </c>
      <c r="Y42">
        <v>1995</v>
      </c>
      <c r="Z42">
        <v>1</v>
      </c>
      <c r="AA42">
        <v>149226</v>
      </c>
      <c r="AB42">
        <v>107441</v>
      </c>
      <c r="AC42">
        <v>201958</v>
      </c>
      <c r="AD42">
        <v>24182</v>
      </c>
      <c r="AE42">
        <v>4556</v>
      </c>
      <c r="AF42" s="7">
        <f t="shared" si="3"/>
        <v>34700</v>
      </c>
      <c r="AG42">
        <v>1</v>
      </c>
      <c r="AH42">
        <v>1995</v>
      </c>
      <c r="AI42">
        <v>1</v>
      </c>
      <c r="AJ42">
        <v>149226</v>
      </c>
      <c r="AK42">
        <v>4556</v>
      </c>
      <c r="AL42" s="7">
        <f t="shared" si="4"/>
        <v>34700</v>
      </c>
      <c r="AM42">
        <v>1</v>
      </c>
      <c r="AN42">
        <v>1995</v>
      </c>
      <c r="AO42">
        <v>1</v>
      </c>
      <c r="AP42">
        <v>145177</v>
      </c>
      <c r="AQ42">
        <v>2926</v>
      </c>
      <c r="BC42" s="7">
        <v>35312</v>
      </c>
      <c r="BD42">
        <v>72</v>
      </c>
      <c r="BE42">
        <v>250</v>
      </c>
      <c r="BF42">
        <f t="shared" si="1"/>
        <v>44038.287360000002</v>
      </c>
    </row>
    <row r="43" spans="1:58" x14ac:dyDescent="0.25">
      <c r="A43" s="7">
        <f t="shared" si="0"/>
        <v>34094</v>
      </c>
      <c r="B43">
        <v>1993</v>
      </c>
      <c r="C43">
        <v>5</v>
      </c>
      <c r="D43">
        <v>5</v>
      </c>
      <c r="E43">
        <v>19930505</v>
      </c>
      <c r="F43">
        <v>900</v>
      </c>
      <c r="G43" s="3">
        <v>2260</v>
      </c>
      <c r="H43" s="4">
        <v>306160</v>
      </c>
      <c r="I43" s="4">
        <v>306160</v>
      </c>
      <c r="J43" s="4">
        <v>320030</v>
      </c>
      <c r="W43" s="7">
        <f t="shared" si="2"/>
        <v>34731</v>
      </c>
      <c r="X43">
        <v>2</v>
      </c>
      <c r="Y43">
        <v>1995</v>
      </c>
      <c r="Z43">
        <v>1</v>
      </c>
      <c r="AA43">
        <v>199350</v>
      </c>
      <c r="AB43">
        <v>143609</v>
      </c>
      <c r="AC43">
        <v>269668</v>
      </c>
      <c r="AD43">
        <v>32251</v>
      </c>
      <c r="AE43">
        <v>5798</v>
      </c>
      <c r="AF43" s="7">
        <f t="shared" si="3"/>
        <v>34731</v>
      </c>
      <c r="AG43">
        <v>2</v>
      </c>
      <c r="AH43">
        <v>1995</v>
      </c>
      <c r="AI43">
        <v>1</v>
      </c>
      <c r="AJ43">
        <v>199350</v>
      </c>
      <c r="AK43">
        <v>5798</v>
      </c>
      <c r="AL43" s="7">
        <f t="shared" si="4"/>
        <v>34731</v>
      </c>
      <c r="AM43">
        <v>2</v>
      </c>
      <c r="AN43">
        <v>1995</v>
      </c>
      <c r="AO43">
        <v>1</v>
      </c>
      <c r="AP43">
        <v>196949</v>
      </c>
      <c r="AQ43">
        <v>5179</v>
      </c>
      <c r="BC43" s="7">
        <v>35366</v>
      </c>
      <c r="BD43">
        <v>609</v>
      </c>
      <c r="BE43">
        <v>140</v>
      </c>
      <c r="BF43">
        <f t="shared" si="1"/>
        <v>208594.68779520001</v>
      </c>
    </row>
    <row r="44" spans="1:58" x14ac:dyDescent="0.25">
      <c r="A44" s="7">
        <f t="shared" si="0"/>
        <v>34213</v>
      </c>
      <c r="B44">
        <v>1993</v>
      </c>
      <c r="C44">
        <v>9</v>
      </c>
      <c r="D44">
        <v>1</v>
      </c>
      <c r="E44">
        <v>19930901</v>
      </c>
      <c r="F44">
        <v>1045</v>
      </c>
      <c r="G44" s="3">
        <v>1810</v>
      </c>
      <c r="H44" s="4">
        <v>289560</v>
      </c>
      <c r="I44" s="4">
        <v>289560</v>
      </c>
      <c r="J44" s="4">
        <v>306450</v>
      </c>
      <c r="L44" s="20" t="s">
        <v>34</v>
      </c>
      <c r="M44" s="20"/>
      <c r="N44">
        <v>2.5000000000000001E-2</v>
      </c>
      <c r="W44" s="7">
        <f t="shared" si="2"/>
        <v>34790</v>
      </c>
      <c r="X44">
        <v>4</v>
      </c>
      <c r="Y44">
        <v>1995</v>
      </c>
      <c r="Z44">
        <v>1</v>
      </c>
      <c r="AA44">
        <v>191162</v>
      </c>
      <c r="AB44">
        <v>137711</v>
      </c>
      <c r="AC44">
        <v>258590</v>
      </c>
      <c r="AD44">
        <v>30926</v>
      </c>
      <c r="AE44">
        <v>5558</v>
      </c>
      <c r="AF44" s="7">
        <f t="shared" si="3"/>
        <v>34790</v>
      </c>
      <c r="AG44">
        <v>4</v>
      </c>
      <c r="AH44">
        <v>1995</v>
      </c>
      <c r="AI44">
        <v>1</v>
      </c>
      <c r="AJ44">
        <v>191162</v>
      </c>
      <c r="AK44">
        <v>5557</v>
      </c>
      <c r="AL44" s="7">
        <f t="shared" si="4"/>
        <v>34790</v>
      </c>
      <c r="AM44">
        <v>4</v>
      </c>
      <c r="AN44">
        <v>1995</v>
      </c>
      <c r="AO44">
        <v>1</v>
      </c>
      <c r="AP44">
        <v>191090</v>
      </c>
      <c r="AQ44">
        <v>6082</v>
      </c>
      <c r="BC44" s="7">
        <v>35465</v>
      </c>
      <c r="BD44">
        <v>369</v>
      </c>
      <c r="BE44">
        <v>160</v>
      </c>
      <c r="BF44">
        <f t="shared" si="1"/>
        <v>144445.58254080001</v>
      </c>
    </row>
    <row r="45" spans="1:58" x14ac:dyDescent="0.25">
      <c r="A45" s="7">
        <f t="shared" si="0"/>
        <v>34656</v>
      </c>
      <c r="B45">
        <v>1994</v>
      </c>
      <c r="C45">
        <v>11</v>
      </c>
      <c r="D45">
        <v>18</v>
      </c>
      <c r="E45">
        <v>19941118</v>
      </c>
      <c r="F45">
        <v>925</v>
      </c>
      <c r="G45" s="3">
        <v>462</v>
      </c>
      <c r="H45" s="4">
        <v>174680</v>
      </c>
      <c r="I45" s="4">
        <v>174680</v>
      </c>
      <c r="J45" s="4">
        <v>173650</v>
      </c>
      <c r="W45" s="7">
        <f t="shared" si="2"/>
        <v>34820</v>
      </c>
      <c r="X45">
        <v>5</v>
      </c>
      <c r="Y45">
        <v>1995</v>
      </c>
      <c r="Z45">
        <v>1</v>
      </c>
      <c r="AA45">
        <v>206654</v>
      </c>
      <c r="AB45">
        <v>148820</v>
      </c>
      <c r="AC45">
        <v>279628</v>
      </c>
      <c r="AD45">
        <v>33467</v>
      </c>
      <c r="AE45">
        <v>6196</v>
      </c>
      <c r="AF45" s="7">
        <f t="shared" si="3"/>
        <v>34820</v>
      </c>
      <c r="AG45">
        <v>5</v>
      </c>
      <c r="AH45">
        <v>1995</v>
      </c>
      <c r="AI45">
        <v>1</v>
      </c>
      <c r="AJ45">
        <v>206654</v>
      </c>
      <c r="AK45">
        <v>6195</v>
      </c>
      <c r="AL45" s="7">
        <f t="shared" si="4"/>
        <v>34820</v>
      </c>
      <c r="AM45">
        <v>5</v>
      </c>
      <c r="AN45">
        <v>1995</v>
      </c>
      <c r="AO45">
        <v>1</v>
      </c>
      <c r="AP45">
        <v>210138</v>
      </c>
      <c r="AQ45">
        <v>8741</v>
      </c>
      <c r="BC45" s="7">
        <v>35773</v>
      </c>
      <c r="BD45">
        <v>403</v>
      </c>
      <c r="BE45">
        <v>155</v>
      </c>
      <c r="BF45">
        <f t="shared" si="1"/>
        <v>152825.0899968</v>
      </c>
    </row>
    <row r="46" spans="1:58" x14ac:dyDescent="0.25">
      <c r="A46" s="7">
        <f t="shared" si="0"/>
        <v>34708</v>
      </c>
      <c r="B46">
        <v>1995</v>
      </c>
      <c r="C46">
        <v>1</v>
      </c>
      <c r="D46">
        <v>9</v>
      </c>
      <c r="E46">
        <v>19950109</v>
      </c>
      <c r="F46">
        <v>1605</v>
      </c>
      <c r="G46" s="3">
        <v>337</v>
      </c>
      <c r="H46" s="4">
        <v>149230</v>
      </c>
      <c r="I46" s="4">
        <v>149230</v>
      </c>
      <c r="J46" s="4">
        <v>145180</v>
      </c>
      <c r="L46" t="s">
        <v>35</v>
      </c>
      <c r="M46" t="s">
        <v>36</v>
      </c>
      <c r="N46" t="s">
        <v>37</v>
      </c>
      <c r="O46" t="s">
        <v>38</v>
      </c>
      <c r="P46" t="s">
        <v>39</v>
      </c>
      <c r="Q46" t="s">
        <v>40</v>
      </c>
      <c r="R46" t="s">
        <v>41</v>
      </c>
      <c r="S46" t="s">
        <v>42</v>
      </c>
      <c r="W46" s="7">
        <f t="shared" si="2"/>
        <v>34851</v>
      </c>
      <c r="X46">
        <v>6</v>
      </c>
      <c r="Y46">
        <v>1995</v>
      </c>
      <c r="Z46">
        <v>2</v>
      </c>
      <c r="AA46">
        <v>410155</v>
      </c>
      <c r="AB46">
        <v>313967</v>
      </c>
      <c r="AC46">
        <v>526569</v>
      </c>
      <c r="AD46">
        <v>54341</v>
      </c>
      <c r="AE46">
        <v>28604</v>
      </c>
      <c r="AF46" s="7">
        <f t="shared" si="3"/>
        <v>34851</v>
      </c>
      <c r="AG46">
        <v>6</v>
      </c>
      <c r="AH46">
        <v>1995</v>
      </c>
      <c r="AI46">
        <v>2</v>
      </c>
      <c r="AJ46">
        <v>410155</v>
      </c>
      <c r="AK46">
        <v>28603</v>
      </c>
      <c r="AL46" s="7">
        <f t="shared" si="4"/>
        <v>34851</v>
      </c>
      <c r="AM46">
        <v>6</v>
      </c>
      <c r="AN46">
        <v>1995</v>
      </c>
      <c r="AO46">
        <v>2</v>
      </c>
      <c r="AP46">
        <v>449201</v>
      </c>
      <c r="AQ46">
        <v>60012</v>
      </c>
      <c r="BC46" s="7">
        <v>35836</v>
      </c>
      <c r="BD46">
        <v>285</v>
      </c>
      <c r="BE46">
        <v>169</v>
      </c>
      <c r="BF46">
        <f t="shared" si="1"/>
        <v>117839.11726080001</v>
      </c>
    </row>
    <row r="47" spans="1:58" x14ac:dyDescent="0.25">
      <c r="A47" s="7">
        <f t="shared" si="0"/>
        <v>34757</v>
      </c>
      <c r="B47">
        <v>1995</v>
      </c>
      <c r="C47">
        <v>2</v>
      </c>
      <c r="D47">
        <v>27</v>
      </c>
      <c r="E47">
        <v>19950227</v>
      </c>
      <c r="F47">
        <v>1505</v>
      </c>
      <c r="G47" s="3">
        <v>667</v>
      </c>
      <c r="H47" s="4">
        <v>199350</v>
      </c>
      <c r="I47" s="4">
        <v>199350</v>
      </c>
      <c r="J47" s="4">
        <v>196950</v>
      </c>
      <c r="L47" t="s">
        <v>20</v>
      </c>
      <c r="W47" s="7">
        <f t="shared" si="2"/>
        <v>34912</v>
      </c>
      <c r="X47">
        <v>8</v>
      </c>
      <c r="Y47">
        <v>1995</v>
      </c>
      <c r="Z47">
        <v>1</v>
      </c>
      <c r="AA47">
        <v>183893</v>
      </c>
      <c r="AB47">
        <v>132218</v>
      </c>
      <c r="AC47">
        <v>249168</v>
      </c>
      <c r="AD47">
        <v>29922</v>
      </c>
      <c r="AE47">
        <v>6232</v>
      </c>
      <c r="AF47" s="7">
        <f t="shared" si="3"/>
        <v>34912</v>
      </c>
      <c r="AG47">
        <v>8</v>
      </c>
      <c r="AH47">
        <v>1995</v>
      </c>
      <c r="AI47">
        <v>1</v>
      </c>
      <c r="AJ47">
        <v>183893</v>
      </c>
      <c r="AK47">
        <v>6232</v>
      </c>
      <c r="AL47" s="7">
        <f t="shared" si="4"/>
        <v>34912</v>
      </c>
      <c r="AM47">
        <v>8</v>
      </c>
      <c r="AN47">
        <v>1995</v>
      </c>
      <c r="AO47">
        <v>1</v>
      </c>
      <c r="AP47">
        <v>189968</v>
      </c>
      <c r="AQ47">
        <v>5765</v>
      </c>
      <c r="BC47" s="7">
        <v>35920</v>
      </c>
      <c r="BD47">
        <v>2420</v>
      </c>
      <c r="BE47">
        <v>43.9</v>
      </c>
      <c r="BF47">
        <f t="shared" si="1"/>
        <v>259918.86514176003</v>
      </c>
    </row>
    <row r="48" spans="1:58" x14ac:dyDescent="0.25">
      <c r="A48" s="7">
        <f t="shared" si="0"/>
        <v>34796</v>
      </c>
      <c r="B48">
        <v>1995</v>
      </c>
      <c r="C48">
        <v>4</v>
      </c>
      <c r="D48">
        <v>7</v>
      </c>
      <c r="E48">
        <v>19950407</v>
      </c>
      <c r="F48">
        <v>839</v>
      </c>
      <c r="G48" s="3">
        <v>771</v>
      </c>
      <c r="H48" s="4">
        <v>191160</v>
      </c>
      <c r="I48" s="4">
        <v>191160</v>
      </c>
      <c r="J48" s="4">
        <v>191090</v>
      </c>
      <c r="L48" t="s">
        <v>43</v>
      </c>
      <c r="M48" t="s">
        <v>44</v>
      </c>
      <c r="N48" t="s">
        <v>45</v>
      </c>
      <c r="O48" t="s">
        <v>46</v>
      </c>
      <c r="P48" t="s">
        <v>47</v>
      </c>
      <c r="W48" s="7">
        <f t="shared" si="2"/>
        <v>34943</v>
      </c>
      <c r="X48">
        <v>9</v>
      </c>
      <c r="Y48">
        <v>1995</v>
      </c>
      <c r="Z48">
        <v>1</v>
      </c>
      <c r="AA48">
        <v>139650</v>
      </c>
      <c r="AB48">
        <v>100419</v>
      </c>
      <c r="AC48">
        <v>189202</v>
      </c>
      <c r="AD48">
        <v>22715</v>
      </c>
      <c r="AE48">
        <v>4695</v>
      </c>
      <c r="AF48" s="7">
        <f t="shared" si="3"/>
        <v>34943</v>
      </c>
      <c r="AG48">
        <v>9</v>
      </c>
      <c r="AH48">
        <v>1995</v>
      </c>
      <c r="AI48">
        <v>1</v>
      </c>
      <c r="AJ48">
        <v>139650</v>
      </c>
      <c r="AK48">
        <v>4694</v>
      </c>
      <c r="AL48" s="7">
        <f t="shared" si="4"/>
        <v>34943</v>
      </c>
      <c r="AM48">
        <v>9</v>
      </c>
      <c r="AN48">
        <v>1995</v>
      </c>
      <c r="AO48">
        <v>1</v>
      </c>
      <c r="AP48">
        <v>141568</v>
      </c>
      <c r="AQ48">
        <v>3550</v>
      </c>
      <c r="BC48" s="7">
        <v>36018</v>
      </c>
      <c r="BD48">
        <v>296</v>
      </c>
      <c r="BE48">
        <v>136</v>
      </c>
      <c r="BF48">
        <f t="shared" si="1"/>
        <v>98489.183109120015</v>
      </c>
    </row>
    <row r="49" spans="1:58" x14ac:dyDescent="0.25">
      <c r="A49" s="7">
        <f t="shared" si="0"/>
        <v>34823</v>
      </c>
      <c r="B49">
        <v>1995</v>
      </c>
      <c r="C49">
        <v>5</v>
      </c>
      <c r="D49">
        <v>4</v>
      </c>
      <c r="E49">
        <v>19950504</v>
      </c>
      <c r="F49">
        <v>930</v>
      </c>
      <c r="G49" s="3">
        <v>1030</v>
      </c>
      <c r="H49" s="4">
        <v>206650</v>
      </c>
      <c r="I49" s="4">
        <v>206650</v>
      </c>
      <c r="J49" s="4">
        <v>210140</v>
      </c>
      <c r="L49" t="s">
        <v>48</v>
      </c>
      <c r="M49" t="s">
        <v>49</v>
      </c>
      <c r="N49" t="s">
        <v>50</v>
      </c>
      <c r="O49" t="s">
        <v>49</v>
      </c>
      <c r="P49" t="s">
        <v>49</v>
      </c>
      <c r="Q49" t="s">
        <v>49</v>
      </c>
      <c r="R49" t="s">
        <v>49</v>
      </c>
      <c r="S49" t="s">
        <v>51</v>
      </c>
      <c r="W49" s="7">
        <f t="shared" si="2"/>
        <v>34973</v>
      </c>
      <c r="X49">
        <v>10</v>
      </c>
      <c r="Y49">
        <v>1995</v>
      </c>
      <c r="Z49">
        <v>1</v>
      </c>
      <c r="AA49">
        <v>163485</v>
      </c>
      <c r="AB49">
        <v>117508</v>
      </c>
      <c r="AC49">
        <v>221574</v>
      </c>
      <c r="AD49">
        <v>26626</v>
      </c>
      <c r="AE49">
        <v>5656</v>
      </c>
      <c r="AF49" s="7">
        <f t="shared" si="3"/>
        <v>34973</v>
      </c>
      <c r="AG49">
        <v>10</v>
      </c>
      <c r="AH49">
        <v>1995</v>
      </c>
      <c r="AI49">
        <v>1</v>
      </c>
      <c r="AJ49">
        <v>163485</v>
      </c>
      <c r="AK49">
        <v>5655</v>
      </c>
      <c r="AL49" s="7">
        <f t="shared" si="4"/>
        <v>34973</v>
      </c>
      <c r="AM49">
        <v>10</v>
      </c>
      <c r="AN49">
        <v>1995</v>
      </c>
      <c r="AO49">
        <v>1</v>
      </c>
      <c r="AP49">
        <v>165275</v>
      </c>
      <c r="AQ49">
        <v>3682</v>
      </c>
      <c r="BC49" s="7">
        <v>36230</v>
      </c>
      <c r="BD49">
        <v>242</v>
      </c>
      <c r="BE49">
        <v>167</v>
      </c>
      <c r="BF49">
        <f t="shared" si="1"/>
        <v>98875.741409280003</v>
      </c>
    </row>
    <row r="50" spans="1:58" x14ac:dyDescent="0.25">
      <c r="A50" s="7">
        <f t="shared" si="0"/>
        <v>34858</v>
      </c>
      <c r="B50">
        <v>1995</v>
      </c>
      <c r="C50">
        <v>6</v>
      </c>
      <c r="D50">
        <v>8</v>
      </c>
      <c r="E50">
        <v>19950608</v>
      </c>
      <c r="F50">
        <v>1300</v>
      </c>
      <c r="G50" s="3">
        <v>4370</v>
      </c>
      <c r="H50" s="4">
        <v>391660</v>
      </c>
      <c r="I50" s="4">
        <v>391660</v>
      </c>
      <c r="J50" s="4">
        <v>425480</v>
      </c>
      <c r="L50" t="s">
        <v>52</v>
      </c>
      <c r="W50" s="7">
        <f t="shared" si="2"/>
        <v>35034</v>
      </c>
      <c r="X50">
        <v>12</v>
      </c>
      <c r="Y50">
        <v>1995</v>
      </c>
      <c r="Z50">
        <v>1</v>
      </c>
      <c r="AA50">
        <v>130419</v>
      </c>
      <c r="AB50">
        <v>93831</v>
      </c>
      <c r="AC50">
        <v>176616</v>
      </c>
      <c r="AD50">
        <v>21180</v>
      </c>
      <c r="AE50">
        <v>4220</v>
      </c>
      <c r="AF50" s="7">
        <f t="shared" si="3"/>
        <v>35034</v>
      </c>
      <c r="AG50">
        <v>12</v>
      </c>
      <c r="AH50">
        <v>1995</v>
      </c>
      <c r="AI50">
        <v>1</v>
      </c>
      <c r="AJ50">
        <v>130419</v>
      </c>
      <c r="AK50">
        <v>4220</v>
      </c>
      <c r="AL50" s="7">
        <f t="shared" si="4"/>
        <v>35034</v>
      </c>
      <c r="AM50">
        <v>12</v>
      </c>
      <c r="AN50">
        <v>1995</v>
      </c>
      <c r="AO50">
        <v>1</v>
      </c>
      <c r="AP50">
        <v>127323</v>
      </c>
      <c r="AQ50">
        <v>3395</v>
      </c>
      <c r="BC50" s="7">
        <v>36313</v>
      </c>
      <c r="BD50">
        <v>3810</v>
      </c>
      <c r="BE50">
        <v>34.299999999999997</v>
      </c>
      <c r="BF50">
        <f t="shared" si="1"/>
        <v>319725.30594815995</v>
      </c>
    </row>
    <row r="51" spans="1:58" x14ac:dyDescent="0.25">
      <c r="A51" s="7">
        <f t="shared" si="0"/>
        <v>34877</v>
      </c>
      <c r="B51">
        <v>1995</v>
      </c>
      <c r="C51">
        <v>6</v>
      </c>
      <c r="D51">
        <v>27</v>
      </c>
      <c r="E51">
        <v>19950627</v>
      </c>
      <c r="F51">
        <v>1100</v>
      </c>
      <c r="G51" s="3">
        <v>5460</v>
      </c>
      <c r="H51" s="4">
        <v>428650</v>
      </c>
      <c r="I51" s="4">
        <v>428650</v>
      </c>
      <c r="J51" s="4">
        <v>472920</v>
      </c>
      <c r="L51" t="s">
        <v>37</v>
      </c>
      <c r="M51" s="3">
        <v>7740</v>
      </c>
      <c r="N51" s="3">
        <v>117000</v>
      </c>
      <c r="O51" s="3">
        <v>151000</v>
      </c>
      <c r="P51" s="3">
        <v>186000</v>
      </c>
      <c r="Q51" s="3">
        <v>272000</v>
      </c>
      <c r="R51" s="3">
        <v>321000</v>
      </c>
      <c r="S51" s="3">
        <v>436000</v>
      </c>
      <c r="T51" s="3">
        <v>436000</v>
      </c>
      <c r="W51" s="7">
        <f t="shared" si="2"/>
        <v>35065</v>
      </c>
      <c r="X51">
        <v>1</v>
      </c>
      <c r="Y51">
        <v>1996</v>
      </c>
      <c r="Z51">
        <v>1</v>
      </c>
      <c r="AA51">
        <v>127154</v>
      </c>
      <c r="AB51">
        <v>91547</v>
      </c>
      <c r="AC51">
        <v>172089</v>
      </c>
      <c r="AD51">
        <v>20606</v>
      </c>
      <c r="AE51">
        <v>3888</v>
      </c>
      <c r="AF51" s="7">
        <f t="shared" si="3"/>
        <v>35065</v>
      </c>
      <c r="AG51">
        <v>1</v>
      </c>
      <c r="AH51">
        <v>1996</v>
      </c>
      <c r="AI51">
        <v>1</v>
      </c>
      <c r="AJ51">
        <v>127154</v>
      </c>
      <c r="AK51">
        <v>3888</v>
      </c>
      <c r="AL51" s="7">
        <f t="shared" si="4"/>
        <v>35065</v>
      </c>
      <c r="AM51">
        <v>1</v>
      </c>
      <c r="AN51">
        <v>1996</v>
      </c>
      <c r="AO51">
        <v>1</v>
      </c>
      <c r="AP51">
        <v>122899</v>
      </c>
      <c r="AQ51">
        <v>3262</v>
      </c>
      <c r="BC51" s="7">
        <v>36361</v>
      </c>
      <c r="BD51">
        <v>3100</v>
      </c>
      <c r="BE51">
        <v>51.6</v>
      </c>
      <c r="BF51">
        <f t="shared" si="1"/>
        <v>391353.58033919998</v>
      </c>
    </row>
    <row r="52" spans="1:58" x14ac:dyDescent="0.25">
      <c r="A52" s="7">
        <f t="shared" si="0"/>
        <v>34921</v>
      </c>
      <c r="B52">
        <v>1995</v>
      </c>
      <c r="C52">
        <v>8</v>
      </c>
      <c r="D52">
        <v>10</v>
      </c>
      <c r="E52">
        <v>19950810</v>
      </c>
      <c r="F52">
        <v>900</v>
      </c>
      <c r="G52" s="3">
        <v>841</v>
      </c>
      <c r="H52" s="4">
        <v>183890</v>
      </c>
      <c r="I52" s="4">
        <v>183890</v>
      </c>
      <c r="J52" s="4">
        <v>189970</v>
      </c>
      <c r="L52" s="3" t="s">
        <v>39</v>
      </c>
      <c r="M52" s="3">
        <v>7630</v>
      </c>
      <c r="N52" s="3">
        <v>115000</v>
      </c>
      <c r="O52" s="3">
        <v>145000</v>
      </c>
      <c r="P52" s="3">
        <v>183000</v>
      </c>
      <c r="Q52" s="3">
        <v>255000</v>
      </c>
      <c r="R52" s="3">
        <v>336000</v>
      </c>
      <c r="S52" s="3">
        <v>474000</v>
      </c>
      <c r="T52" s="3">
        <v>474000</v>
      </c>
      <c r="W52" s="7">
        <f t="shared" si="2"/>
        <v>35156</v>
      </c>
      <c r="X52">
        <v>4</v>
      </c>
      <c r="Y52">
        <v>1996</v>
      </c>
      <c r="Z52">
        <v>1</v>
      </c>
      <c r="AA52">
        <v>94051</v>
      </c>
      <c r="AB52">
        <v>67557</v>
      </c>
      <c r="AC52">
        <v>127539</v>
      </c>
      <c r="AD52">
        <v>15347</v>
      </c>
      <c r="AE52">
        <v>3390</v>
      </c>
      <c r="AF52" s="7">
        <f t="shared" si="3"/>
        <v>35156</v>
      </c>
      <c r="AG52">
        <v>4</v>
      </c>
      <c r="AH52">
        <v>1996</v>
      </c>
      <c r="AI52">
        <v>1</v>
      </c>
      <c r="AJ52">
        <v>94051</v>
      </c>
      <c r="AK52">
        <v>3389</v>
      </c>
      <c r="AL52" s="7">
        <f t="shared" si="4"/>
        <v>35156</v>
      </c>
      <c r="AM52">
        <v>4</v>
      </c>
      <c r="AN52">
        <v>1996</v>
      </c>
      <c r="AO52">
        <v>1</v>
      </c>
      <c r="AP52">
        <v>91123</v>
      </c>
      <c r="AQ52">
        <v>3094</v>
      </c>
      <c r="BC52" s="7">
        <v>36377</v>
      </c>
      <c r="BD52">
        <v>2610</v>
      </c>
      <c r="BE52">
        <v>65</v>
      </c>
      <c r="BF52">
        <f t="shared" si="1"/>
        <v>415060.85836800002</v>
      </c>
    </row>
    <row r="53" spans="1:58" x14ac:dyDescent="0.25">
      <c r="A53" s="7">
        <f t="shared" si="0"/>
        <v>34947</v>
      </c>
      <c r="B53">
        <v>1995</v>
      </c>
      <c r="C53">
        <v>9</v>
      </c>
      <c r="D53">
        <v>5</v>
      </c>
      <c r="E53">
        <v>19950905</v>
      </c>
      <c r="F53">
        <v>1630</v>
      </c>
      <c r="G53" s="3">
        <v>450</v>
      </c>
      <c r="H53" s="4">
        <v>139650</v>
      </c>
      <c r="I53" s="4">
        <v>139650</v>
      </c>
      <c r="J53" s="4">
        <v>141570</v>
      </c>
      <c r="L53" t="s">
        <v>53</v>
      </c>
      <c r="M53">
        <v>1.01</v>
      </c>
      <c r="N53">
        <v>1.02</v>
      </c>
      <c r="O53">
        <v>1.04</v>
      </c>
      <c r="P53">
        <v>1.02</v>
      </c>
      <c r="Q53">
        <v>1.07</v>
      </c>
      <c r="R53">
        <v>0.95</v>
      </c>
      <c r="S53">
        <v>0.92</v>
      </c>
      <c r="T53">
        <v>0.92</v>
      </c>
      <c r="W53" s="7">
        <f t="shared" si="2"/>
        <v>35309</v>
      </c>
      <c r="X53">
        <v>9</v>
      </c>
      <c r="Y53">
        <v>1996</v>
      </c>
      <c r="Z53">
        <v>1</v>
      </c>
      <c r="AA53">
        <v>44300</v>
      </c>
      <c r="AB53">
        <v>31676</v>
      </c>
      <c r="AC53">
        <v>60305</v>
      </c>
      <c r="AD53">
        <v>7325</v>
      </c>
      <c r="AE53">
        <v>1989</v>
      </c>
      <c r="AF53" s="7">
        <f t="shared" si="3"/>
        <v>35309</v>
      </c>
      <c r="AG53">
        <v>9</v>
      </c>
      <c r="AH53">
        <v>1996</v>
      </c>
      <c r="AI53">
        <v>1</v>
      </c>
      <c r="AJ53">
        <v>44300</v>
      </c>
      <c r="AK53">
        <v>1989</v>
      </c>
      <c r="AL53" s="7">
        <f t="shared" si="4"/>
        <v>35309</v>
      </c>
      <c r="AM53">
        <v>9</v>
      </c>
      <c r="AN53">
        <v>1996</v>
      </c>
      <c r="AO53">
        <v>1</v>
      </c>
      <c r="AP53">
        <v>43508</v>
      </c>
      <c r="AQ53">
        <v>2443</v>
      </c>
      <c r="BC53" s="7">
        <v>36500</v>
      </c>
      <c r="BD53">
        <v>347</v>
      </c>
      <c r="BE53">
        <v>190</v>
      </c>
      <c r="BF53">
        <f t="shared" si="1"/>
        <v>161302.46031359999</v>
      </c>
    </row>
    <row r="54" spans="1:58" x14ac:dyDescent="0.25">
      <c r="A54" s="7">
        <f t="shared" si="0"/>
        <v>34975</v>
      </c>
      <c r="B54">
        <v>1995</v>
      </c>
      <c r="C54">
        <v>10</v>
      </c>
      <c r="D54">
        <v>3</v>
      </c>
      <c r="E54">
        <v>19951003</v>
      </c>
      <c r="F54">
        <v>1600</v>
      </c>
      <c r="G54" s="3">
        <v>508</v>
      </c>
      <c r="H54" s="4">
        <v>163490</v>
      </c>
      <c r="I54" s="4">
        <v>163490</v>
      </c>
      <c r="J54" s="4">
        <v>165280</v>
      </c>
      <c r="L54" t="str">
        <f>_xlfn.CONCAT(L55," ", M55, " ", N55, " ", O55, " ", P55, " ", Q55, " ", R55, " ", S55, " ", T55, " ", U55)</f>
        <v>Est/Obs &gt; 1 indicates overestimation; Est/Obs &lt; 1 indicates underestimation</v>
      </c>
      <c r="W54" s="7">
        <f t="shared" si="2"/>
        <v>35339</v>
      </c>
      <c r="X54">
        <v>10</v>
      </c>
      <c r="Y54">
        <v>1996</v>
      </c>
      <c r="Z54">
        <v>1</v>
      </c>
      <c r="AA54">
        <v>194788</v>
      </c>
      <c r="AB54">
        <v>139860</v>
      </c>
      <c r="AC54">
        <v>264236</v>
      </c>
      <c r="AD54">
        <v>31823</v>
      </c>
      <c r="AE54">
        <v>7190</v>
      </c>
      <c r="AF54" s="7">
        <f t="shared" si="3"/>
        <v>35339</v>
      </c>
      <c r="AG54">
        <v>10</v>
      </c>
      <c r="AH54">
        <v>1996</v>
      </c>
      <c r="AI54">
        <v>1</v>
      </c>
      <c r="AJ54">
        <v>194788</v>
      </c>
      <c r="AK54">
        <v>7190</v>
      </c>
      <c r="AL54" s="7">
        <f t="shared" si="4"/>
        <v>35339</v>
      </c>
      <c r="AM54">
        <v>10</v>
      </c>
      <c r="AN54">
        <v>1996</v>
      </c>
      <c r="AO54">
        <v>1</v>
      </c>
      <c r="AP54">
        <v>196397</v>
      </c>
      <c r="AQ54">
        <v>3843</v>
      </c>
      <c r="BC54" s="7">
        <v>36545</v>
      </c>
      <c r="BD54">
        <v>275</v>
      </c>
      <c r="BE54">
        <v>185</v>
      </c>
      <c r="BF54">
        <f t="shared" si="1"/>
        <v>124469.32608</v>
      </c>
    </row>
    <row r="55" spans="1:58" x14ac:dyDescent="0.25">
      <c r="A55" s="7">
        <f t="shared" si="0"/>
        <v>35039</v>
      </c>
      <c r="B55">
        <v>1995</v>
      </c>
      <c r="C55">
        <v>12</v>
      </c>
      <c r="D55">
        <v>6</v>
      </c>
      <c r="E55">
        <v>19951206</v>
      </c>
      <c r="F55">
        <v>830</v>
      </c>
      <c r="G55" s="3">
        <v>269</v>
      </c>
      <c r="H55" s="4">
        <v>130420</v>
      </c>
      <c r="I55" s="4">
        <v>130420</v>
      </c>
      <c r="J55" s="4">
        <v>127320</v>
      </c>
      <c r="L55" t="s">
        <v>53</v>
      </c>
      <c r="M55" t="s">
        <v>54</v>
      </c>
      <c r="N55">
        <v>1</v>
      </c>
      <c r="O55" t="s">
        <v>55</v>
      </c>
      <c r="P55" t="s">
        <v>56</v>
      </c>
      <c r="Q55" t="s">
        <v>53</v>
      </c>
      <c r="R55" t="s">
        <v>57</v>
      </c>
      <c r="S55">
        <v>1</v>
      </c>
      <c r="T55" t="s">
        <v>55</v>
      </c>
      <c r="U55" t="s">
        <v>58</v>
      </c>
      <c r="W55" s="7">
        <f t="shared" si="2"/>
        <v>35462</v>
      </c>
      <c r="X55">
        <v>2</v>
      </c>
      <c r="Y55">
        <v>1997</v>
      </c>
      <c r="Z55">
        <v>1</v>
      </c>
      <c r="AA55">
        <v>151172</v>
      </c>
      <c r="AB55">
        <v>108899</v>
      </c>
      <c r="AC55">
        <v>204502</v>
      </c>
      <c r="AD55">
        <v>24459</v>
      </c>
      <c r="AE55">
        <v>4410</v>
      </c>
      <c r="AF55" s="7">
        <f t="shared" si="3"/>
        <v>35462</v>
      </c>
      <c r="AG55">
        <v>2</v>
      </c>
      <c r="AH55">
        <v>1997</v>
      </c>
      <c r="AI55">
        <v>1</v>
      </c>
      <c r="AJ55">
        <v>151172</v>
      </c>
      <c r="AK55">
        <v>4409</v>
      </c>
      <c r="AL55" s="7">
        <f t="shared" si="4"/>
        <v>35462</v>
      </c>
      <c r="AM55">
        <v>2</v>
      </c>
      <c r="AN55">
        <v>1997</v>
      </c>
      <c r="AO55">
        <v>1</v>
      </c>
      <c r="AP55">
        <v>146989</v>
      </c>
      <c r="AQ55">
        <v>3041</v>
      </c>
      <c r="BC55" s="7">
        <v>36620</v>
      </c>
      <c r="BD55">
        <v>623</v>
      </c>
      <c r="BE55">
        <v>138</v>
      </c>
      <c r="BF55">
        <f t="shared" si="1"/>
        <v>210341.53986048</v>
      </c>
    </row>
    <row r="56" spans="1:58" x14ac:dyDescent="0.25">
      <c r="A56" s="7">
        <f t="shared" si="0"/>
        <v>35080</v>
      </c>
      <c r="B56">
        <v>1996</v>
      </c>
      <c r="C56">
        <v>1</v>
      </c>
      <c r="D56">
        <v>16</v>
      </c>
      <c r="E56">
        <v>19960116</v>
      </c>
      <c r="F56">
        <v>1430</v>
      </c>
      <c r="G56" s="3">
        <v>261</v>
      </c>
      <c r="H56" s="4">
        <v>127150</v>
      </c>
      <c r="I56" s="4">
        <v>127150</v>
      </c>
      <c r="J56" s="4">
        <v>122900</v>
      </c>
      <c r="W56" s="7">
        <f t="shared" si="2"/>
        <v>35765</v>
      </c>
      <c r="X56">
        <v>12</v>
      </c>
      <c r="Y56">
        <v>1997</v>
      </c>
      <c r="Z56">
        <v>1</v>
      </c>
      <c r="AA56">
        <v>166037</v>
      </c>
      <c r="AB56">
        <v>119417</v>
      </c>
      <c r="AC56">
        <v>224913</v>
      </c>
      <c r="AD56">
        <v>26991</v>
      </c>
      <c r="AE56">
        <v>5505</v>
      </c>
      <c r="AF56" s="7">
        <f t="shared" si="3"/>
        <v>35765</v>
      </c>
      <c r="AG56">
        <v>12</v>
      </c>
      <c r="AH56">
        <v>1997</v>
      </c>
      <c r="AI56">
        <v>1</v>
      </c>
      <c r="AJ56">
        <v>166037</v>
      </c>
      <c r="AK56">
        <v>5504</v>
      </c>
      <c r="AL56" s="7">
        <f t="shared" si="4"/>
        <v>35765</v>
      </c>
      <c r="AM56">
        <v>12</v>
      </c>
      <c r="AN56">
        <v>1997</v>
      </c>
      <c r="AO56">
        <v>1</v>
      </c>
      <c r="AP56">
        <v>163413</v>
      </c>
      <c r="AQ56">
        <v>2682</v>
      </c>
      <c r="BC56" s="7">
        <v>36727</v>
      </c>
      <c r="BD56">
        <v>157</v>
      </c>
      <c r="BE56">
        <v>168</v>
      </c>
      <c r="BF56">
        <f t="shared" si="1"/>
        <v>64530.770411519996</v>
      </c>
    </row>
    <row r="57" spans="1:58" x14ac:dyDescent="0.25">
      <c r="A57" s="7">
        <f t="shared" si="0"/>
        <v>35156</v>
      </c>
      <c r="B57">
        <v>1996</v>
      </c>
      <c r="C57">
        <v>4</v>
      </c>
      <c r="D57">
        <v>1</v>
      </c>
      <c r="E57">
        <v>19960401</v>
      </c>
      <c r="F57">
        <v>1415</v>
      </c>
      <c r="G57" s="3">
        <v>220</v>
      </c>
      <c r="H57" s="4">
        <v>94051</v>
      </c>
      <c r="I57" s="4">
        <v>94051</v>
      </c>
      <c r="J57" s="4">
        <v>91123</v>
      </c>
      <c r="W57" s="7">
        <f t="shared" si="2"/>
        <v>35827</v>
      </c>
      <c r="X57">
        <v>2</v>
      </c>
      <c r="Y57">
        <v>1998</v>
      </c>
      <c r="Z57">
        <v>1</v>
      </c>
      <c r="AA57">
        <v>127982</v>
      </c>
      <c r="AB57">
        <v>92169</v>
      </c>
      <c r="AC57">
        <v>173170</v>
      </c>
      <c r="AD57">
        <v>20724</v>
      </c>
      <c r="AE57">
        <v>3823</v>
      </c>
      <c r="AF57" s="7">
        <f t="shared" si="3"/>
        <v>35827</v>
      </c>
      <c r="AG57">
        <v>2</v>
      </c>
      <c r="AH57">
        <v>1998</v>
      </c>
      <c r="AI57">
        <v>1</v>
      </c>
      <c r="AJ57">
        <v>127982</v>
      </c>
      <c r="AK57">
        <v>3823</v>
      </c>
      <c r="AL57" s="7">
        <f t="shared" si="4"/>
        <v>35827</v>
      </c>
      <c r="AM57">
        <v>2</v>
      </c>
      <c r="AN57">
        <v>1998</v>
      </c>
      <c r="AO57">
        <v>1</v>
      </c>
      <c r="AP57">
        <v>123724</v>
      </c>
      <c r="AQ57">
        <v>3239</v>
      </c>
      <c r="BC57" s="7">
        <v>36858</v>
      </c>
      <c r="BD57">
        <v>347</v>
      </c>
      <c r="BE57">
        <v>170</v>
      </c>
      <c r="BF57">
        <f t="shared" si="1"/>
        <v>144323.25396480001</v>
      </c>
    </row>
    <row r="58" spans="1:58" x14ac:dyDescent="0.25">
      <c r="A58" s="7">
        <f t="shared" si="0"/>
        <v>35312</v>
      </c>
      <c r="B58">
        <v>1996</v>
      </c>
      <c r="C58">
        <v>9</v>
      </c>
      <c r="D58">
        <v>4</v>
      </c>
      <c r="E58">
        <v>19960904</v>
      </c>
      <c r="F58">
        <v>1315</v>
      </c>
      <c r="G58" s="3">
        <v>72</v>
      </c>
      <c r="H58" s="4">
        <v>44300</v>
      </c>
      <c r="I58" s="4">
        <v>44300</v>
      </c>
      <c r="J58" s="4">
        <v>43508</v>
      </c>
      <c r="L58" t="s">
        <v>59</v>
      </c>
      <c r="M58" t="s">
        <v>60</v>
      </c>
      <c r="W58" s="7">
        <f t="shared" si="2"/>
        <v>35916</v>
      </c>
      <c r="X58">
        <v>5</v>
      </c>
      <c r="Y58">
        <v>1998</v>
      </c>
      <c r="Z58">
        <v>1</v>
      </c>
      <c r="AA58">
        <v>316236</v>
      </c>
      <c r="AB58">
        <v>226376</v>
      </c>
      <c r="AC58">
        <v>430081</v>
      </c>
      <c r="AD58">
        <v>52122</v>
      </c>
      <c r="AE58">
        <v>13560</v>
      </c>
      <c r="AF58" s="7">
        <f t="shared" si="3"/>
        <v>35916</v>
      </c>
      <c r="AG58">
        <v>5</v>
      </c>
      <c r="AH58">
        <v>1998</v>
      </c>
      <c r="AI58">
        <v>1</v>
      </c>
      <c r="AJ58">
        <v>316236</v>
      </c>
      <c r="AK58">
        <v>13559</v>
      </c>
      <c r="AL58" s="7">
        <f t="shared" si="4"/>
        <v>35916</v>
      </c>
      <c r="AM58">
        <v>5</v>
      </c>
      <c r="AN58">
        <v>1998</v>
      </c>
      <c r="AO58">
        <v>1</v>
      </c>
      <c r="AP58">
        <v>331459</v>
      </c>
      <c r="AQ58">
        <v>29095</v>
      </c>
      <c r="BC58" s="7">
        <v>36971</v>
      </c>
      <c r="BD58">
        <v>471</v>
      </c>
      <c r="BE58">
        <v>150</v>
      </c>
      <c r="BF58">
        <f t="shared" si="1"/>
        <v>172850.27788800001</v>
      </c>
    </row>
    <row r="59" spans="1:58" x14ac:dyDescent="0.25">
      <c r="A59" s="7">
        <f t="shared" si="0"/>
        <v>35366</v>
      </c>
      <c r="B59">
        <v>1996</v>
      </c>
      <c r="C59">
        <v>10</v>
      </c>
      <c r="D59">
        <v>28</v>
      </c>
      <c r="E59">
        <v>19961028</v>
      </c>
      <c r="F59">
        <v>1230</v>
      </c>
      <c r="G59" s="3">
        <v>609</v>
      </c>
      <c r="H59" s="4">
        <v>194790</v>
      </c>
      <c r="I59" s="4">
        <v>194790</v>
      </c>
      <c r="J59" s="4">
        <v>196400</v>
      </c>
      <c r="L59" s="20" t="s">
        <v>61</v>
      </c>
      <c r="M59" s="20"/>
      <c r="W59" s="7">
        <f t="shared" si="2"/>
        <v>36008</v>
      </c>
      <c r="X59">
        <v>8</v>
      </c>
      <c r="Y59">
        <v>1998</v>
      </c>
      <c r="Z59">
        <v>1</v>
      </c>
      <c r="AA59">
        <v>101977</v>
      </c>
      <c r="AB59">
        <v>73276</v>
      </c>
      <c r="AC59">
        <v>138245</v>
      </c>
      <c r="AD59">
        <v>16623</v>
      </c>
      <c r="AE59">
        <v>3596</v>
      </c>
      <c r="AF59" s="7">
        <f t="shared" si="3"/>
        <v>36008</v>
      </c>
      <c r="AG59">
        <v>8</v>
      </c>
      <c r="AH59">
        <v>1998</v>
      </c>
      <c r="AI59">
        <v>1</v>
      </c>
      <c r="AJ59">
        <v>101977</v>
      </c>
      <c r="AK59">
        <v>3595</v>
      </c>
      <c r="AL59" s="7">
        <f t="shared" si="4"/>
        <v>36008</v>
      </c>
      <c r="AM59">
        <v>8</v>
      </c>
      <c r="AN59">
        <v>1998</v>
      </c>
      <c r="AO59">
        <v>1</v>
      </c>
      <c r="AP59">
        <v>102579</v>
      </c>
      <c r="AQ59">
        <v>3312</v>
      </c>
      <c r="BC59" s="7">
        <v>37005</v>
      </c>
      <c r="BD59">
        <v>790</v>
      </c>
      <c r="BE59">
        <v>75.8</v>
      </c>
      <c r="BF59">
        <f t="shared" si="1"/>
        <v>146505.59576063999</v>
      </c>
    </row>
    <row r="60" spans="1:58" x14ac:dyDescent="0.25">
      <c r="A60" s="7">
        <f t="shared" si="0"/>
        <v>35465</v>
      </c>
      <c r="B60">
        <v>1997</v>
      </c>
      <c r="C60">
        <v>2</v>
      </c>
      <c r="D60">
        <v>4</v>
      </c>
      <c r="E60">
        <v>19970204</v>
      </c>
      <c r="F60">
        <v>1130</v>
      </c>
      <c r="G60" s="3">
        <v>369</v>
      </c>
      <c r="H60" s="4">
        <v>151170</v>
      </c>
      <c r="I60" s="4">
        <v>151170</v>
      </c>
      <c r="J60" s="4">
        <v>146990</v>
      </c>
      <c r="L60" t="s">
        <v>64</v>
      </c>
      <c r="M60">
        <v>3.2000000000000001E-2</v>
      </c>
      <c r="W60" s="7">
        <f t="shared" si="2"/>
        <v>36220</v>
      </c>
      <c r="X60">
        <v>3</v>
      </c>
      <c r="Y60">
        <v>1999</v>
      </c>
      <c r="Z60">
        <v>1</v>
      </c>
      <c r="AA60">
        <v>106918</v>
      </c>
      <c r="AB60">
        <v>76912</v>
      </c>
      <c r="AC60">
        <v>144807</v>
      </c>
      <c r="AD60">
        <v>17371</v>
      </c>
      <c r="AE60">
        <v>3496</v>
      </c>
      <c r="AF60" s="7">
        <f t="shared" si="3"/>
        <v>36220</v>
      </c>
      <c r="AG60">
        <v>3</v>
      </c>
      <c r="AH60">
        <v>1999</v>
      </c>
      <c r="AI60">
        <v>1</v>
      </c>
      <c r="AJ60">
        <v>106918</v>
      </c>
      <c r="AK60">
        <v>3496</v>
      </c>
      <c r="AL60" s="7">
        <f t="shared" si="4"/>
        <v>36220</v>
      </c>
      <c r="AM60">
        <v>3</v>
      </c>
      <c r="AN60">
        <v>1999</v>
      </c>
      <c r="AO60">
        <v>1</v>
      </c>
      <c r="AP60">
        <v>103282</v>
      </c>
      <c r="AQ60">
        <v>3242</v>
      </c>
      <c r="BC60" s="7">
        <v>37110</v>
      </c>
      <c r="BD60">
        <v>440</v>
      </c>
      <c r="BE60">
        <v>120</v>
      </c>
      <c r="BF60">
        <f t="shared" si="1"/>
        <v>129178.97625600001</v>
      </c>
    </row>
    <row r="61" spans="1:58" x14ac:dyDescent="0.25">
      <c r="A61" s="7">
        <f t="shared" si="0"/>
        <v>35773</v>
      </c>
      <c r="B61">
        <v>1997</v>
      </c>
      <c r="C61">
        <v>12</v>
      </c>
      <c r="D61">
        <v>9</v>
      </c>
      <c r="E61">
        <v>19971209</v>
      </c>
      <c r="F61">
        <v>1215</v>
      </c>
      <c r="G61" s="3">
        <v>403</v>
      </c>
      <c r="H61" s="4">
        <v>166040</v>
      </c>
      <c r="I61" s="4">
        <v>166040</v>
      </c>
      <c r="J61" s="4">
        <v>163410</v>
      </c>
      <c r="L61" t="s">
        <v>62</v>
      </c>
      <c r="M61">
        <v>1</v>
      </c>
      <c r="W61" s="7">
        <f t="shared" si="2"/>
        <v>36312</v>
      </c>
      <c r="X61">
        <v>6</v>
      </c>
      <c r="Y61">
        <v>1999</v>
      </c>
      <c r="Z61">
        <v>1</v>
      </c>
      <c r="AA61">
        <v>370701</v>
      </c>
      <c r="AB61">
        <v>262893</v>
      </c>
      <c r="AC61">
        <v>508151</v>
      </c>
      <c r="AD61">
        <v>62765</v>
      </c>
      <c r="AE61">
        <v>21424</v>
      </c>
      <c r="AF61" s="7">
        <f t="shared" si="3"/>
        <v>36312</v>
      </c>
      <c r="AG61">
        <v>6</v>
      </c>
      <c r="AH61">
        <v>1999</v>
      </c>
      <c r="AI61">
        <v>1</v>
      </c>
      <c r="AJ61">
        <v>370701</v>
      </c>
      <c r="AK61">
        <v>21423</v>
      </c>
      <c r="AL61" s="7">
        <f t="shared" si="4"/>
        <v>36312</v>
      </c>
      <c r="AM61">
        <v>6</v>
      </c>
      <c r="AN61">
        <v>1999</v>
      </c>
      <c r="AO61">
        <v>1</v>
      </c>
      <c r="AP61">
        <v>399533</v>
      </c>
      <c r="AQ61">
        <v>46414</v>
      </c>
      <c r="BC61" s="7">
        <v>37210</v>
      </c>
      <c r="BD61">
        <v>211</v>
      </c>
      <c r="BE61">
        <v>206</v>
      </c>
      <c r="BF61">
        <f t="shared" si="1"/>
        <v>106342.67768831999</v>
      </c>
    </row>
    <row r="62" spans="1:58" x14ac:dyDescent="0.25">
      <c r="A62" s="7">
        <f t="shared" si="0"/>
        <v>35836</v>
      </c>
      <c r="B62">
        <v>1998</v>
      </c>
      <c r="C62">
        <v>2</v>
      </c>
      <c r="D62">
        <v>10</v>
      </c>
      <c r="E62">
        <v>19980210</v>
      </c>
      <c r="F62">
        <v>1225</v>
      </c>
      <c r="G62" s="3">
        <v>285</v>
      </c>
      <c r="H62" s="4">
        <v>127980</v>
      </c>
      <c r="I62" s="4">
        <v>127980</v>
      </c>
      <c r="J62" s="4">
        <v>123720</v>
      </c>
      <c r="L62" t="s">
        <v>63</v>
      </c>
      <c r="M62">
        <v>0.90100000000000002</v>
      </c>
      <c r="W62" s="7">
        <f t="shared" si="2"/>
        <v>36342</v>
      </c>
      <c r="X62">
        <v>7</v>
      </c>
      <c r="Y62">
        <v>1999</v>
      </c>
      <c r="Z62">
        <v>1</v>
      </c>
      <c r="AA62">
        <v>339333</v>
      </c>
      <c r="AB62">
        <v>241276</v>
      </c>
      <c r="AC62">
        <v>464134</v>
      </c>
      <c r="AD62">
        <v>57030</v>
      </c>
      <c r="AE62">
        <v>18331</v>
      </c>
      <c r="AF62" s="7">
        <f t="shared" si="3"/>
        <v>36342</v>
      </c>
      <c r="AG62">
        <v>7</v>
      </c>
      <c r="AH62">
        <v>1999</v>
      </c>
      <c r="AI62">
        <v>1</v>
      </c>
      <c r="AJ62">
        <v>339333</v>
      </c>
      <c r="AK62">
        <v>18331</v>
      </c>
      <c r="AL62" s="7">
        <f t="shared" si="4"/>
        <v>36342</v>
      </c>
      <c r="AM62">
        <v>7</v>
      </c>
      <c r="AN62">
        <v>1999</v>
      </c>
      <c r="AO62">
        <v>1</v>
      </c>
      <c r="AP62">
        <v>366594</v>
      </c>
      <c r="AQ62">
        <v>36438</v>
      </c>
      <c r="BC62" s="7">
        <v>37334</v>
      </c>
      <c r="BD62">
        <v>176</v>
      </c>
      <c r="BE62">
        <v>196</v>
      </c>
      <c r="BF62">
        <f t="shared" si="1"/>
        <v>84396.931153919999</v>
      </c>
    </row>
    <row r="63" spans="1:58" x14ac:dyDescent="0.25">
      <c r="A63" s="7">
        <f t="shared" si="0"/>
        <v>35920</v>
      </c>
      <c r="B63">
        <v>1998</v>
      </c>
      <c r="C63">
        <v>5</v>
      </c>
      <c r="D63">
        <v>5</v>
      </c>
      <c r="E63">
        <v>19980505</v>
      </c>
      <c r="F63">
        <v>1220</v>
      </c>
      <c r="G63" s="3">
        <v>2420</v>
      </c>
      <c r="H63" s="4">
        <v>316240</v>
      </c>
      <c r="I63" s="4">
        <v>316240</v>
      </c>
      <c r="J63" s="4">
        <v>331460</v>
      </c>
      <c r="W63" s="7">
        <f t="shared" si="2"/>
        <v>36373</v>
      </c>
      <c r="X63">
        <v>8</v>
      </c>
      <c r="Y63">
        <v>1999</v>
      </c>
      <c r="Z63">
        <v>1</v>
      </c>
      <c r="AA63">
        <v>322119</v>
      </c>
      <c r="AB63">
        <v>229452</v>
      </c>
      <c r="AC63">
        <v>439913</v>
      </c>
      <c r="AD63">
        <v>53856</v>
      </c>
      <c r="AE63">
        <v>16506</v>
      </c>
      <c r="AF63" s="7">
        <f t="shared" si="3"/>
        <v>36373</v>
      </c>
      <c r="AG63">
        <v>8</v>
      </c>
      <c r="AH63">
        <v>1999</v>
      </c>
      <c r="AI63">
        <v>1</v>
      </c>
      <c r="AJ63">
        <v>322119</v>
      </c>
      <c r="AK63">
        <v>16505</v>
      </c>
      <c r="AL63" s="7">
        <f t="shared" si="4"/>
        <v>36373</v>
      </c>
      <c r="AM63">
        <v>8</v>
      </c>
      <c r="AN63">
        <v>1999</v>
      </c>
      <c r="AO63">
        <v>1</v>
      </c>
      <c r="AP63">
        <v>346042</v>
      </c>
      <c r="AQ63">
        <v>30342</v>
      </c>
      <c r="BC63" s="7">
        <v>37390</v>
      </c>
      <c r="BD63">
        <v>242</v>
      </c>
      <c r="BE63">
        <v>177</v>
      </c>
      <c r="BF63">
        <f t="shared" si="1"/>
        <v>104796.44448768001</v>
      </c>
    </row>
    <row r="64" spans="1:58" x14ac:dyDescent="0.25">
      <c r="A64" s="7">
        <f t="shared" si="0"/>
        <v>36018</v>
      </c>
      <c r="B64">
        <v>1998</v>
      </c>
      <c r="C64">
        <v>8</v>
      </c>
      <c r="D64">
        <v>11</v>
      </c>
      <c r="E64">
        <v>19980811</v>
      </c>
      <c r="F64">
        <v>1200</v>
      </c>
      <c r="G64" s="3">
        <v>296</v>
      </c>
      <c r="H64" s="4">
        <v>101980</v>
      </c>
      <c r="I64" s="4">
        <v>101980</v>
      </c>
      <c r="J64" s="4">
        <v>102580</v>
      </c>
      <c r="W64" s="7">
        <f t="shared" si="2"/>
        <v>36495</v>
      </c>
      <c r="X64">
        <v>12</v>
      </c>
      <c r="Y64">
        <v>1999</v>
      </c>
      <c r="Z64">
        <v>1</v>
      </c>
      <c r="AA64">
        <v>151780</v>
      </c>
      <c r="AB64">
        <v>109184</v>
      </c>
      <c r="AC64">
        <v>205568</v>
      </c>
      <c r="AD64">
        <v>24660</v>
      </c>
      <c r="AE64">
        <v>4964</v>
      </c>
      <c r="AF64" s="7">
        <f t="shared" si="3"/>
        <v>36495</v>
      </c>
      <c r="AG64">
        <v>12</v>
      </c>
      <c r="AH64">
        <v>1999</v>
      </c>
      <c r="AI64">
        <v>1</v>
      </c>
      <c r="AJ64">
        <v>151780</v>
      </c>
      <c r="AK64">
        <v>4964</v>
      </c>
      <c r="AL64" s="7">
        <f t="shared" si="4"/>
        <v>36495</v>
      </c>
      <c r="AM64">
        <v>12</v>
      </c>
      <c r="AN64">
        <v>1999</v>
      </c>
      <c r="AO64">
        <v>1</v>
      </c>
      <c r="AP64">
        <v>148989</v>
      </c>
      <c r="AQ64">
        <v>2994</v>
      </c>
      <c r="BC64" s="7">
        <v>37455</v>
      </c>
      <c r="BD64">
        <v>8</v>
      </c>
      <c r="BE64">
        <v>390</v>
      </c>
      <c r="BF64">
        <f t="shared" si="1"/>
        <v>7633.3031424000001</v>
      </c>
    </row>
    <row r="65" spans="1:58" x14ac:dyDescent="0.25">
      <c r="A65" s="7">
        <f t="shared" si="0"/>
        <v>36230</v>
      </c>
      <c r="B65">
        <v>1999</v>
      </c>
      <c r="C65">
        <v>3</v>
      </c>
      <c r="D65">
        <v>11</v>
      </c>
      <c r="E65">
        <v>19990311</v>
      </c>
      <c r="F65">
        <v>855</v>
      </c>
      <c r="G65" s="3">
        <v>242</v>
      </c>
      <c r="H65" s="4">
        <v>106920</v>
      </c>
      <c r="I65" s="4">
        <v>106920</v>
      </c>
      <c r="J65" s="4">
        <v>103280</v>
      </c>
      <c r="L65" t="s">
        <v>65</v>
      </c>
      <c r="W65" s="7">
        <f t="shared" si="2"/>
        <v>36526</v>
      </c>
      <c r="X65">
        <v>1</v>
      </c>
      <c r="Y65">
        <v>2000</v>
      </c>
      <c r="Z65">
        <v>1</v>
      </c>
      <c r="AA65">
        <v>130551</v>
      </c>
      <c r="AB65">
        <v>94005</v>
      </c>
      <c r="AC65">
        <v>176669</v>
      </c>
      <c r="AD65">
        <v>21149</v>
      </c>
      <c r="AE65">
        <v>3952</v>
      </c>
      <c r="AF65" s="7">
        <f t="shared" si="3"/>
        <v>36526</v>
      </c>
      <c r="AG65">
        <v>1</v>
      </c>
      <c r="AH65">
        <v>2000</v>
      </c>
      <c r="AI65">
        <v>1</v>
      </c>
      <c r="AJ65">
        <v>130551</v>
      </c>
      <c r="AK65">
        <v>3952</v>
      </c>
      <c r="AL65" s="7">
        <f t="shared" si="4"/>
        <v>36526</v>
      </c>
      <c r="AM65">
        <v>1</v>
      </c>
      <c r="AN65">
        <v>2000</v>
      </c>
      <c r="AO65">
        <v>1</v>
      </c>
      <c r="AP65">
        <v>126260</v>
      </c>
      <c r="AQ65">
        <v>3217</v>
      </c>
      <c r="BC65" s="7">
        <v>37650</v>
      </c>
      <c r="BD65">
        <v>211</v>
      </c>
      <c r="BE65">
        <v>196</v>
      </c>
      <c r="BF65">
        <f t="shared" si="1"/>
        <v>101180.41178112</v>
      </c>
    </row>
    <row r="66" spans="1:58" x14ac:dyDescent="0.25">
      <c r="A66" s="7">
        <f t="shared" si="0"/>
        <v>36313</v>
      </c>
      <c r="B66">
        <v>1999</v>
      </c>
      <c r="C66">
        <v>6</v>
      </c>
      <c r="D66">
        <v>2</v>
      </c>
      <c r="E66">
        <v>19990602</v>
      </c>
      <c r="F66">
        <v>1310</v>
      </c>
      <c r="G66" s="3">
        <v>3810</v>
      </c>
      <c r="H66" s="4">
        <v>370700</v>
      </c>
      <c r="I66" s="4">
        <v>370700</v>
      </c>
      <c r="J66" s="4">
        <v>399530</v>
      </c>
      <c r="L66" t="s">
        <v>21</v>
      </c>
      <c r="W66" s="7">
        <f t="shared" si="2"/>
        <v>36617</v>
      </c>
      <c r="X66">
        <v>4</v>
      </c>
      <c r="Y66">
        <v>2000</v>
      </c>
      <c r="Z66">
        <v>1</v>
      </c>
      <c r="AA66">
        <v>171126</v>
      </c>
      <c r="AB66">
        <v>123261</v>
      </c>
      <c r="AC66">
        <v>231515</v>
      </c>
      <c r="AD66">
        <v>27696</v>
      </c>
      <c r="AE66">
        <v>5037</v>
      </c>
      <c r="AF66" s="7">
        <f t="shared" si="3"/>
        <v>36617</v>
      </c>
      <c r="AG66">
        <v>4</v>
      </c>
      <c r="AH66">
        <v>2000</v>
      </c>
      <c r="AI66">
        <v>1</v>
      </c>
      <c r="AJ66">
        <v>171126</v>
      </c>
      <c r="AK66">
        <v>5036</v>
      </c>
      <c r="AL66" s="7">
        <f t="shared" si="4"/>
        <v>36617</v>
      </c>
      <c r="AM66">
        <v>4</v>
      </c>
      <c r="AN66">
        <v>2000</v>
      </c>
      <c r="AO66">
        <v>1</v>
      </c>
      <c r="AP66">
        <v>169951</v>
      </c>
      <c r="AQ66">
        <v>4459</v>
      </c>
      <c r="BC66" s="7">
        <v>37699</v>
      </c>
      <c r="BD66">
        <v>356</v>
      </c>
      <c r="BE66">
        <v>173</v>
      </c>
      <c r="BF66">
        <f t="shared" si="1"/>
        <v>150679.44677376002</v>
      </c>
    </row>
    <row r="67" spans="1:58" x14ac:dyDescent="0.25">
      <c r="A67" s="7">
        <f t="shared" si="0"/>
        <v>36361</v>
      </c>
      <c r="B67">
        <v>1999</v>
      </c>
      <c r="C67">
        <v>7</v>
      </c>
      <c r="D67">
        <v>20</v>
      </c>
      <c r="E67">
        <v>19990720</v>
      </c>
      <c r="F67">
        <v>915</v>
      </c>
      <c r="G67" s="3">
        <v>3100</v>
      </c>
      <c r="H67" s="4">
        <v>339330</v>
      </c>
      <c r="I67" s="4">
        <v>339330</v>
      </c>
      <c r="J67" s="4">
        <v>366590</v>
      </c>
      <c r="L67" t="s">
        <v>22</v>
      </c>
      <c r="M67" s="4">
        <v>90.02</v>
      </c>
      <c r="W67" s="7">
        <f t="shared" si="2"/>
        <v>36708</v>
      </c>
      <c r="X67">
        <v>7</v>
      </c>
      <c r="Y67">
        <v>2000</v>
      </c>
      <c r="Z67">
        <v>1</v>
      </c>
      <c r="AA67">
        <v>66260</v>
      </c>
      <c r="AB67">
        <v>47501</v>
      </c>
      <c r="AC67">
        <v>90004</v>
      </c>
      <c r="AD67">
        <v>10875</v>
      </c>
      <c r="AE67">
        <v>2659</v>
      </c>
      <c r="AF67" s="7">
        <f t="shared" si="3"/>
        <v>36708</v>
      </c>
      <c r="AG67">
        <v>7</v>
      </c>
      <c r="AH67">
        <v>2000</v>
      </c>
      <c r="AI67">
        <v>1</v>
      </c>
      <c r="AJ67">
        <v>66260</v>
      </c>
      <c r="AK67">
        <v>2659</v>
      </c>
      <c r="AL67" s="7">
        <f t="shared" si="4"/>
        <v>36708</v>
      </c>
      <c r="AM67">
        <v>7</v>
      </c>
      <c r="AN67">
        <v>2000</v>
      </c>
      <c r="AO67">
        <v>1</v>
      </c>
      <c r="AP67">
        <v>65784</v>
      </c>
      <c r="AQ67">
        <v>2892</v>
      </c>
      <c r="BC67" s="7">
        <v>37762</v>
      </c>
      <c r="BD67">
        <v>1130</v>
      </c>
      <c r="BE67">
        <v>53.7</v>
      </c>
      <c r="BF67">
        <f t="shared" si="1"/>
        <v>148460.40640512001</v>
      </c>
    </row>
    <row r="68" spans="1:58" x14ac:dyDescent="0.25">
      <c r="A68" s="7">
        <f t="shared" ref="A68:A108" si="5">DATE(B68,C68,D68)</f>
        <v>36377</v>
      </c>
      <c r="B68">
        <v>1999</v>
      </c>
      <c r="C68">
        <v>8</v>
      </c>
      <c r="D68">
        <v>5</v>
      </c>
      <c r="E68">
        <v>19990805</v>
      </c>
      <c r="F68">
        <v>940</v>
      </c>
      <c r="G68" s="3">
        <v>2610</v>
      </c>
      <c r="H68" s="4">
        <v>322120</v>
      </c>
      <c r="I68" s="4">
        <v>322120</v>
      </c>
      <c r="J68" s="4">
        <v>346040</v>
      </c>
      <c r="L68" t="s">
        <v>23</v>
      </c>
      <c r="M68" s="4">
        <v>2.5000000000000001E-2</v>
      </c>
      <c r="W68" s="7">
        <f t="shared" si="2"/>
        <v>36831</v>
      </c>
      <c r="X68">
        <v>11</v>
      </c>
      <c r="Y68">
        <v>2000</v>
      </c>
      <c r="Z68">
        <v>1</v>
      </c>
      <c r="AA68">
        <v>150419</v>
      </c>
      <c r="AB68">
        <v>108190</v>
      </c>
      <c r="AC68">
        <v>203750</v>
      </c>
      <c r="AD68">
        <v>24449</v>
      </c>
      <c r="AE68">
        <v>4969</v>
      </c>
      <c r="AF68" s="7">
        <f t="shared" si="3"/>
        <v>36831</v>
      </c>
      <c r="AG68">
        <v>11</v>
      </c>
      <c r="AH68">
        <v>2000</v>
      </c>
      <c r="AI68">
        <v>1</v>
      </c>
      <c r="AJ68">
        <v>150419</v>
      </c>
      <c r="AK68">
        <v>4969</v>
      </c>
      <c r="AL68" s="7">
        <f t="shared" si="4"/>
        <v>36831</v>
      </c>
      <c r="AM68">
        <v>11</v>
      </c>
      <c r="AN68">
        <v>2000</v>
      </c>
      <c r="AO68">
        <v>1</v>
      </c>
      <c r="AP68">
        <v>148017</v>
      </c>
      <c r="AQ68">
        <v>3096</v>
      </c>
      <c r="BC68" s="7">
        <v>37811</v>
      </c>
      <c r="BD68">
        <v>116</v>
      </c>
      <c r="BE68">
        <v>184</v>
      </c>
      <c r="BF68">
        <f t="shared" ref="BF68:BF86" si="6">((BD68*BE68*28.3168)/(1000*1000))*86400</f>
        <v>52219.622522880003</v>
      </c>
    </row>
    <row r="69" spans="1:58" x14ac:dyDescent="0.25">
      <c r="A69" s="7">
        <f t="shared" si="5"/>
        <v>36500</v>
      </c>
      <c r="B69">
        <v>1999</v>
      </c>
      <c r="C69">
        <v>12</v>
      </c>
      <c r="D69">
        <v>6</v>
      </c>
      <c r="E69">
        <v>19991206</v>
      </c>
      <c r="F69">
        <v>1400</v>
      </c>
      <c r="G69" s="3">
        <v>347</v>
      </c>
      <c r="H69" s="4">
        <v>151780</v>
      </c>
      <c r="I69" s="4">
        <v>151780</v>
      </c>
      <c r="J69" s="4">
        <v>148990</v>
      </c>
      <c r="W69" s="7">
        <f t="shared" si="2"/>
        <v>36951</v>
      </c>
      <c r="X69">
        <v>3</v>
      </c>
      <c r="Y69">
        <v>2001</v>
      </c>
      <c r="Z69">
        <v>1</v>
      </c>
      <c r="AA69">
        <v>153389</v>
      </c>
      <c r="AB69">
        <v>110482</v>
      </c>
      <c r="AC69">
        <v>207522</v>
      </c>
      <c r="AD69">
        <v>24827</v>
      </c>
      <c r="AE69">
        <v>4526</v>
      </c>
      <c r="AF69" s="7">
        <f t="shared" si="3"/>
        <v>36951</v>
      </c>
      <c r="AG69">
        <v>3</v>
      </c>
      <c r="AH69">
        <v>2001</v>
      </c>
      <c r="AI69">
        <v>1</v>
      </c>
      <c r="AJ69">
        <v>153389</v>
      </c>
      <c r="AK69">
        <v>4525</v>
      </c>
      <c r="AL69" s="7">
        <f t="shared" si="4"/>
        <v>36951</v>
      </c>
      <c r="AM69">
        <v>3</v>
      </c>
      <c r="AN69">
        <v>2001</v>
      </c>
      <c r="AO69">
        <v>1</v>
      </c>
      <c r="AP69">
        <v>150676</v>
      </c>
      <c r="AQ69">
        <v>3470</v>
      </c>
      <c r="BC69" s="7">
        <v>37966</v>
      </c>
      <c r="BD69">
        <v>233</v>
      </c>
      <c r="BE69">
        <v>192</v>
      </c>
      <c r="BF69">
        <f t="shared" si="6"/>
        <v>109449.82351872</v>
      </c>
    </row>
    <row r="70" spans="1:58" x14ac:dyDescent="0.25">
      <c r="A70" s="7">
        <f t="shared" si="5"/>
        <v>36545</v>
      </c>
      <c r="B70">
        <v>2000</v>
      </c>
      <c r="C70">
        <v>1</v>
      </c>
      <c r="D70">
        <v>20</v>
      </c>
      <c r="E70">
        <v>20000120</v>
      </c>
      <c r="F70">
        <v>815</v>
      </c>
      <c r="G70" s="3">
        <v>275</v>
      </c>
      <c r="H70" s="4">
        <v>130550</v>
      </c>
      <c r="I70" s="4">
        <v>130550</v>
      </c>
      <c r="J70" s="4">
        <v>126260</v>
      </c>
      <c r="L70" t="s">
        <v>27</v>
      </c>
      <c r="M70" t="s">
        <v>30</v>
      </c>
      <c r="N70" t="s">
        <v>28</v>
      </c>
      <c r="O70" t="s">
        <v>29</v>
      </c>
      <c r="P70" t="s">
        <v>32</v>
      </c>
      <c r="W70" s="7">
        <f t="shared" ref="W70:W101" si="7">DATE(Y70,X70,1)</f>
        <v>36982</v>
      </c>
      <c r="X70">
        <v>4</v>
      </c>
      <c r="Y70">
        <v>2001</v>
      </c>
      <c r="Z70">
        <v>1</v>
      </c>
      <c r="AA70">
        <v>184142</v>
      </c>
      <c r="AB70">
        <v>132618</v>
      </c>
      <c r="AC70">
        <v>249153</v>
      </c>
      <c r="AD70">
        <v>29815</v>
      </c>
      <c r="AE70">
        <v>5488</v>
      </c>
      <c r="AF70" s="7">
        <f t="shared" ref="AF70:AF101" si="8">DATE(AH70,AG70,1)</f>
        <v>36982</v>
      </c>
      <c r="AG70">
        <v>4</v>
      </c>
      <c r="AH70">
        <v>2001</v>
      </c>
      <c r="AI70">
        <v>1</v>
      </c>
      <c r="AJ70">
        <v>184142</v>
      </c>
      <c r="AK70">
        <v>5488</v>
      </c>
      <c r="AL70" s="7">
        <f t="shared" ref="AL70:AL101" si="9">DATE(AN70,AM70,1)</f>
        <v>36982</v>
      </c>
      <c r="AM70">
        <v>4</v>
      </c>
      <c r="AN70">
        <v>2001</v>
      </c>
      <c r="AO70">
        <v>1</v>
      </c>
      <c r="AP70">
        <v>185152</v>
      </c>
      <c r="AQ70">
        <v>5918</v>
      </c>
      <c r="BC70" s="7">
        <v>38058</v>
      </c>
      <c r="BD70">
        <v>586</v>
      </c>
      <c r="BE70">
        <v>115</v>
      </c>
      <c r="BF70">
        <f t="shared" si="6"/>
        <v>164874.45473279999</v>
      </c>
    </row>
    <row r="71" spans="1:58" x14ac:dyDescent="0.25">
      <c r="A71" s="7">
        <f t="shared" si="5"/>
        <v>36620</v>
      </c>
      <c r="B71">
        <v>2000</v>
      </c>
      <c r="C71">
        <v>4</v>
      </c>
      <c r="D71">
        <v>4</v>
      </c>
      <c r="E71">
        <v>20000404</v>
      </c>
      <c r="F71">
        <v>1520</v>
      </c>
      <c r="G71" s="3">
        <v>623</v>
      </c>
      <c r="H71" s="4">
        <v>171130</v>
      </c>
      <c r="I71" s="4">
        <v>171130</v>
      </c>
      <c r="J71" s="4">
        <v>169950</v>
      </c>
      <c r="L71" s="20" t="s">
        <v>66</v>
      </c>
      <c r="M71" s="20"/>
      <c r="N71" s="20"/>
      <c r="O71" s="20"/>
      <c r="P71" s="20"/>
      <c r="W71" s="7">
        <f t="shared" si="7"/>
        <v>37104</v>
      </c>
      <c r="X71">
        <v>8</v>
      </c>
      <c r="Y71">
        <v>2001</v>
      </c>
      <c r="Z71">
        <v>1</v>
      </c>
      <c r="AA71">
        <v>127401</v>
      </c>
      <c r="AB71">
        <v>91583</v>
      </c>
      <c r="AC71">
        <v>172653</v>
      </c>
      <c r="AD71">
        <v>20742</v>
      </c>
      <c r="AE71">
        <v>4375</v>
      </c>
      <c r="AF71" s="7">
        <f t="shared" si="8"/>
        <v>37104</v>
      </c>
      <c r="AG71">
        <v>8</v>
      </c>
      <c r="AH71">
        <v>2001</v>
      </c>
      <c r="AI71">
        <v>1</v>
      </c>
      <c r="AJ71">
        <v>127401</v>
      </c>
      <c r="AK71">
        <v>4374</v>
      </c>
      <c r="AL71" s="7">
        <f t="shared" si="9"/>
        <v>37104</v>
      </c>
      <c r="AM71">
        <v>8</v>
      </c>
      <c r="AN71">
        <v>2001</v>
      </c>
      <c r="AO71">
        <v>1</v>
      </c>
      <c r="AP71">
        <v>129320</v>
      </c>
      <c r="AQ71">
        <v>3196</v>
      </c>
      <c r="BC71" s="7">
        <v>38169</v>
      </c>
      <c r="BD71">
        <v>879</v>
      </c>
      <c r="BE71">
        <v>85.2</v>
      </c>
      <c r="BF71">
        <f t="shared" si="6"/>
        <v>183225.69839001601</v>
      </c>
    </row>
    <row r="72" spans="1:58" x14ac:dyDescent="0.25">
      <c r="A72" s="7">
        <f t="shared" si="5"/>
        <v>36727</v>
      </c>
      <c r="B72">
        <v>2000</v>
      </c>
      <c r="C72">
        <v>7</v>
      </c>
      <c r="D72">
        <v>20</v>
      </c>
      <c r="E72">
        <v>20000720</v>
      </c>
      <c r="F72">
        <v>1405</v>
      </c>
      <c r="G72" s="3">
        <v>157</v>
      </c>
      <c r="H72" s="4">
        <v>66260</v>
      </c>
      <c r="I72" s="4">
        <v>66260</v>
      </c>
      <c r="J72" s="4">
        <v>65784</v>
      </c>
      <c r="L72" t="s">
        <v>15</v>
      </c>
      <c r="M72">
        <v>4.9672999999999998</v>
      </c>
      <c r="N72">
        <v>1.9699999999999999E-2</v>
      </c>
      <c r="O72">
        <v>251.97</v>
      </c>
      <c r="P72" s="3" t="s">
        <v>111</v>
      </c>
      <c r="W72" s="7">
        <f t="shared" si="7"/>
        <v>37196</v>
      </c>
      <c r="X72">
        <v>11</v>
      </c>
      <c r="Y72">
        <v>2001</v>
      </c>
      <c r="Z72">
        <v>1</v>
      </c>
      <c r="AA72">
        <v>109071</v>
      </c>
      <c r="AB72">
        <v>78445</v>
      </c>
      <c r="AC72">
        <v>147750</v>
      </c>
      <c r="AD72">
        <v>17732</v>
      </c>
      <c r="AE72">
        <v>3620</v>
      </c>
      <c r="AF72" s="7">
        <f t="shared" si="8"/>
        <v>37196</v>
      </c>
      <c r="AG72">
        <v>11</v>
      </c>
      <c r="AH72">
        <v>2001</v>
      </c>
      <c r="AI72">
        <v>1</v>
      </c>
      <c r="AJ72">
        <v>109071</v>
      </c>
      <c r="AK72">
        <v>3620</v>
      </c>
      <c r="AL72" s="7">
        <f t="shared" si="9"/>
        <v>37196</v>
      </c>
      <c r="AM72">
        <v>11</v>
      </c>
      <c r="AN72">
        <v>2001</v>
      </c>
      <c r="AO72">
        <v>1</v>
      </c>
      <c r="AP72">
        <v>106688</v>
      </c>
      <c r="AQ72">
        <v>3711</v>
      </c>
      <c r="BC72" s="7">
        <v>38210</v>
      </c>
      <c r="BD72">
        <v>102</v>
      </c>
      <c r="BE72">
        <v>189</v>
      </c>
      <c r="BF72">
        <f t="shared" si="6"/>
        <v>47165.005762560009</v>
      </c>
    </row>
    <row r="73" spans="1:58" x14ac:dyDescent="0.25">
      <c r="A73" s="7">
        <f t="shared" si="5"/>
        <v>36858</v>
      </c>
      <c r="B73">
        <v>2000</v>
      </c>
      <c r="C73">
        <v>11</v>
      </c>
      <c r="D73">
        <v>28</v>
      </c>
      <c r="E73">
        <v>20001128</v>
      </c>
      <c r="F73">
        <v>1355</v>
      </c>
      <c r="G73" s="3">
        <v>347</v>
      </c>
      <c r="H73" s="4">
        <v>150420</v>
      </c>
      <c r="I73" s="4">
        <v>150420</v>
      </c>
      <c r="J73" s="4">
        <v>148020</v>
      </c>
      <c r="L73" t="s">
        <v>16</v>
      </c>
      <c r="M73">
        <v>-0.41620000000000001</v>
      </c>
      <c r="N73">
        <v>1.95E-2</v>
      </c>
      <c r="O73">
        <v>-21.35</v>
      </c>
      <c r="P73" s="3">
        <v>8.0640000000000002E-37</v>
      </c>
      <c r="W73" s="7">
        <f t="shared" si="7"/>
        <v>37316</v>
      </c>
      <c r="X73">
        <v>3</v>
      </c>
      <c r="Y73">
        <v>2002</v>
      </c>
      <c r="Z73">
        <v>1</v>
      </c>
      <c r="AA73">
        <v>85573</v>
      </c>
      <c r="AB73">
        <v>61453</v>
      </c>
      <c r="AC73">
        <v>116064</v>
      </c>
      <c r="AD73">
        <v>13972</v>
      </c>
      <c r="AE73">
        <v>3125</v>
      </c>
      <c r="AF73" s="7">
        <f t="shared" si="8"/>
        <v>37316</v>
      </c>
      <c r="AG73">
        <v>3</v>
      </c>
      <c r="AH73">
        <v>2002</v>
      </c>
      <c r="AI73">
        <v>1</v>
      </c>
      <c r="AJ73">
        <v>85573</v>
      </c>
      <c r="AK73">
        <v>3125</v>
      </c>
      <c r="AL73" s="7">
        <f t="shared" si="9"/>
        <v>37316</v>
      </c>
      <c r="AM73">
        <v>3</v>
      </c>
      <c r="AN73">
        <v>2002</v>
      </c>
      <c r="AO73">
        <v>1</v>
      </c>
      <c r="AP73">
        <v>82309</v>
      </c>
      <c r="AQ73">
        <v>3120</v>
      </c>
      <c r="BC73" s="7">
        <v>38435</v>
      </c>
      <c r="BD73">
        <v>737</v>
      </c>
      <c r="BE73">
        <v>116</v>
      </c>
      <c r="BF73">
        <f t="shared" si="6"/>
        <v>209162.29238784002</v>
      </c>
    </row>
    <row r="74" spans="1:58" x14ac:dyDescent="0.25">
      <c r="A74" s="7">
        <f t="shared" si="5"/>
        <v>36971</v>
      </c>
      <c r="B74">
        <v>2001</v>
      </c>
      <c r="C74">
        <v>3</v>
      </c>
      <c r="D74">
        <v>21</v>
      </c>
      <c r="E74">
        <v>20010321</v>
      </c>
      <c r="F74">
        <v>830</v>
      </c>
      <c r="G74" s="3">
        <v>471</v>
      </c>
      <c r="H74" s="4">
        <v>153390</v>
      </c>
      <c r="I74" s="4">
        <v>153390</v>
      </c>
      <c r="J74" s="4">
        <v>150680</v>
      </c>
      <c r="L74" t="s">
        <v>17</v>
      </c>
      <c r="M74">
        <v>-2.8400000000000002E-2</v>
      </c>
      <c r="N74">
        <v>9.5999999999999992E-3</v>
      </c>
      <c r="O74">
        <v>-2.96</v>
      </c>
      <c r="P74" s="3">
        <v>2.9139999999999999E-3</v>
      </c>
      <c r="W74" s="7">
        <f t="shared" si="7"/>
        <v>37377</v>
      </c>
      <c r="X74">
        <v>5</v>
      </c>
      <c r="Y74">
        <v>2002</v>
      </c>
      <c r="Z74">
        <v>1</v>
      </c>
      <c r="AA74">
        <v>90384</v>
      </c>
      <c r="AB74">
        <v>64820</v>
      </c>
      <c r="AC74">
        <v>122732</v>
      </c>
      <c r="AD74">
        <v>14818</v>
      </c>
      <c r="AE74">
        <v>3557</v>
      </c>
      <c r="AF74" s="7">
        <f t="shared" si="8"/>
        <v>37377</v>
      </c>
      <c r="AG74">
        <v>5</v>
      </c>
      <c r="AH74">
        <v>2002</v>
      </c>
      <c r="AI74">
        <v>1</v>
      </c>
      <c r="AJ74">
        <v>90384</v>
      </c>
      <c r="AK74">
        <v>3557</v>
      </c>
      <c r="AL74" s="7">
        <f t="shared" si="9"/>
        <v>37377</v>
      </c>
      <c r="AM74">
        <v>5</v>
      </c>
      <c r="AN74">
        <v>2002</v>
      </c>
      <c r="AO74">
        <v>1</v>
      </c>
      <c r="AP74">
        <v>88946</v>
      </c>
      <c r="AQ74">
        <v>2819</v>
      </c>
      <c r="BC74" s="7">
        <v>38568</v>
      </c>
      <c r="BD74">
        <v>385</v>
      </c>
      <c r="BE74">
        <v>125</v>
      </c>
      <c r="BF74">
        <f t="shared" si="6"/>
        <v>117741.25440000001</v>
      </c>
    </row>
    <row r="75" spans="1:58" x14ac:dyDescent="0.25">
      <c r="A75" s="7">
        <f t="shared" si="5"/>
        <v>37005</v>
      </c>
      <c r="B75">
        <v>2001</v>
      </c>
      <c r="C75">
        <v>4</v>
      </c>
      <c r="D75">
        <v>24</v>
      </c>
      <c r="E75">
        <v>20010424</v>
      </c>
      <c r="F75">
        <v>945</v>
      </c>
      <c r="G75" s="3">
        <v>790</v>
      </c>
      <c r="H75" s="4">
        <v>184140</v>
      </c>
      <c r="I75" s="4">
        <v>184140</v>
      </c>
      <c r="J75" s="4">
        <v>185150</v>
      </c>
      <c r="L75" t="s">
        <v>18</v>
      </c>
      <c r="M75">
        <v>-0.17680000000000001</v>
      </c>
      <c r="N75">
        <v>2.7099999999999999E-2</v>
      </c>
      <c r="O75">
        <v>-6.52</v>
      </c>
      <c r="P75" s="3">
        <v>1.815E-9</v>
      </c>
      <c r="W75" s="7">
        <f t="shared" si="7"/>
        <v>37438</v>
      </c>
      <c r="X75">
        <v>7</v>
      </c>
      <c r="Y75">
        <v>2002</v>
      </c>
      <c r="Z75">
        <v>1</v>
      </c>
      <c r="AA75">
        <v>7742</v>
      </c>
      <c r="AB75">
        <v>4999</v>
      </c>
      <c r="AC75">
        <v>11464</v>
      </c>
      <c r="AD75">
        <v>1658</v>
      </c>
      <c r="AE75">
        <v>1109</v>
      </c>
      <c r="AF75" s="7">
        <f t="shared" si="8"/>
        <v>37438</v>
      </c>
      <c r="AG75">
        <v>7</v>
      </c>
      <c r="AH75">
        <v>2002</v>
      </c>
      <c r="AI75">
        <v>1</v>
      </c>
      <c r="AJ75">
        <v>7742</v>
      </c>
      <c r="AK75">
        <v>1109</v>
      </c>
      <c r="AL75" s="7">
        <f t="shared" si="9"/>
        <v>37438</v>
      </c>
      <c r="AM75">
        <v>7</v>
      </c>
      <c r="AN75">
        <v>2002</v>
      </c>
      <c r="AO75">
        <v>1</v>
      </c>
      <c r="AP75">
        <v>7642</v>
      </c>
      <c r="AQ75">
        <v>472</v>
      </c>
      <c r="BC75" s="7">
        <v>38805</v>
      </c>
      <c r="BD75">
        <v>238</v>
      </c>
      <c r="BE75">
        <v>166</v>
      </c>
      <c r="BF75">
        <f t="shared" si="6"/>
        <v>96659.147612160014</v>
      </c>
    </row>
    <row r="76" spans="1:58" x14ac:dyDescent="0.25">
      <c r="A76" s="7">
        <f t="shared" si="5"/>
        <v>37110</v>
      </c>
      <c r="B76">
        <v>2001</v>
      </c>
      <c r="C76">
        <v>8</v>
      </c>
      <c r="D76">
        <v>7</v>
      </c>
      <c r="E76">
        <v>20010807</v>
      </c>
      <c r="F76">
        <v>800</v>
      </c>
      <c r="G76" s="3">
        <v>440</v>
      </c>
      <c r="H76" s="4">
        <v>127400</v>
      </c>
      <c r="I76" s="4">
        <v>127400</v>
      </c>
      <c r="J76" s="4">
        <v>129320</v>
      </c>
      <c r="L76" t="s">
        <v>19</v>
      </c>
      <c r="M76">
        <v>-5.8000000000000003E-2</v>
      </c>
      <c r="N76">
        <v>2.6800000000000001E-2</v>
      </c>
      <c r="O76">
        <v>-2.17</v>
      </c>
      <c r="P76" s="3">
        <v>2.776E-2</v>
      </c>
      <c r="W76" s="7">
        <f t="shared" si="7"/>
        <v>37622</v>
      </c>
      <c r="X76">
        <v>1</v>
      </c>
      <c r="Y76">
        <v>2003</v>
      </c>
      <c r="Z76">
        <v>1</v>
      </c>
      <c r="AA76">
        <v>109436</v>
      </c>
      <c r="AB76">
        <v>78760</v>
      </c>
      <c r="AC76">
        <v>148160</v>
      </c>
      <c r="AD76">
        <v>17756</v>
      </c>
      <c r="AE76">
        <v>3456</v>
      </c>
      <c r="AF76" s="7">
        <f t="shared" si="8"/>
        <v>37622</v>
      </c>
      <c r="AG76">
        <v>1</v>
      </c>
      <c r="AH76">
        <v>2003</v>
      </c>
      <c r="AI76">
        <v>1</v>
      </c>
      <c r="AJ76">
        <v>109436</v>
      </c>
      <c r="AK76">
        <v>3455</v>
      </c>
      <c r="AL76" s="7">
        <f t="shared" si="9"/>
        <v>37622</v>
      </c>
      <c r="AM76">
        <v>1</v>
      </c>
      <c r="AN76">
        <v>2003</v>
      </c>
      <c r="AO76">
        <v>1</v>
      </c>
      <c r="AP76">
        <v>105203</v>
      </c>
      <c r="AQ76">
        <v>3367</v>
      </c>
      <c r="BC76" s="7">
        <v>38925</v>
      </c>
      <c r="BD76">
        <v>311</v>
      </c>
      <c r="BE76">
        <v>134</v>
      </c>
      <c r="BF76">
        <f t="shared" si="6"/>
        <v>101958.42152448</v>
      </c>
    </row>
    <row r="77" spans="1:58" x14ac:dyDescent="0.25">
      <c r="A77" s="7">
        <f t="shared" si="5"/>
        <v>37210</v>
      </c>
      <c r="B77">
        <v>2001</v>
      </c>
      <c r="C77">
        <v>11</v>
      </c>
      <c r="D77">
        <v>15</v>
      </c>
      <c r="E77">
        <v>20011115</v>
      </c>
      <c r="F77">
        <v>910</v>
      </c>
      <c r="G77" s="3">
        <v>211</v>
      </c>
      <c r="H77" s="4">
        <v>109070</v>
      </c>
      <c r="I77" s="4">
        <v>109070</v>
      </c>
      <c r="J77" s="4">
        <v>106690</v>
      </c>
      <c r="W77" s="7">
        <f t="shared" si="7"/>
        <v>37681</v>
      </c>
      <c r="X77">
        <v>3</v>
      </c>
      <c r="Y77">
        <v>2003</v>
      </c>
      <c r="Z77">
        <v>1</v>
      </c>
      <c r="AA77">
        <v>131295</v>
      </c>
      <c r="AB77">
        <v>94521</v>
      </c>
      <c r="AC77">
        <v>177707</v>
      </c>
      <c r="AD77">
        <v>21283</v>
      </c>
      <c r="AE77">
        <v>4045</v>
      </c>
      <c r="AF77" s="7">
        <f t="shared" si="8"/>
        <v>37681</v>
      </c>
      <c r="AG77">
        <v>3</v>
      </c>
      <c r="AH77">
        <v>2003</v>
      </c>
      <c r="AI77">
        <v>1</v>
      </c>
      <c r="AJ77">
        <v>131295</v>
      </c>
      <c r="AK77">
        <v>4044</v>
      </c>
      <c r="AL77" s="7">
        <f t="shared" si="9"/>
        <v>37681</v>
      </c>
      <c r="AM77">
        <v>3</v>
      </c>
      <c r="AN77">
        <v>2003</v>
      </c>
      <c r="AO77">
        <v>1</v>
      </c>
      <c r="AP77">
        <v>128062</v>
      </c>
      <c r="AQ77">
        <v>3189</v>
      </c>
      <c r="BC77" s="7">
        <v>38986</v>
      </c>
      <c r="BD77">
        <v>548</v>
      </c>
      <c r="BE77">
        <v>114</v>
      </c>
      <c r="BF77">
        <f t="shared" si="6"/>
        <v>152842.21599744001</v>
      </c>
    </row>
    <row r="78" spans="1:58" x14ac:dyDescent="0.25">
      <c r="A78" s="7">
        <f t="shared" si="5"/>
        <v>37334</v>
      </c>
      <c r="B78">
        <v>2002</v>
      </c>
      <c r="C78">
        <v>3</v>
      </c>
      <c r="D78">
        <v>19</v>
      </c>
      <c r="E78">
        <v>20020319</v>
      </c>
      <c r="F78">
        <v>1440</v>
      </c>
      <c r="G78" s="3">
        <v>176</v>
      </c>
      <c r="H78" s="4">
        <v>85573</v>
      </c>
      <c r="I78" s="4">
        <v>85573</v>
      </c>
      <c r="J78" s="4">
        <v>82309</v>
      </c>
      <c r="L78" t="s">
        <v>43</v>
      </c>
      <c r="M78" t="s">
        <v>44</v>
      </c>
      <c r="N78" t="s">
        <v>45</v>
      </c>
      <c r="O78" t="s">
        <v>46</v>
      </c>
      <c r="P78" t="s">
        <v>47</v>
      </c>
      <c r="W78" s="7">
        <f t="shared" si="7"/>
        <v>37742</v>
      </c>
      <c r="X78">
        <v>5</v>
      </c>
      <c r="Y78">
        <v>2003</v>
      </c>
      <c r="Z78">
        <v>1</v>
      </c>
      <c r="AA78">
        <v>209219</v>
      </c>
      <c r="AB78">
        <v>150629</v>
      </c>
      <c r="AC78">
        <v>283162</v>
      </c>
      <c r="AD78">
        <v>33908</v>
      </c>
      <c r="AE78">
        <v>6412</v>
      </c>
      <c r="AF78" s="7">
        <f t="shared" si="8"/>
        <v>37742</v>
      </c>
      <c r="AG78">
        <v>5</v>
      </c>
      <c r="AH78">
        <v>2003</v>
      </c>
      <c r="AI78">
        <v>1</v>
      </c>
      <c r="AJ78">
        <v>209219</v>
      </c>
      <c r="AK78">
        <v>6411</v>
      </c>
      <c r="AL78" s="7">
        <f t="shared" si="9"/>
        <v>37742</v>
      </c>
      <c r="AM78">
        <v>5</v>
      </c>
      <c r="AN78">
        <v>2003</v>
      </c>
      <c r="AO78">
        <v>1</v>
      </c>
      <c r="AP78">
        <v>214583</v>
      </c>
      <c r="AQ78">
        <v>9565</v>
      </c>
      <c r="BC78" s="7">
        <v>39042</v>
      </c>
      <c r="BD78">
        <v>476</v>
      </c>
      <c r="BE78">
        <v>131</v>
      </c>
      <c r="BF78">
        <f t="shared" si="6"/>
        <v>152558.41370112001</v>
      </c>
    </row>
    <row r="79" spans="1:58" x14ac:dyDescent="0.25">
      <c r="A79" s="7">
        <f t="shared" si="5"/>
        <v>37390</v>
      </c>
      <c r="B79">
        <v>2002</v>
      </c>
      <c r="C79">
        <v>5</v>
      </c>
      <c r="D79">
        <v>14</v>
      </c>
      <c r="E79">
        <v>20020514</v>
      </c>
      <c r="F79">
        <v>840</v>
      </c>
      <c r="G79" s="3">
        <v>249</v>
      </c>
      <c r="H79" s="4">
        <v>90384</v>
      </c>
      <c r="I79" s="4">
        <v>90384</v>
      </c>
      <c r="J79" s="4">
        <v>88946</v>
      </c>
      <c r="L79" t="s">
        <v>48</v>
      </c>
      <c r="M79" t="s">
        <v>49</v>
      </c>
      <c r="N79" t="s">
        <v>50</v>
      </c>
      <c r="O79" t="s">
        <v>49</v>
      </c>
      <c r="P79" t="s">
        <v>49</v>
      </c>
      <c r="Q79" t="s">
        <v>49</v>
      </c>
      <c r="R79" t="s">
        <v>49</v>
      </c>
      <c r="S79" t="s">
        <v>51</v>
      </c>
      <c r="W79" s="7">
        <f t="shared" si="7"/>
        <v>37803</v>
      </c>
      <c r="X79">
        <v>7</v>
      </c>
      <c r="Y79">
        <v>2003</v>
      </c>
      <c r="Z79">
        <v>1</v>
      </c>
      <c r="AA79">
        <v>53848</v>
      </c>
      <c r="AB79">
        <v>38532</v>
      </c>
      <c r="AC79">
        <v>73257</v>
      </c>
      <c r="AD79">
        <v>8885</v>
      </c>
      <c r="AE79">
        <v>2346</v>
      </c>
      <c r="AF79" s="7">
        <f t="shared" si="8"/>
        <v>37803</v>
      </c>
      <c r="AG79">
        <v>7</v>
      </c>
      <c r="AH79">
        <v>2003</v>
      </c>
      <c r="AI79">
        <v>1</v>
      </c>
      <c r="AJ79">
        <v>53848</v>
      </c>
      <c r="AK79">
        <v>2346</v>
      </c>
      <c r="AL79" s="7">
        <f t="shared" si="9"/>
        <v>37803</v>
      </c>
      <c r="AM79">
        <v>7</v>
      </c>
      <c r="AN79">
        <v>2003</v>
      </c>
      <c r="AO79">
        <v>1</v>
      </c>
      <c r="AP79">
        <v>53129</v>
      </c>
      <c r="AQ79">
        <v>2554</v>
      </c>
      <c r="BC79" s="7">
        <v>39183</v>
      </c>
      <c r="BD79">
        <v>1000</v>
      </c>
      <c r="BE79">
        <v>69.8</v>
      </c>
      <c r="BF79">
        <f t="shared" si="6"/>
        <v>170770.69209600001</v>
      </c>
    </row>
    <row r="80" spans="1:58" x14ac:dyDescent="0.25">
      <c r="A80" s="7">
        <f t="shared" si="5"/>
        <v>37455</v>
      </c>
      <c r="B80">
        <v>2002</v>
      </c>
      <c r="C80">
        <v>7</v>
      </c>
      <c r="D80">
        <v>18</v>
      </c>
      <c r="E80">
        <v>20020718</v>
      </c>
      <c r="F80">
        <v>1750</v>
      </c>
      <c r="G80" s="3">
        <v>8</v>
      </c>
      <c r="H80" s="4">
        <v>7742</v>
      </c>
      <c r="I80" s="4">
        <v>7742</v>
      </c>
      <c r="J80" s="4">
        <v>7641.6</v>
      </c>
      <c r="L80" t="s">
        <v>68</v>
      </c>
      <c r="W80" s="7">
        <f t="shared" si="7"/>
        <v>37956</v>
      </c>
      <c r="X80">
        <v>12</v>
      </c>
      <c r="Y80">
        <v>2003</v>
      </c>
      <c r="Z80">
        <v>1</v>
      </c>
      <c r="AA80">
        <v>120027</v>
      </c>
      <c r="AB80">
        <v>86353</v>
      </c>
      <c r="AC80">
        <v>162545</v>
      </c>
      <c r="AD80">
        <v>19494</v>
      </c>
      <c r="AE80">
        <v>3888</v>
      </c>
      <c r="AF80" s="7">
        <f t="shared" si="8"/>
        <v>37956</v>
      </c>
      <c r="AG80">
        <v>12</v>
      </c>
      <c r="AH80">
        <v>2003</v>
      </c>
      <c r="AI80">
        <v>1</v>
      </c>
      <c r="AJ80">
        <v>120027</v>
      </c>
      <c r="AK80">
        <v>3888</v>
      </c>
      <c r="AL80" s="7">
        <f t="shared" si="9"/>
        <v>37956</v>
      </c>
      <c r="AM80">
        <v>12</v>
      </c>
      <c r="AN80">
        <v>2003</v>
      </c>
      <c r="AO80">
        <v>1</v>
      </c>
      <c r="AP80">
        <v>116667</v>
      </c>
      <c r="AQ80">
        <v>3489</v>
      </c>
      <c r="BC80" s="7">
        <v>39281</v>
      </c>
      <c r="BD80">
        <v>404</v>
      </c>
      <c r="BE80">
        <v>119</v>
      </c>
      <c r="BF80">
        <f t="shared" si="6"/>
        <v>117621.37239552</v>
      </c>
    </row>
    <row r="81" spans="1:58" x14ac:dyDescent="0.25">
      <c r="A81" s="7">
        <f t="shared" si="5"/>
        <v>37650</v>
      </c>
      <c r="B81">
        <v>2003</v>
      </c>
      <c r="C81">
        <v>1</v>
      </c>
      <c r="D81">
        <v>29</v>
      </c>
      <c r="E81">
        <v>20030129</v>
      </c>
      <c r="F81">
        <v>820</v>
      </c>
      <c r="G81" s="3">
        <v>211</v>
      </c>
      <c r="H81" s="4">
        <v>109440</v>
      </c>
      <c r="I81" s="4">
        <v>109440</v>
      </c>
      <c r="J81" s="4">
        <v>105200</v>
      </c>
      <c r="L81" t="s">
        <v>37</v>
      </c>
      <c r="M81" s="3">
        <v>34</v>
      </c>
      <c r="N81" s="3">
        <v>102</v>
      </c>
      <c r="O81" s="3">
        <v>145</v>
      </c>
      <c r="P81" s="3">
        <v>183</v>
      </c>
      <c r="Q81" s="3">
        <v>201</v>
      </c>
      <c r="R81" s="3">
        <v>212</v>
      </c>
      <c r="S81" s="3">
        <v>396</v>
      </c>
      <c r="T81" s="3">
        <v>396</v>
      </c>
      <c r="W81" s="7">
        <f t="shared" si="7"/>
        <v>38047</v>
      </c>
      <c r="X81">
        <v>3</v>
      </c>
      <c r="Y81">
        <v>2004</v>
      </c>
      <c r="Z81">
        <v>1</v>
      </c>
      <c r="AA81">
        <v>178092</v>
      </c>
      <c r="AB81">
        <v>128319</v>
      </c>
      <c r="AC81">
        <v>240873</v>
      </c>
      <c r="AD81">
        <v>28796</v>
      </c>
      <c r="AE81">
        <v>5090</v>
      </c>
      <c r="AF81" s="7">
        <f t="shared" si="8"/>
        <v>38047</v>
      </c>
      <c r="AG81">
        <v>3</v>
      </c>
      <c r="AH81">
        <v>2004</v>
      </c>
      <c r="AI81">
        <v>1</v>
      </c>
      <c r="AJ81">
        <v>178092</v>
      </c>
      <c r="AK81">
        <v>5089</v>
      </c>
      <c r="AL81" s="7">
        <f t="shared" si="9"/>
        <v>38047</v>
      </c>
      <c r="AM81">
        <v>3</v>
      </c>
      <c r="AN81">
        <v>2004</v>
      </c>
      <c r="AO81">
        <v>1</v>
      </c>
      <c r="AP81">
        <v>175653</v>
      </c>
      <c r="AQ81">
        <v>4312</v>
      </c>
      <c r="BC81" s="7">
        <v>39791</v>
      </c>
      <c r="BD81">
        <v>320</v>
      </c>
      <c r="BE81">
        <v>183</v>
      </c>
      <c r="BF81">
        <f t="shared" si="6"/>
        <v>143271.22821120001</v>
      </c>
    </row>
    <row r="82" spans="1:58" x14ac:dyDescent="0.25">
      <c r="A82" s="7">
        <f t="shared" si="5"/>
        <v>37699</v>
      </c>
      <c r="B82">
        <v>2003</v>
      </c>
      <c r="C82">
        <v>3</v>
      </c>
      <c r="D82">
        <v>19</v>
      </c>
      <c r="E82">
        <v>20030319</v>
      </c>
      <c r="F82">
        <v>825</v>
      </c>
      <c r="G82" s="3">
        <v>356</v>
      </c>
      <c r="H82" s="4">
        <v>131290</v>
      </c>
      <c r="I82" s="4">
        <v>131290</v>
      </c>
      <c r="J82" s="4">
        <v>128060</v>
      </c>
      <c r="L82" s="3" t="s">
        <v>39</v>
      </c>
      <c r="M82" s="3">
        <v>34.299999999999997</v>
      </c>
      <c r="N82" s="3">
        <v>100</v>
      </c>
      <c r="O82" s="3">
        <v>150</v>
      </c>
      <c r="P82" s="3">
        <v>182</v>
      </c>
      <c r="Q82" s="3">
        <v>200</v>
      </c>
      <c r="R82" s="3">
        <v>218</v>
      </c>
      <c r="S82" s="3">
        <v>390</v>
      </c>
      <c r="T82" s="3">
        <v>390</v>
      </c>
      <c r="W82" s="7">
        <f t="shared" si="7"/>
        <v>38169</v>
      </c>
      <c r="X82">
        <v>7</v>
      </c>
      <c r="Y82">
        <v>2004</v>
      </c>
      <c r="Z82">
        <v>1</v>
      </c>
      <c r="AA82">
        <v>177983</v>
      </c>
      <c r="AB82">
        <v>128052</v>
      </c>
      <c r="AC82">
        <v>241025</v>
      </c>
      <c r="AD82">
        <v>28904</v>
      </c>
      <c r="AE82">
        <v>5755</v>
      </c>
      <c r="AF82" s="7">
        <f t="shared" si="8"/>
        <v>38169</v>
      </c>
      <c r="AG82">
        <v>7</v>
      </c>
      <c r="AH82">
        <v>2004</v>
      </c>
      <c r="AI82">
        <v>1</v>
      </c>
      <c r="AJ82">
        <v>177983</v>
      </c>
      <c r="AK82">
        <v>5755</v>
      </c>
      <c r="AL82" s="7">
        <f t="shared" si="9"/>
        <v>38169</v>
      </c>
      <c r="AM82">
        <v>7</v>
      </c>
      <c r="AN82">
        <v>2004</v>
      </c>
      <c r="AO82">
        <v>1</v>
      </c>
      <c r="AP82">
        <v>183279</v>
      </c>
      <c r="AQ82">
        <v>5834</v>
      </c>
      <c r="BC82" s="7">
        <v>39868</v>
      </c>
      <c r="BD82">
        <v>336</v>
      </c>
      <c r="BE82">
        <v>171</v>
      </c>
      <c r="BF82">
        <f t="shared" si="6"/>
        <v>140570.21325312002</v>
      </c>
    </row>
    <row r="83" spans="1:58" x14ac:dyDescent="0.25">
      <c r="A83" s="7">
        <f t="shared" si="5"/>
        <v>37762</v>
      </c>
      <c r="B83">
        <v>2003</v>
      </c>
      <c r="C83">
        <v>5</v>
      </c>
      <c r="D83">
        <v>21</v>
      </c>
      <c r="E83">
        <v>20030521</v>
      </c>
      <c r="F83">
        <v>940</v>
      </c>
      <c r="G83" s="3">
        <v>1130</v>
      </c>
      <c r="H83" s="4">
        <v>209220</v>
      </c>
      <c r="I83" s="4">
        <v>209220</v>
      </c>
      <c r="J83" s="4">
        <v>214580</v>
      </c>
      <c r="L83" t="s">
        <v>53</v>
      </c>
      <c r="M83">
        <v>0.99</v>
      </c>
      <c r="N83">
        <v>1.02</v>
      </c>
      <c r="O83">
        <v>0.97</v>
      </c>
      <c r="P83">
        <v>1</v>
      </c>
      <c r="Q83">
        <v>1.01</v>
      </c>
      <c r="R83">
        <v>0.97</v>
      </c>
      <c r="S83">
        <v>1.01</v>
      </c>
      <c r="T83">
        <v>1.01</v>
      </c>
      <c r="W83" s="7">
        <f t="shared" si="7"/>
        <v>38200</v>
      </c>
      <c r="X83">
        <v>8</v>
      </c>
      <c r="Y83">
        <v>2004</v>
      </c>
      <c r="Z83">
        <v>1</v>
      </c>
      <c r="AA83">
        <v>52310</v>
      </c>
      <c r="AB83">
        <v>37478</v>
      </c>
      <c r="AC83">
        <v>71090</v>
      </c>
      <c r="AD83">
        <v>8600</v>
      </c>
      <c r="AE83">
        <v>2159</v>
      </c>
      <c r="AF83" s="7">
        <f t="shared" si="8"/>
        <v>38200</v>
      </c>
      <c r="AG83">
        <v>8</v>
      </c>
      <c r="AH83">
        <v>2004</v>
      </c>
      <c r="AI83">
        <v>1</v>
      </c>
      <c r="AJ83">
        <v>52310</v>
      </c>
      <c r="AK83">
        <v>2159</v>
      </c>
      <c r="AL83" s="7">
        <f t="shared" si="9"/>
        <v>38200</v>
      </c>
      <c r="AM83">
        <v>8</v>
      </c>
      <c r="AN83">
        <v>2004</v>
      </c>
      <c r="AO83">
        <v>1</v>
      </c>
      <c r="AP83">
        <v>51669</v>
      </c>
      <c r="AQ83">
        <v>2679</v>
      </c>
      <c r="BC83" s="7">
        <v>39932</v>
      </c>
      <c r="BD83">
        <v>1370</v>
      </c>
      <c r="BE83">
        <v>56.7</v>
      </c>
      <c r="BF83">
        <f t="shared" si="6"/>
        <v>190047.22910208002</v>
      </c>
    </row>
    <row r="84" spans="1:58" x14ac:dyDescent="0.25">
      <c r="A84" s="7">
        <f t="shared" si="5"/>
        <v>37811</v>
      </c>
      <c r="B84">
        <v>2003</v>
      </c>
      <c r="C84">
        <v>7</v>
      </c>
      <c r="D84">
        <v>9</v>
      </c>
      <c r="E84">
        <v>20030709</v>
      </c>
      <c r="F84">
        <v>825</v>
      </c>
      <c r="G84" s="3">
        <v>116</v>
      </c>
      <c r="H84" s="4">
        <v>53848</v>
      </c>
      <c r="I84" s="4">
        <v>53848</v>
      </c>
      <c r="J84" s="4">
        <v>53129</v>
      </c>
      <c r="W84" s="7">
        <f t="shared" si="7"/>
        <v>38353</v>
      </c>
      <c r="X84">
        <v>1</v>
      </c>
      <c r="Y84">
        <v>2005</v>
      </c>
      <c r="Z84">
        <v>1</v>
      </c>
      <c r="AA84">
        <v>166831</v>
      </c>
      <c r="AB84">
        <v>120133</v>
      </c>
      <c r="AC84">
        <v>225758</v>
      </c>
      <c r="AD84">
        <v>27024</v>
      </c>
      <c r="AE84">
        <v>5034</v>
      </c>
      <c r="AF84" s="7">
        <f t="shared" si="8"/>
        <v>38353</v>
      </c>
      <c r="AG84">
        <v>1</v>
      </c>
      <c r="AH84">
        <v>2005</v>
      </c>
      <c r="AI84">
        <v>1</v>
      </c>
      <c r="AJ84">
        <v>166831</v>
      </c>
      <c r="AK84">
        <v>5033</v>
      </c>
      <c r="AL84" s="7">
        <f t="shared" si="9"/>
        <v>38353</v>
      </c>
      <c r="AM84">
        <v>1</v>
      </c>
      <c r="AN84">
        <v>2005</v>
      </c>
      <c r="AO84">
        <v>1</v>
      </c>
      <c r="AP84">
        <v>162874</v>
      </c>
      <c r="AQ84">
        <v>2786</v>
      </c>
      <c r="BC84" s="7">
        <v>40155</v>
      </c>
      <c r="BD84">
        <v>267</v>
      </c>
      <c r="BE84">
        <v>194</v>
      </c>
      <c r="BF84">
        <f t="shared" si="6"/>
        <v>126727.51159296</v>
      </c>
    </row>
    <row r="85" spans="1:58" x14ac:dyDescent="0.25">
      <c r="A85" s="7">
        <f t="shared" si="5"/>
        <v>37966</v>
      </c>
      <c r="B85">
        <v>2003</v>
      </c>
      <c r="C85">
        <v>12</v>
      </c>
      <c r="D85">
        <v>11</v>
      </c>
      <c r="E85">
        <v>20031211</v>
      </c>
      <c r="F85">
        <v>900</v>
      </c>
      <c r="G85" s="3">
        <v>233</v>
      </c>
      <c r="H85" s="4">
        <v>120030</v>
      </c>
      <c r="I85" s="4">
        <v>120030</v>
      </c>
      <c r="J85" s="4">
        <v>116670</v>
      </c>
      <c r="L85" t="s">
        <v>53</v>
      </c>
      <c r="M85" t="s">
        <v>54</v>
      </c>
      <c r="N85">
        <v>1</v>
      </c>
      <c r="O85" t="s">
        <v>55</v>
      </c>
      <c r="P85" t="s">
        <v>56</v>
      </c>
      <c r="Q85" t="s">
        <v>53</v>
      </c>
      <c r="R85" t="s">
        <v>57</v>
      </c>
      <c r="S85">
        <v>1</v>
      </c>
      <c r="T85" t="s">
        <v>55</v>
      </c>
      <c r="U85" t="s">
        <v>58</v>
      </c>
      <c r="W85" s="7">
        <f t="shared" si="7"/>
        <v>38412</v>
      </c>
      <c r="X85">
        <v>3</v>
      </c>
      <c r="Y85">
        <v>2005</v>
      </c>
      <c r="Z85">
        <v>1</v>
      </c>
      <c r="AA85">
        <v>195005</v>
      </c>
      <c r="AB85">
        <v>140495</v>
      </c>
      <c r="AC85">
        <v>263764</v>
      </c>
      <c r="AD85">
        <v>31537</v>
      </c>
      <c r="AE85">
        <v>5611</v>
      </c>
      <c r="AF85" s="7">
        <f t="shared" si="8"/>
        <v>38412</v>
      </c>
      <c r="AG85">
        <v>3</v>
      </c>
      <c r="AH85">
        <v>2005</v>
      </c>
      <c r="AI85">
        <v>1</v>
      </c>
      <c r="AJ85">
        <v>195005</v>
      </c>
      <c r="AK85">
        <v>5610</v>
      </c>
      <c r="AL85" s="7">
        <f t="shared" si="9"/>
        <v>38412</v>
      </c>
      <c r="AM85">
        <v>3</v>
      </c>
      <c r="AN85">
        <v>2005</v>
      </c>
      <c r="AO85">
        <v>1</v>
      </c>
      <c r="AP85">
        <v>193993</v>
      </c>
      <c r="AQ85">
        <v>5908</v>
      </c>
      <c r="BC85" s="7">
        <v>40316</v>
      </c>
      <c r="BD85">
        <v>1560</v>
      </c>
      <c r="BE85">
        <v>60.5</v>
      </c>
      <c r="BF85">
        <f t="shared" si="6"/>
        <v>230907.42005760004</v>
      </c>
    </row>
    <row r="86" spans="1:58" x14ac:dyDescent="0.25">
      <c r="A86" s="7">
        <f t="shared" si="5"/>
        <v>38058</v>
      </c>
      <c r="B86">
        <v>2004</v>
      </c>
      <c r="C86">
        <v>3</v>
      </c>
      <c r="D86">
        <v>12</v>
      </c>
      <c r="E86">
        <v>20040312</v>
      </c>
      <c r="F86">
        <v>810</v>
      </c>
      <c r="G86" s="3">
        <v>586</v>
      </c>
      <c r="H86" s="4">
        <v>178090</v>
      </c>
      <c r="I86" s="4">
        <v>178090</v>
      </c>
      <c r="J86" s="4">
        <v>175650</v>
      </c>
      <c r="W86" s="7">
        <f t="shared" si="7"/>
        <v>38565</v>
      </c>
      <c r="X86">
        <v>8</v>
      </c>
      <c r="Y86">
        <v>2005</v>
      </c>
      <c r="Z86">
        <v>2</v>
      </c>
      <c r="AA86">
        <v>111017</v>
      </c>
      <c r="AB86">
        <v>87608</v>
      </c>
      <c r="AC86">
        <v>138757</v>
      </c>
      <c r="AD86">
        <v>13068</v>
      </c>
      <c r="AE86">
        <v>3771</v>
      </c>
      <c r="AF86" s="7">
        <f t="shared" si="8"/>
        <v>38565</v>
      </c>
      <c r="AG86">
        <v>8</v>
      </c>
      <c r="AH86">
        <v>2005</v>
      </c>
      <c r="AI86">
        <v>2</v>
      </c>
      <c r="AJ86">
        <v>111017</v>
      </c>
      <c r="AK86">
        <v>3771</v>
      </c>
      <c r="AL86" s="7">
        <f t="shared" si="9"/>
        <v>38565</v>
      </c>
      <c r="AM86">
        <v>8</v>
      </c>
      <c r="AN86">
        <v>2005</v>
      </c>
      <c r="AO86">
        <v>2</v>
      </c>
      <c r="AP86">
        <v>111913</v>
      </c>
      <c r="AQ86">
        <v>3305</v>
      </c>
      <c r="BC86" s="7">
        <v>40387</v>
      </c>
      <c r="BD86">
        <v>389</v>
      </c>
      <c r="BE86">
        <v>151</v>
      </c>
      <c r="BF86">
        <f t="shared" si="6"/>
        <v>143709.16451328</v>
      </c>
    </row>
    <row r="87" spans="1:58" x14ac:dyDescent="0.25">
      <c r="A87" s="7">
        <f t="shared" si="5"/>
        <v>38169</v>
      </c>
      <c r="B87">
        <v>2004</v>
      </c>
      <c r="C87">
        <v>7</v>
      </c>
      <c r="D87">
        <v>1</v>
      </c>
      <c r="E87">
        <v>20040701</v>
      </c>
      <c r="F87">
        <v>800</v>
      </c>
      <c r="G87" s="3">
        <v>879</v>
      </c>
      <c r="H87" s="4">
        <v>177980</v>
      </c>
      <c r="I87" s="4">
        <v>177980</v>
      </c>
      <c r="J87" s="4">
        <v>183280</v>
      </c>
      <c r="W87" s="7">
        <f t="shared" si="7"/>
        <v>38777</v>
      </c>
      <c r="X87">
        <v>3</v>
      </c>
      <c r="Y87">
        <v>2006</v>
      </c>
      <c r="Z87">
        <v>1</v>
      </c>
      <c r="AA87">
        <v>99941</v>
      </c>
      <c r="AB87">
        <v>71826</v>
      </c>
      <c r="AC87">
        <v>135467</v>
      </c>
      <c r="AD87">
        <v>16283</v>
      </c>
      <c r="AE87">
        <v>3486</v>
      </c>
      <c r="AF87" s="7">
        <f t="shared" si="8"/>
        <v>38777</v>
      </c>
      <c r="AG87">
        <v>3</v>
      </c>
      <c r="AH87">
        <v>2006</v>
      </c>
      <c r="AI87">
        <v>1</v>
      </c>
      <c r="AJ87">
        <v>99941</v>
      </c>
      <c r="AK87">
        <v>3486</v>
      </c>
      <c r="AL87" s="7">
        <f t="shared" si="9"/>
        <v>38777</v>
      </c>
      <c r="AM87">
        <v>3</v>
      </c>
      <c r="AN87">
        <v>2006</v>
      </c>
      <c r="AO87">
        <v>1</v>
      </c>
      <c r="AP87">
        <v>96877</v>
      </c>
      <c r="AQ87">
        <v>3132</v>
      </c>
    </row>
    <row r="88" spans="1:58" x14ac:dyDescent="0.25">
      <c r="A88" s="7">
        <f t="shared" si="5"/>
        <v>38210</v>
      </c>
      <c r="B88">
        <v>2004</v>
      </c>
      <c r="C88">
        <v>8</v>
      </c>
      <c r="D88">
        <v>11</v>
      </c>
      <c r="E88">
        <v>20040811</v>
      </c>
      <c r="F88">
        <v>840</v>
      </c>
      <c r="G88" s="3">
        <v>102</v>
      </c>
      <c r="H88" s="4">
        <v>52310</v>
      </c>
      <c r="I88" s="4">
        <v>52310</v>
      </c>
      <c r="J88" s="4">
        <v>51669</v>
      </c>
      <c r="L88" t="s">
        <v>59</v>
      </c>
      <c r="M88" t="s">
        <v>60</v>
      </c>
      <c r="W88" s="7">
        <f t="shared" si="7"/>
        <v>38899</v>
      </c>
      <c r="X88">
        <v>7</v>
      </c>
      <c r="Y88">
        <v>2006</v>
      </c>
      <c r="Z88">
        <v>1</v>
      </c>
      <c r="AA88">
        <v>101791</v>
      </c>
      <c r="AB88">
        <v>73109</v>
      </c>
      <c r="AC88">
        <v>138048</v>
      </c>
      <c r="AD88">
        <v>16615</v>
      </c>
      <c r="AE88">
        <v>3693</v>
      </c>
      <c r="AF88" s="7">
        <f t="shared" si="8"/>
        <v>38899</v>
      </c>
      <c r="AG88">
        <v>7</v>
      </c>
      <c r="AH88">
        <v>2006</v>
      </c>
      <c r="AI88">
        <v>1</v>
      </c>
      <c r="AJ88">
        <v>101791</v>
      </c>
      <c r="AK88">
        <v>3692</v>
      </c>
      <c r="AL88" s="7">
        <f t="shared" si="9"/>
        <v>38899</v>
      </c>
      <c r="AM88">
        <v>7</v>
      </c>
      <c r="AN88">
        <v>2006</v>
      </c>
      <c r="AO88">
        <v>1</v>
      </c>
      <c r="AP88">
        <v>102444</v>
      </c>
      <c r="AQ88">
        <v>3107</v>
      </c>
    </row>
    <row r="89" spans="1:58" x14ac:dyDescent="0.25">
      <c r="A89" s="7">
        <f t="shared" si="5"/>
        <v>38371</v>
      </c>
      <c r="B89">
        <v>2005</v>
      </c>
      <c r="C89">
        <v>1</v>
      </c>
      <c r="D89">
        <v>19</v>
      </c>
      <c r="E89">
        <v>20050119</v>
      </c>
      <c r="F89">
        <v>830</v>
      </c>
      <c r="G89" s="3">
        <v>416</v>
      </c>
      <c r="H89" s="4">
        <v>166830</v>
      </c>
      <c r="I89" s="4">
        <v>166830</v>
      </c>
      <c r="J89" s="4">
        <v>162870</v>
      </c>
      <c r="L89" s="20" t="s">
        <v>61</v>
      </c>
      <c r="M89" s="20"/>
      <c r="W89" s="7">
        <f t="shared" si="7"/>
        <v>38961</v>
      </c>
      <c r="X89">
        <v>9</v>
      </c>
      <c r="Y89">
        <v>2006</v>
      </c>
      <c r="Z89">
        <v>1</v>
      </c>
      <c r="AA89">
        <v>166686</v>
      </c>
      <c r="AB89">
        <v>119805</v>
      </c>
      <c r="AC89">
        <v>225920</v>
      </c>
      <c r="AD89">
        <v>27150</v>
      </c>
      <c r="AE89">
        <v>5781</v>
      </c>
      <c r="AF89" s="7">
        <f t="shared" si="8"/>
        <v>38961</v>
      </c>
      <c r="AG89">
        <v>9</v>
      </c>
      <c r="AH89">
        <v>2006</v>
      </c>
      <c r="AI89">
        <v>1</v>
      </c>
      <c r="AJ89">
        <v>166686</v>
      </c>
      <c r="AK89">
        <v>5780</v>
      </c>
      <c r="AL89" s="7">
        <f t="shared" si="9"/>
        <v>38961</v>
      </c>
      <c r="AM89">
        <v>9</v>
      </c>
      <c r="AN89">
        <v>2006</v>
      </c>
      <c r="AO89">
        <v>1</v>
      </c>
      <c r="AP89">
        <v>169158</v>
      </c>
      <c r="AQ89">
        <v>3837</v>
      </c>
    </row>
    <row r="90" spans="1:58" x14ac:dyDescent="0.25">
      <c r="A90" s="7">
        <f t="shared" si="5"/>
        <v>38435</v>
      </c>
      <c r="B90">
        <v>2005</v>
      </c>
      <c r="C90">
        <v>3</v>
      </c>
      <c r="D90">
        <v>24</v>
      </c>
      <c r="E90">
        <v>20050324</v>
      </c>
      <c r="F90">
        <v>900</v>
      </c>
      <c r="G90" s="3">
        <v>737</v>
      </c>
      <c r="H90" s="4">
        <v>195000</v>
      </c>
      <c r="I90" s="4">
        <v>195000</v>
      </c>
      <c r="J90" s="4">
        <v>193990</v>
      </c>
      <c r="L90" t="s">
        <v>64</v>
      </c>
      <c r="M90">
        <v>0.34599999999999997</v>
      </c>
      <c r="W90" s="7">
        <f t="shared" si="7"/>
        <v>39022</v>
      </c>
      <c r="X90">
        <v>11</v>
      </c>
      <c r="Y90">
        <v>2006</v>
      </c>
      <c r="Z90">
        <v>1</v>
      </c>
      <c r="AA90">
        <v>178606</v>
      </c>
      <c r="AB90">
        <v>128358</v>
      </c>
      <c r="AC90">
        <v>242098</v>
      </c>
      <c r="AD90">
        <v>29101</v>
      </c>
      <c r="AE90">
        <v>6239</v>
      </c>
      <c r="AF90" s="7">
        <f t="shared" si="8"/>
        <v>39022</v>
      </c>
      <c r="AG90">
        <v>11</v>
      </c>
      <c r="AH90">
        <v>2006</v>
      </c>
      <c r="AI90">
        <v>1</v>
      </c>
      <c r="AJ90">
        <v>178606</v>
      </c>
      <c r="AK90">
        <v>6238</v>
      </c>
      <c r="AL90" s="7">
        <f t="shared" si="9"/>
        <v>39022</v>
      </c>
      <c r="AM90">
        <v>11</v>
      </c>
      <c r="AN90">
        <v>2006</v>
      </c>
      <c r="AO90">
        <v>1</v>
      </c>
      <c r="AP90">
        <v>177517</v>
      </c>
      <c r="AQ90">
        <v>2820</v>
      </c>
    </row>
    <row r="91" spans="1:58" x14ac:dyDescent="0.25">
      <c r="A91" s="7">
        <f t="shared" si="5"/>
        <v>38568</v>
      </c>
      <c r="B91">
        <v>2005</v>
      </c>
      <c r="C91">
        <v>8</v>
      </c>
      <c r="D91">
        <v>4</v>
      </c>
      <c r="E91">
        <v>20050804</v>
      </c>
      <c r="F91">
        <v>840</v>
      </c>
      <c r="G91" s="3">
        <v>385</v>
      </c>
      <c r="H91" s="4">
        <v>117190</v>
      </c>
      <c r="I91" s="4">
        <v>117190</v>
      </c>
      <c r="J91" s="4">
        <v>118560</v>
      </c>
      <c r="L91" t="s">
        <v>69</v>
      </c>
      <c r="M91">
        <v>1.0029999999999999</v>
      </c>
      <c r="W91" s="7">
        <f t="shared" si="7"/>
        <v>39173</v>
      </c>
      <c r="X91">
        <v>4</v>
      </c>
      <c r="Y91">
        <v>2007</v>
      </c>
      <c r="Z91">
        <v>1</v>
      </c>
      <c r="AA91">
        <v>217006</v>
      </c>
      <c r="AB91">
        <v>156298</v>
      </c>
      <c r="AC91">
        <v>293600</v>
      </c>
      <c r="AD91">
        <v>35128</v>
      </c>
      <c r="AE91">
        <v>6424</v>
      </c>
      <c r="AF91" s="7">
        <f t="shared" si="8"/>
        <v>39173</v>
      </c>
      <c r="AG91">
        <v>4</v>
      </c>
      <c r="AH91">
        <v>2007</v>
      </c>
      <c r="AI91">
        <v>1</v>
      </c>
      <c r="AJ91">
        <v>217006</v>
      </c>
      <c r="AK91">
        <v>6423</v>
      </c>
      <c r="AL91" s="7">
        <f t="shared" si="9"/>
        <v>39173</v>
      </c>
      <c r="AM91">
        <v>4</v>
      </c>
      <c r="AN91">
        <v>2007</v>
      </c>
      <c r="AO91">
        <v>1</v>
      </c>
      <c r="AP91">
        <v>218870</v>
      </c>
      <c r="AQ91">
        <v>9087</v>
      </c>
    </row>
    <row r="92" spans="1:58" x14ac:dyDescent="0.25">
      <c r="A92" s="7">
        <f t="shared" si="5"/>
        <v>38594</v>
      </c>
      <c r="B92">
        <v>2005</v>
      </c>
      <c r="C92">
        <v>8</v>
      </c>
      <c r="D92">
        <v>30</v>
      </c>
      <c r="E92">
        <v>20050830</v>
      </c>
      <c r="F92">
        <v>820</v>
      </c>
      <c r="G92" s="3">
        <v>285</v>
      </c>
      <c r="H92" s="4">
        <v>104850</v>
      </c>
      <c r="I92" s="4">
        <v>104850</v>
      </c>
      <c r="J92" s="4">
        <v>105270</v>
      </c>
      <c r="L92" t="s">
        <v>63</v>
      </c>
      <c r="M92">
        <v>0.92800000000000005</v>
      </c>
      <c r="W92" s="7">
        <f t="shared" si="7"/>
        <v>39264</v>
      </c>
      <c r="X92">
        <v>7</v>
      </c>
      <c r="Y92">
        <v>2007</v>
      </c>
      <c r="Z92">
        <v>1</v>
      </c>
      <c r="AA92">
        <v>117069</v>
      </c>
      <c r="AB92">
        <v>84105</v>
      </c>
      <c r="AC92">
        <v>158732</v>
      </c>
      <c r="AD92">
        <v>19094</v>
      </c>
      <c r="AE92">
        <v>4177</v>
      </c>
      <c r="AF92" s="7">
        <f t="shared" si="8"/>
        <v>39264</v>
      </c>
      <c r="AG92">
        <v>7</v>
      </c>
      <c r="AH92">
        <v>2007</v>
      </c>
      <c r="AI92">
        <v>1</v>
      </c>
      <c r="AJ92">
        <v>117069</v>
      </c>
      <c r="AK92">
        <v>4177</v>
      </c>
      <c r="AL92" s="7">
        <f t="shared" si="9"/>
        <v>39264</v>
      </c>
      <c r="AM92">
        <v>7</v>
      </c>
      <c r="AN92">
        <v>2007</v>
      </c>
      <c r="AO92">
        <v>1</v>
      </c>
      <c r="AP92">
        <v>118410</v>
      </c>
      <c r="AQ92">
        <v>2924</v>
      </c>
    </row>
    <row r="93" spans="1:58" x14ac:dyDescent="0.25">
      <c r="A93" s="7">
        <f t="shared" si="5"/>
        <v>38805</v>
      </c>
      <c r="B93">
        <v>2006</v>
      </c>
      <c r="C93">
        <v>3</v>
      </c>
      <c r="D93">
        <v>29</v>
      </c>
      <c r="E93">
        <v>20060329</v>
      </c>
      <c r="F93">
        <v>900</v>
      </c>
      <c r="G93" s="3">
        <v>238</v>
      </c>
      <c r="H93" s="4">
        <v>99941</v>
      </c>
      <c r="I93" s="4">
        <v>99941</v>
      </c>
      <c r="J93" s="4">
        <v>96877</v>
      </c>
      <c r="W93" s="7">
        <f t="shared" si="7"/>
        <v>39722</v>
      </c>
      <c r="X93">
        <v>10</v>
      </c>
      <c r="Y93">
        <v>2008</v>
      </c>
      <c r="Z93">
        <v>1</v>
      </c>
      <c r="AA93">
        <v>136162</v>
      </c>
      <c r="AB93">
        <v>97921</v>
      </c>
      <c r="AC93">
        <v>184459</v>
      </c>
      <c r="AD93">
        <v>22141</v>
      </c>
      <c r="AE93">
        <v>4543</v>
      </c>
      <c r="AF93" s="7">
        <f t="shared" si="8"/>
        <v>39722</v>
      </c>
      <c r="AG93">
        <v>10</v>
      </c>
      <c r="AH93">
        <v>2008</v>
      </c>
      <c r="AI93">
        <v>1</v>
      </c>
      <c r="AJ93">
        <v>136162</v>
      </c>
      <c r="AK93">
        <v>4542</v>
      </c>
      <c r="AL93" s="7">
        <f t="shared" si="9"/>
        <v>39722</v>
      </c>
      <c r="AM93">
        <v>10</v>
      </c>
      <c r="AN93">
        <v>2008</v>
      </c>
      <c r="AO93">
        <v>1</v>
      </c>
      <c r="AP93">
        <v>135917</v>
      </c>
      <c r="AQ93">
        <v>3648</v>
      </c>
    </row>
    <row r="94" spans="1:58" x14ac:dyDescent="0.25">
      <c r="A94" s="7">
        <f t="shared" si="5"/>
        <v>38925</v>
      </c>
      <c r="B94">
        <v>2006</v>
      </c>
      <c r="C94">
        <v>7</v>
      </c>
      <c r="D94">
        <v>27</v>
      </c>
      <c r="E94">
        <v>20060727</v>
      </c>
      <c r="F94">
        <v>815</v>
      </c>
      <c r="G94" s="3">
        <v>311</v>
      </c>
      <c r="H94" s="4">
        <v>101790</v>
      </c>
      <c r="I94" s="4">
        <v>101790</v>
      </c>
      <c r="J94" s="4">
        <v>102440</v>
      </c>
      <c r="L94" t="s">
        <v>70</v>
      </c>
      <c r="W94" s="7">
        <f t="shared" si="7"/>
        <v>39783</v>
      </c>
      <c r="X94">
        <v>12</v>
      </c>
      <c r="Y94">
        <v>2008</v>
      </c>
      <c r="Z94">
        <v>1</v>
      </c>
      <c r="AA94">
        <v>145051</v>
      </c>
      <c r="AB94">
        <v>104357</v>
      </c>
      <c r="AC94">
        <v>196431</v>
      </c>
      <c r="AD94">
        <v>23557</v>
      </c>
      <c r="AE94">
        <v>4695</v>
      </c>
      <c r="AF94" s="7">
        <f t="shared" si="8"/>
        <v>39783</v>
      </c>
      <c r="AG94">
        <v>12</v>
      </c>
      <c r="AH94">
        <v>2008</v>
      </c>
      <c r="AI94">
        <v>1</v>
      </c>
      <c r="AJ94">
        <v>145051</v>
      </c>
      <c r="AK94">
        <v>4695</v>
      </c>
      <c r="AL94" s="7">
        <f t="shared" si="9"/>
        <v>39783</v>
      </c>
      <c r="AM94">
        <v>12</v>
      </c>
      <c r="AN94">
        <v>2008</v>
      </c>
      <c r="AO94">
        <v>1</v>
      </c>
      <c r="AP94">
        <v>142005</v>
      </c>
      <c r="AQ94">
        <v>3111</v>
      </c>
    </row>
    <row r="95" spans="1:58" x14ac:dyDescent="0.25">
      <c r="A95" s="7">
        <f t="shared" si="5"/>
        <v>38986</v>
      </c>
      <c r="B95">
        <v>2006</v>
      </c>
      <c r="C95">
        <v>9</v>
      </c>
      <c r="D95">
        <v>26</v>
      </c>
      <c r="E95">
        <v>20060926</v>
      </c>
      <c r="F95">
        <v>750</v>
      </c>
      <c r="G95" s="3">
        <v>548</v>
      </c>
      <c r="H95" s="4">
        <v>166690</v>
      </c>
      <c r="I95" s="4">
        <v>166690</v>
      </c>
      <c r="J95" s="4">
        <v>169160</v>
      </c>
      <c r="L95" t="s">
        <v>71</v>
      </c>
      <c r="M95" t="s">
        <v>72</v>
      </c>
      <c r="N95" t="s">
        <v>73</v>
      </c>
      <c r="O95" t="s">
        <v>78</v>
      </c>
      <c r="P95" t="s">
        <v>79</v>
      </c>
      <c r="Q95" t="s">
        <v>74</v>
      </c>
      <c r="R95" t="s">
        <v>80</v>
      </c>
      <c r="S95" t="s">
        <v>81</v>
      </c>
      <c r="T95" t="s">
        <v>75</v>
      </c>
      <c r="W95" s="7">
        <f t="shared" si="7"/>
        <v>39845</v>
      </c>
      <c r="X95">
        <v>2</v>
      </c>
      <c r="Y95">
        <v>2009</v>
      </c>
      <c r="Z95">
        <v>1</v>
      </c>
      <c r="AA95">
        <v>136118</v>
      </c>
      <c r="AB95">
        <v>98042</v>
      </c>
      <c r="AC95">
        <v>184156</v>
      </c>
      <c r="AD95">
        <v>22032</v>
      </c>
      <c r="AE95">
        <v>4015</v>
      </c>
      <c r="AF95" s="7">
        <f t="shared" si="8"/>
        <v>39845</v>
      </c>
      <c r="AG95">
        <v>2</v>
      </c>
      <c r="AH95">
        <v>2009</v>
      </c>
      <c r="AI95">
        <v>1</v>
      </c>
      <c r="AJ95">
        <v>136118</v>
      </c>
      <c r="AK95">
        <v>4015</v>
      </c>
      <c r="AL95" s="7">
        <f t="shared" si="9"/>
        <v>39845</v>
      </c>
      <c r="AM95">
        <v>2</v>
      </c>
      <c r="AN95">
        <v>2009</v>
      </c>
      <c r="AO95">
        <v>1</v>
      </c>
      <c r="AP95">
        <v>132144</v>
      </c>
      <c r="AQ95">
        <v>3201</v>
      </c>
    </row>
    <row r="96" spans="1:58" x14ac:dyDescent="0.25">
      <c r="A96" s="7">
        <f t="shared" si="5"/>
        <v>39042</v>
      </c>
      <c r="B96">
        <v>2006</v>
      </c>
      <c r="C96">
        <v>11</v>
      </c>
      <c r="D96">
        <v>21</v>
      </c>
      <c r="E96">
        <v>20061121</v>
      </c>
      <c r="F96">
        <v>820</v>
      </c>
      <c r="G96" s="3">
        <v>476</v>
      </c>
      <c r="H96" s="4">
        <v>178610</v>
      </c>
      <c r="I96" s="4">
        <v>178610</v>
      </c>
      <c r="J96" s="4">
        <v>177520</v>
      </c>
      <c r="L96" t="s">
        <v>76</v>
      </c>
      <c r="M96">
        <v>702</v>
      </c>
      <c r="N96">
        <v>8</v>
      </c>
      <c r="O96">
        <v>188</v>
      </c>
      <c r="P96">
        <v>263</v>
      </c>
      <c r="Q96">
        <v>394</v>
      </c>
      <c r="R96">
        <v>754</v>
      </c>
      <c r="S96">
        <v>1805</v>
      </c>
      <c r="T96">
        <v>5240</v>
      </c>
      <c r="W96" s="7">
        <f t="shared" si="7"/>
        <v>39904</v>
      </c>
      <c r="X96">
        <v>4</v>
      </c>
      <c r="Y96">
        <v>2009</v>
      </c>
      <c r="Z96">
        <v>2</v>
      </c>
      <c r="AA96">
        <v>180733</v>
      </c>
      <c r="AB96">
        <v>141270</v>
      </c>
      <c r="AC96">
        <v>227809</v>
      </c>
      <c r="AD96">
        <v>22113</v>
      </c>
      <c r="AE96">
        <v>5182</v>
      </c>
      <c r="AF96" s="7">
        <f t="shared" si="8"/>
        <v>39904</v>
      </c>
      <c r="AG96">
        <v>4</v>
      </c>
      <c r="AH96">
        <v>2009</v>
      </c>
      <c r="AI96">
        <v>2</v>
      </c>
      <c r="AJ96">
        <v>180733</v>
      </c>
      <c r="AK96">
        <v>5181</v>
      </c>
      <c r="AL96" s="7">
        <f t="shared" si="9"/>
        <v>39904</v>
      </c>
      <c r="AM96">
        <v>4</v>
      </c>
      <c r="AN96">
        <v>2009</v>
      </c>
      <c r="AO96">
        <v>2</v>
      </c>
      <c r="AP96">
        <v>182466</v>
      </c>
      <c r="AQ96">
        <v>6949</v>
      </c>
    </row>
    <row r="97" spans="1:43" x14ac:dyDescent="0.25">
      <c r="A97" s="7">
        <f t="shared" si="5"/>
        <v>39183</v>
      </c>
      <c r="B97">
        <v>2007</v>
      </c>
      <c r="C97">
        <v>4</v>
      </c>
      <c r="D97">
        <v>11</v>
      </c>
      <c r="E97">
        <v>20070411</v>
      </c>
      <c r="F97">
        <v>825</v>
      </c>
      <c r="G97" s="3">
        <v>1000</v>
      </c>
      <c r="H97" s="4">
        <v>217010</v>
      </c>
      <c r="I97" s="4">
        <v>217010</v>
      </c>
      <c r="J97" s="4">
        <v>218870</v>
      </c>
      <c r="L97" t="s">
        <v>37</v>
      </c>
      <c r="M97">
        <v>842</v>
      </c>
      <c r="N97">
        <v>8</v>
      </c>
      <c r="O97">
        <v>211</v>
      </c>
      <c r="P97">
        <v>290</v>
      </c>
      <c r="Q97">
        <v>434</v>
      </c>
      <c r="R97">
        <v>851</v>
      </c>
      <c r="S97">
        <v>2001</v>
      </c>
      <c r="T97">
        <v>5460</v>
      </c>
      <c r="W97" s="7">
        <f t="shared" si="7"/>
        <v>39965</v>
      </c>
      <c r="X97">
        <v>6</v>
      </c>
      <c r="Y97">
        <v>2009</v>
      </c>
      <c r="Z97">
        <v>1</v>
      </c>
      <c r="AA97">
        <v>220707</v>
      </c>
      <c r="AB97">
        <v>158759</v>
      </c>
      <c r="AC97">
        <v>298934</v>
      </c>
      <c r="AD97">
        <v>35864</v>
      </c>
      <c r="AE97">
        <v>7243</v>
      </c>
      <c r="AF97" s="7">
        <f t="shared" si="8"/>
        <v>39965</v>
      </c>
      <c r="AG97">
        <v>6</v>
      </c>
      <c r="AH97">
        <v>2009</v>
      </c>
      <c r="AI97">
        <v>1</v>
      </c>
      <c r="AJ97">
        <v>220707</v>
      </c>
      <c r="AK97">
        <v>7242</v>
      </c>
      <c r="AL97" s="7">
        <f t="shared" si="9"/>
        <v>39965</v>
      </c>
      <c r="AM97">
        <v>6</v>
      </c>
      <c r="AN97">
        <v>2009</v>
      </c>
      <c r="AO97">
        <v>1</v>
      </c>
      <c r="AP97">
        <v>229945</v>
      </c>
      <c r="AQ97">
        <v>11569</v>
      </c>
    </row>
    <row r="98" spans="1:43" x14ac:dyDescent="0.25">
      <c r="A98" s="7">
        <f t="shared" si="5"/>
        <v>39281</v>
      </c>
      <c r="B98">
        <v>2007</v>
      </c>
      <c r="C98">
        <v>7</v>
      </c>
      <c r="D98">
        <v>18</v>
      </c>
      <c r="E98">
        <v>20070718</v>
      </c>
      <c r="F98">
        <v>820</v>
      </c>
      <c r="G98" s="3">
        <v>404</v>
      </c>
      <c r="H98" s="4">
        <v>117070</v>
      </c>
      <c r="I98" s="4">
        <v>117070</v>
      </c>
      <c r="J98" s="4">
        <v>118410</v>
      </c>
      <c r="W98" s="7">
        <f t="shared" si="7"/>
        <v>40148</v>
      </c>
      <c r="X98">
        <v>12</v>
      </c>
      <c r="Y98">
        <v>2009</v>
      </c>
      <c r="Z98">
        <v>1</v>
      </c>
      <c r="AA98">
        <v>130089</v>
      </c>
      <c r="AB98">
        <v>93597</v>
      </c>
      <c r="AC98">
        <v>176164</v>
      </c>
      <c r="AD98">
        <v>21125</v>
      </c>
      <c r="AE98">
        <v>4199</v>
      </c>
      <c r="AF98" s="7">
        <f t="shared" si="8"/>
        <v>40148</v>
      </c>
      <c r="AG98">
        <v>12</v>
      </c>
      <c r="AH98">
        <v>2009</v>
      </c>
      <c r="AI98">
        <v>1</v>
      </c>
      <c r="AJ98">
        <v>130089</v>
      </c>
      <c r="AK98">
        <v>4199</v>
      </c>
      <c r="AL98" s="7">
        <f t="shared" si="9"/>
        <v>40148</v>
      </c>
      <c r="AM98">
        <v>12</v>
      </c>
      <c r="AN98">
        <v>2009</v>
      </c>
      <c r="AO98">
        <v>1</v>
      </c>
      <c r="AP98">
        <v>126897</v>
      </c>
      <c r="AQ98">
        <v>3384</v>
      </c>
    </row>
    <row r="99" spans="1:43" x14ac:dyDescent="0.25">
      <c r="A99" s="7">
        <f t="shared" si="5"/>
        <v>39736</v>
      </c>
      <c r="B99">
        <v>2008</v>
      </c>
      <c r="C99">
        <v>10</v>
      </c>
      <c r="D99">
        <v>15</v>
      </c>
      <c r="E99">
        <v>20081015</v>
      </c>
      <c r="F99">
        <v>1136</v>
      </c>
      <c r="G99" s="3">
        <v>347</v>
      </c>
      <c r="H99" s="4">
        <v>136160</v>
      </c>
      <c r="I99" s="4">
        <v>136160</v>
      </c>
      <c r="J99" s="4">
        <v>135920</v>
      </c>
      <c r="L99" t="s">
        <v>82</v>
      </c>
      <c r="W99" s="7">
        <f t="shared" si="7"/>
        <v>40299</v>
      </c>
      <c r="X99">
        <v>5</v>
      </c>
      <c r="Y99">
        <v>2010</v>
      </c>
      <c r="Z99">
        <v>1</v>
      </c>
      <c r="AA99">
        <v>248012</v>
      </c>
      <c r="AB99">
        <v>178389</v>
      </c>
      <c r="AC99">
        <v>335933</v>
      </c>
      <c r="AD99">
        <v>40308</v>
      </c>
      <c r="AE99">
        <v>8174</v>
      </c>
      <c r="AF99" s="7">
        <f t="shared" si="8"/>
        <v>40299</v>
      </c>
      <c r="AG99">
        <v>5</v>
      </c>
      <c r="AH99">
        <v>2010</v>
      </c>
      <c r="AI99">
        <v>1</v>
      </c>
      <c r="AJ99">
        <v>248012</v>
      </c>
      <c r="AK99">
        <v>8173</v>
      </c>
      <c r="AL99" s="7">
        <f t="shared" si="9"/>
        <v>40299</v>
      </c>
      <c r="AM99">
        <v>5</v>
      </c>
      <c r="AN99">
        <v>2010</v>
      </c>
      <c r="AO99">
        <v>1</v>
      </c>
      <c r="AP99">
        <v>256880</v>
      </c>
      <c r="AQ99">
        <v>15695</v>
      </c>
    </row>
    <row r="100" spans="1:43" x14ac:dyDescent="0.25">
      <c r="A100" s="7">
        <f t="shared" si="5"/>
        <v>39791</v>
      </c>
      <c r="B100">
        <v>2008</v>
      </c>
      <c r="C100">
        <v>12</v>
      </c>
      <c r="D100">
        <v>9</v>
      </c>
      <c r="E100">
        <v>20081209</v>
      </c>
      <c r="F100">
        <v>845</v>
      </c>
      <c r="G100" s="3">
        <v>320</v>
      </c>
      <c r="H100" s="4">
        <v>145050</v>
      </c>
      <c r="I100" s="4">
        <v>145050</v>
      </c>
      <c r="J100" s="4">
        <v>142000</v>
      </c>
      <c r="L100" t="s">
        <v>83</v>
      </c>
      <c r="W100" s="7">
        <f t="shared" si="7"/>
        <v>40360</v>
      </c>
      <c r="X100">
        <v>7</v>
      </c>
      <c r="Y100">
        <v>2010</v>
      </c>
      <c r="Z100">
        <v>1</v>
      </c>
      <c r="AA100">
        <v>116313</v>
      </c>
      <c r="AB100">
        <v>83577</v>
      </c>
      <c r="AC100">
        <v>157682</v>
      </c>
      <c r="AD100">
        <v>18960</v>
      </c>
      <c r="AE100">
        <v>4104</v>
      </c>
      <c r="AF100" s="7">
        <f t="shared" si="8"/>
        <v>40360</v>
      </c>
      <c r="AG100">
        <v>7</v>
      </c>
      <c r="AH100">
        <v>2010</v>
      </c>
      <c r="AI100">
        <v>1</v>
      </c>
      <c r="AJ100">
        <v>116313</v>
      </c>
      <c r="AK100">
        <v>4103</v>
      </c>
      <c r="AL100" s="7">
        <f t="shared" si="9"/>
        <v>40360</v>
      </c>
      <c r="AM100">
        <v>7</v>
      </c>
      <c r="AN100">
        <v>2010</v>
      </c>
      <c r="AO100">
        <v>1</v>
      </c>
      <c r="AP100">
        <v>117662</v>
      </c>
      <c r="AQ100">
        <v>3059</v>
      </c>
    </row>
    <row r="101" spans="1:43" x14ac:dyDescent="0.25">
      <c r="A101" s="7">
        <f t="shared" si="5"/>
        <v>39868</v>
      </c>
      <c r="B101">
        <v>2009</v>
      </c>
      <c r="C101">
        <v>2</v>
      </c>
      <c r="D101">
        <v>24</v>
      </c>
      <c r="E101">
        <v>20090224</v>
      </c>
      <c r="F101">
        <v>830</v>
      </c>
      <c r="G101" s="3">
        <v>336</v>
      </c>
      <c r="H101" s="4">
        <v>136120</v>
      </c>
      <c r="I101" s="4">
        <v>136120</v>
      </c>
      <c r="J101" s="4">
        <v>132140</v>
      </c>
      <c r="W101" s="7">
        <f t="shared" si="7"/>
        <v>40848</v>
      </c>
      <c r="X101">
        <v>11</v>
      </c>
      <c r="Y101">
        <v>2011</v>
      </c>
      <c r="Z101">
        <v>1</v>
      </c>
      <c r="AA101">
        <v>151840</v>
      </c>
      <c r="AB101">
        <v>109196</v>
      </c>
      <c r="AC101">
        <v>205698</v>
      </c>
      <c r="AD101">
        <v>24690</v>
      </c>
      <c r="AE101">
        <v>5067</v>
      </c>
      <c r="AF101" s="7">
        <f t="shared" si="8"/>
        <v>40848</v>
      </c>
      <c r="AG101">
        <v>11</v>
      </c>
      <c r="AH101">
        <v>2011</v>
      </c>
      <c r="AI101">
        <v>1</v>
      </c>
      <c r="AJ101">
        <v>151840</v>
      </c>
      <c r="AK101">
        <v>5066</v>
      </c>
      <c r="AL101" s="7">
        <f t="shared" si="9"/>
        <v>40848</v>
      </c>
      <c r="AM101">
        <v>11</v>
      </c>
      <c r="AN101">
        <v>2011</v>
      </c>
      <c r="AO101">
        <v>1</v>
      </c>
      <c r="AP101">
        <v>149869</v>
      </c>
      <c r="AQ101">
        <v>3142</v>
      </c>
    </row>
    <row r="102" spans="1:43" x14ac:dyDescent="0.25">
      <c r="A102" s="7">
        <f t="shared" si="5"/>
        <v>39911</v>
      </c>
      <c r="B102">
        <v>2009</v>
      </c>
      <c r="C102">
        <v>4</v>
      </c>
      <c r="D102">
        <v>8</v>
      </c>
      <c r="E102">
        <v>20090408</v>
      </c>
      <c r="F102">
        <v>900</v>
      </c>
      <c r="G102" s="3">
        <v>335</v>
      </c>
      <c r="H102" s="4">
        <v>118860</v>
      </c>
      <c r="I102" s="4">
        <v>118860</v>
      </c>
      <c r="J102" s="4">
        <v>116350</v>
      </c>
      <c r="L102" t="s">
        <v>84</v>
      </c>
      <c r="O102" s="3">
        <v>5460</v>
      </c>
    </row>
    <row r="103" spans="1:43" x14ac:dyDescent="0.25">
      <c r="A103" s="7">
        <f t="shared" si="5"/>
        <v>39932</v>
      </c>
      <c r="B103">
        <v>2009</v>
      </c>
      <c r="C103">
        <v>4</v>
      </c>
      <c r="D103">
        <v>29</v>
      </c>
      <c r="E103">
        <v>20090429</v>
      </c>
      <c r="F103">
        <v>944</v>
      </c>
      <c r="G103" s="3">
        <v>1370</v>
      </c>
      <c r="H103" s="4">
        <v>242600</v>
      </c>
      <c r="I103" s="4">
        <v>242600</v>
      </c>
      <c r="J103" s="4">
        <v>248580</v>
      </c>
      <c r="L103" t="s">
        <v>85</v>
      </c>
      <c r="O103" s="3">
        <v>5240</v>
      </c>
    </row>
    <row r="104" spans="1:43" x14ac:dyDescent="0.25">
      <c r="A104" s="7">
        <f t="shared" si="5"/>
        <v>39989</v>
      </c>
      <c r="B104">
        <v>2009</v>
      </c>
      <c r="C104">
        <v>6</v>
      </c>
      <c r="D104">
        <v>25</v>
      </c>
      <c r="E104">
        <v>20090625</v>
      </c>
      <c r="F104">
        <v>1525</v>
      </c>
      <c r="G104" s="3">
        <v>1330</v>
      </c>
      <c r="H104" s="4">
        <v>220710</v>
      </c>
      <c r="I104" s="4">
        <v>220710</v>
      </c>
      <c r="J104" s="4">
        <v>229940</v>
      </c>
    </row>
    <row r="105" spans="1:43" x14ac:dyDescent="0.25">
      <c r="A105" s="7">
        <f t="shared" si="5"/>
        <v>40155</v>
      </c>
      <c r="B105">
        <v>2009</v>
      </c>
      <c r="C105">
        <v>12</v>
      </c>
      <c r="D105">
        <v>8</v>
      </c>
      <c r="E105">
        <v>20091208</v>
      </c>
      <c r="F105">
        <v>1346</v>
      </c>
      <c r="G105" s="3">
        <v>267</v>
      </c>
      <c r="H105" s="4">
        <v>130090</v>
      </c>
      <c r="I105" s="4">
        <v>130090</v>
      </c>
      <c r="J105" s="4">
        <v>126900</v>
      </c>
    </row>
    <row r="106" spans="1:43" x14ac:dyDescent="0.25">
      <c r="A106" s="7">
        <f t="shared" si="5"/>
        <v>40316</v>
      </c>
      <c r="B106">
        <v>2010</v>
      </c>
      <c r="C106">
        <v>5</v>
      </c>
      <c r="D106">
        <v>18</v>
      </c>
      <c r="E106">
        <v>20100518</v>
      </c>
      <c r="F106">
        <v>1330</v>
      </c>
      <c r="G106" s="3">
        <v>1560</v>
      </c>
      <c r="H106" s="4">
        <v>248010</v>
      </c>
      <c r="I106" s="4">
        <v>248010</v>
      </c>
      <c r="J106" s="4">
        <v>256880</v>
      </c>
    </row>
    <row r="107" spans="1:43" x14ac:dyDescent="0.25">
      <c r="A107" s="7">
        <f t="shared" si="5"/>
        <v>40387</v>
      </c>
      <c r="B107">
        <v>2010</v>
      </c>
      <c r="C107">
        <v>7</v>
      </c>
      <c r="D107">
        <v>28</v>
      </c>
      <c r="E107">
        <v>20100728</v>
      </c>
      <c r="F107">
        <v>924</v>
      </c>
      <c r="G107" s="3">
        <v>389</v>
      </c>
      <c r="H107" s="4">
        <v>116310</v>
      </c>
      <c r="I107" s="4">
        <v>116310</v>
      </c>
      <c r="J107" s="4">
        <v>117660</v>
      </c>
    </row>
    <row r="108" spans="1:43" x14ac:dyDescent="0.25">
      <c r="A108" s="7">
        <f t="shared" si="5"/>
        <v>40868</v>
      </c>
      <c r="B108">
        <v>2011</v>
      </c>
      <c r="C108">
        <v>11</v>
      </c>
      <c r="D108">
        <v>21</v>
      </c>
      <c r="E108">
        <v>20111121</v>
      </c>
      <c r="F108">
        <v>1637</v>
      </c>
      <c r="G108" s="3">
        <v>359</v>
      </c>
      <c r="H108" s="4">
        <v>151840</v>
      </c>
      <c r="I108" s="4">
        <v>151840</v>
      </c>
      <c r="J108" s="4">
        <v>149870</v>
      </c>
    </row>
  </sheetData>
  <mergeCells count="11">
    <mergeCell ref="X1:AQ1"/>
    <mergeCell ref="AS1:BA1"/>
    <mergeCell ref="X2:AE2"/>
    <mergeCell ref="AG2:AK2"/>
    <mergeCell ref="AM2:AQ2"/>
    <mergeCell ref="AS2:BA2"/>
    <mergeCell ref="L44:M44"/>
    <mergeCell ref="L59:M59"/>
    <mergeCell ref="L71:P71"/>
    <mergeCell ref="L89:M89"/>
    <mergeCell ref="E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Bicarbonate</vt:lpstr>
      <vt:lpstr>Calcium</vt:lpstr>
      <vt:lpstr>Carbonate</vt:lpstr>
      <vt:lpstr>Chloride</vt:lpstr>
      <vt:lpstr>Magnesium</vt:lpstr>
      <vt:lpstr>Potassium</vt:lpstr>
      <vt:lpstr>Sodium</vt:lpstr>
      <vt:lpstr>Sulfate</vt:lpstr>
      <vt:lpstr>Monthly_Mean_Loads</vt:lpstr>
      <vt:lpstr>Standard_Errors</vt:lpstr>
      <vt:lpstr>Individual Loads</vt:lpstr>
      <vt:lpstr>Monthly 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Motter</dc:creator>
  <cp:lastModifiedBy>Elizabeth Motter</cp:lastModifiedBy>
  <dcterms:created xsi:type="dcterms:W3CDTF">2022-03-07T20:08:50Z</dcterms:created>
  <dcterms:modified xsi:type="dcterms:W3CDTF">2022-04-01T16:49:13Z</dcterms:modified>
</cp:coreProperties>
</file>