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<sst xmlns="http://schemas.openxmlformats.org/spreadsheetml/2006/main" count="10" uniqueCount="10">
  <si>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Starting Amplitude (Deg)</t>
  </si>
  <si>
    <t>Starting Amplitude (Radians)</t>
  </si>
  <si>
    <t>Time of 10 Oscilations (s)</t>
  </si>
  <si>
    <t>Period</t>
  </si>
  <si>
    <t>Uncertainty X</t>
  </si>
  <si>
    <t>Uncertianty Y</t>
  </si>
  <si>
    <t>avg</t>
  </si>
  <si>
    <t>Calibrate Time</t>
  </si>
  <si>
    <t>Error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</si>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</sst>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Sheet1!$B$2:$B$19</c:f>
            </c:strRef>
          </c:cat>
          <c:val>
            <c:numRef>
              <c:f>Sheet1!$D$2:$D$19</c:f>
              <c:numCache/>
            </c:numRef>
          </c:val>
          <c:smooth val="1"/>
        </c:ser>
        <c:axId val="1001230146"/>
        <c:axId val="1203544768"/>
      </c:lineChart>
      <c:catAx>
        <c:axId val="1001230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544768"/>
      </c:catAx>
      <c:valAx>
        <c:axId val="120354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30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2.5"/>
    <col customWidth="1" min="3" max="3" width="22.75"/>
    <col customWidth="1" min="5" max="5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90.0</v>
      </c>
      <c r="B2" s="2">
        <f t="shared" ref="B2:B19" si="1">A2*(3.141592654/180)</f>
        <v>1.570796327</v>
      </c>
      <c r="C2" s="1">
        <v>11.81</v>
      </c>
      <c r="D2" s="2">
        <f t="shared" ref="D2:D19" si="2">C2/10</f>
        <v>1.181</v>
      </c>
      <c r="E2" s="1">
        <v>0.0175</v>
      </c>
      <c r="F2" s="1">
        <v>0.087</v>
      </c>
    </row>
    <row r="3">
      <c r="A3" s="1">
        <v>80.0</v>
      </c>
      <c r="B3" s="2">
        <f t="shared" si="1"/>
        <v>1.396263402</v>
      </c>
      <c r="C3" s="1">
        <v>11.58</v>
      </c>
      <c r="D3" s="2">
        <f t="shared" si="2"/>
        <v>1.158</v>
      </c>
      <c r="E3" s="1">
        <v>0.0175</v>
      </c>
      <c r="F3" s="1">
        <v>0.087</v>
      </c>
    </row>
    <row r="4">
      <c r="A4" s="1">
        <v>70.0</v>
      </c>
      <c r="B4" s="2">
        <f t="shared" si="1"/>
        <v>1.221730477</v>
      </c>
      <c r="C4" s="1">
        <v>11.32</v>
      </c>
      <c r="D4" s="2">
        <f t="shared" si="2"/>
        <v>1.132</v>
      </c>
      <c r="E4" s="1">
        <v>0.0175</v>
      </c>
      <c r="F4" s="1">
        <v>0.087</v>
      </c>
    </row>
    <row r="5">
      <c r="A5" s="1">
        <v>60.0</v>
      </c>
      <c r="B5" s="2">
        <f t="shared" si="1"/>
        <v>1.047197551</v>
      </c>
      <c r="C5" s="1">
        <v>11.45</v>
      </c>
      <c r="D5" s="2">
        <f t="shared" si="2"/>
        <v>1.145</v>
      </c>
      <c r="E5" s="1">
        <v>0.0175</v>
      </c>
      <c r="F5" s="1">
        <v>0.087</v>
      </c>
    </row>
    <row r="6">
      <c r="A6" s="1">
        <v>50.0</v>
      </c>
      <c r="B6" s="2">
        <f t="shared" si="1"/>
        <v>0.8726646261</v>
      </c>
      <c r="C6" s="1">
        <v>11.37</v>
      </c>
      <c r="D6" s="2">
        <f t="shared" si="2"/>
        <v>1.137</v>
      </c>
      <c r="E6" s="1">
        <v>0.0175</v>
      </c>
      <c r="F6" s="1">
        <v>0.087</v>
      </c>
    </row>
    <row r="7">
      <c r="A7" s="1">
        <v>40.0</v>
      </c>
      <c r="B7" s="2">
        <f t="shared" si="1"/>
        <v>0.6981317009</v>
      </c>
      <c r="C7" s="1">
        <v>11.5</v>
      </c>
      <c r="D7" s="2">
        <f t="shared" si="2"/>
        <v>1.15</v>
      </c>
      <c r="E7" s="1">
        <v>0.0175</v>
      </c>
      <c r="F7" s="1">
        <v>0.087</v>
      </c>
    </row>
    <row r="8">
      <c r="A8" s="1">
        <v>30.0</v>
      </c>
      <c r="B8" s="2">
        <f t="shared" si="1"/>
        <v>0.5235987757</v>
      </c>
      <c r="C8" s="1">
        <v>11.28</v>
      </c>
      <c r="D8" s="2">
        <f t="shared" si="2"/>
        <v>1.128</v>
      </c>
      <c r="E8" s="1">
        <v>0.0175</v>
      </c>
      <c r="F8" s="1">
        <v>0.087</v>
      </c>
    </row>
    <row r="9">
      <c r="A9" s="1">
        <v>20.0</v>
      </c>
      <c r="B9" s="2">
        <f t="shared" si="1"/>
        <v>0.3490658504</v>
      </c>
      <c r="C9" s="1">
        <v>11.17</v>
      </c>
      <c r="D9" s="2">
        <f t="shared" si="2"/>
        <v>1.117</v>
      </c>
      <c r="E9" s="1">
        <v>0.0175</v>
      </c>
      <c r="F9" s="1">
        <v>0.087</v>
      </c>
    </row>
    <row r="10">
      <c r="A10" s="1">
        <v>10.0</v>
      </c>
      <c r="B10" s="2">
        <f t="shared" si="1"/>
        <v>0.1745329252</v>
      </c>
      <c r="C10" s="1">
        <v>11.15</v>
      </c>
      <c r="D10" s="2">
        <f t="shared" si="2"/>
        <v>1.115</v>
      </c>
      <c r="E10" s="1">
        <v>0.0175</v>
      </c>
      <c r="F10" s="1">
        <v>0.087</v>
      </c>
    </row>
    <row r="11">
      <c r="A11" s="1">
        <v>-10.0</v>
      </c>
      <c r="B11" s="2">
        <f t="shared" si="1"/>
        <v>-0.1745329252</v>
      </c>
      <c r="C11" s="1">
        <v>11.21</v>
      </c>
      <c r="D11" s="2">
        <f t="shared" si="2"/>
        <v>1.121</v>
      </c>
      <c r="E11" s="1">
        <v>0.0175</v>
      </c>
      <c r="F11" s="1">
        <v>0.087</v>
      </c>
    </row>
    <row r="12">
      <c r="A12" s="1">
        <v>-20.0</v>
      </c>
      <c r="B12" s="2">
        <f t="shared" si="1"/>
        <v>-0.3490658504</v>
      </c>
      <c r="C12" s="1">
        <v>11.4</v>
      </c>
      <c r="D12" s="2">
        <f t="shared" si="2"/>
        <v>1.14</v>
      </c>
      <c r="E12" s="1">
        <v>0.0175</v>
      </c>
      <c r="F12" s="1">
        <v>0.087</v>
      </c>
    </row>
    <row r="13">
      <c r="A13" s="1">
        <v>-30.0</v>
      </c>
      <c r="B13" s="2">
        <f t="shared" si="1"/>
        <v>-0.5235987757</v>
      </c>
      <c r="C13" s="1">
        <v>11.31</v>
      </c>
      <c r="D13" s="2">
        <f t="shared" si="2"/>
        <v>1.131</v>
      </c>
      <c r="E13" s="1">
        <v>0.0175</v>
      </c>
      <c r="F13" s="1">
        <v>0.087</v>
      </c>
    </row>
    <row r="14">
      <c r="A14" s="1">
        <v>-40.0</v>
      </c>
      <c r="B14" s="2">
        <f t="shared" si="1"/>
        <v>-0.6981317009</v>
      </c>
      <c r="C14" s="1">
        <v>11.19</v>
      </c>
      <c r="D14" s="2">
        <f t="shared" si="2"/>
        <v>1.119</v>
      </c>
      <c r="E14" s="1">
        <v>0.0175</v>
      </c>
      <c r="F14" s="1">
        <v>0.087</v>
      </c>
    </row>
    <row r="15">
      <c r="A15" s="1">
        <v>-50.0</v>
      </c>
      <c r="B15" s="2">
        <f t="shared" si="1"/>
        <v>-0.8726646261</v>
      </c>
      <c r="C15" s="1">
        <v>11.25</v>
      </c>
      <c r="D15" s="2">
        <f t="shared" si="2"/>
        <v>1.125</v>
      </c>
      <c r="E15" s="1">
        <v>0.0175</v>
      </c>
      <c r="F15" s="1">
        <v>0.087</v>
      </c>
    </row>
    <row r="16">
      <c r="A16" s="1">
        <v>-60.0</v>
      </c>
      <c r="B16" s="2">
        <f t="shared" si="1"/>
        <v>-1.047197551</v>
      </c>
      <c r="C16" s="1">
        <v>11.47</v>
      </c>
      <c r="D16" s="2">
        <f t="shared" si="2"/>
        <v>1.147</v>
      </c>
      <c r="E16" s="1">
        <v>0.0175</v>
      </c>
      <c r="F16" s="1">
        <v>0.087</v>
      </c>
    </row>
    <row r="17">
      <c r="A17" s="1">
        <v>-70.0</v>
      </c>
      <c r="B17" s="2">
        <f t="shared" si="1"/>
        <v>-1.221730477</v>
      </c>
      <c r="C17" s="1">
        <v>11.44</v>
      </c>
      <c r="D17" s="2">
        <f t="shared" si="2"/>
        <v>1.144</v>
      </c>
      <c r="E17" s="1">
        <v>0.0175</v>
      </c>
      <c r="F17" s="1">
        <v>0.087</v>
      </c>
    </row>
    <row r="18">
      <c r="A18" s="1">
        <v>-80.0</v>
      </c>
      <c r="B18" s="2">
        <f t="shared" si="1"/>
        <v>-1.396263402</v>
      </c>
      <c r="C18" s="1">
        <v>11.57</v>
      </c>
      <c r="D18" s="2">
        <f t="shared" si="2"/>
        <v>1.157</v>
      </c>
      <c r="E18" s="1">
        <v>0.0175</v>
      </c>
      <c r="F18" s="1">
        <v>0.087</v>
      </c>
    </row>
    <row r="19">
      <c r="A19" s="1">
        <v>-90.0</v>
      </c>
      <c r="B19" s="2">
        <f t="shared" si="1"/>
        <v>-1.570796327</v>
      </c>
      <c r="C19" s="1">
        <v>11.59</v>
      </c>
      <c r="D19" s="2">
        <f t="shared" si="2"/>
        <v>1.159</v>
      </c>
      <c r="E19" s="1">
        <v>0.0175</v>
      </c>
      <c r="F19" s="1">
        <v>0.087</v>
      </c>
    </row>
    <row r="21">
      <c r="G21" s="1" t="s">
        <v>6</v>
      </c>
      <c r="H21" s="2">
        <f>SUM(D2:D19)/18</f>
        <v>1.139222222</v>
      </c>
    </row>
    <row r="22">
      <c r="A22" s="1" t="s">
        <v>7</v>
      </c>
      <c r="B22" s="1" t="s">
        <v>8</v>
      </c>
    </row>
    <row r="23">
      <c r="A23" s="1">
        <v>5.08</v>
      </c>
      <c r="B23" s="2">
        <f t="shared" ref="B23:B32" si="3">ABS(A23-5)</f>
        <v>0.08</v>
      </c>
      <c r="D23" s="1" t="s">
        <v>9</v>
      </c>
      <c r="E23" s="2">
        <f>SUM(B23:B32)/10</f>
        <v>0.087</v>
      </c>
    </row>
    <row r="24">
      <c r="A24" s="1">
        <v>5.21</v>
      </c>
      <c r="B24" s="2">
        <f t="shared" si="3"/>
        <v>0.21</v>
      </c>
    </row>
    <row r="25">
      <c r="A25" s="1">
        <v>5.22</v>
      </c>
      <c r="B25" s="2">
        <f t="shared" si="3"/>
        <v>0.22</v>
      </c>
    </row>
    <row r="26">
      <c r="A26" s="1">
        <v>5.05</v>
      </c>
      <c r="B26" s="2">
        <f t="shared" si="3"/>
        <v>0.05</v>
      </c>
    </row>
    <row r="27">
      <c r="A27" s="1">
        <v>4.98</v>
      </c>
      <c r="B27" s="2">
        <f t="shared" si="3"/>
        <v>0.02</v>
      </c>
    </row>
    <row r="28">
      <c r="A28" s="1">
        <v>5.05</v>
      </c>
      <c r="B28" s="2">
        <f t="shared" si="3"/>
        <v>0.05</v>
      </c>
    </row>
    <row r="29">
      <c r="A29" s="1">
        <v>5.08</v>
      </c>
      <c r="B29" s="2">
        <f t="shared" si="3"/>
        <v>0.08</v>
      </c>
    </row>
    <row r="30">
      <c r="A30" s="1">
        <v>5.0</v>
      </c>
      <c r="B30" s="2">
        <f t="shared" si="3"/>
        <v>0</v>
      </c>
    </row>
    <row r="31">
      <c r="A31" s="1">
        <v>4.96</v>
      </c>
      <c r="B31" s="2">
        <f t="shared" si="3"/>
        <v>0.04</v>
      </c>
    </row>
    <row r="32">
      <c r="A32" s="1">
        <v>5.12</v>
      </c>
      <c r="B32" s="2">
        <f t="shared" si="3"/>
        <v>0.12</v>
      </c>
    </row>
  </sheetData>
  <drawing r:id="rId1"/>
</worksheet>
</file>