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sheets/sheet9.xml" ContentType="application/vnd.openxmlformats-officedocument.spreadsheetml.worksheet+xml"/>
  <Override PartName="/xl/comments/comment9.xml" ContentType="application/vnd.openxmlformats-officedocument.spreadsheetml.comments+xml"/>
  <Override PartName="/xl/worksheets/sheet10.xml" ContentType="application/vnd.openxmlformats-officedocument.spreadsheetml.worksheet+xml"/>
  <Override PartName="/xl/comments/comment10.xml" ContentType="application/vnd.openxmlformats-officedocument.spreadsheetml.comments+xml"/>
  <Override PartName="/xl/worksheets/sheet11.xml" ContentType="application/vnd.openxmlformats-officedocument.spreadsheetml.worksheet+xml"/>
  <Override PartName="/xl/comments/comment11.xml" ContentType="application/vnd.openxmlformats-officedocument.spreadsheetml.comments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8" activeTab="8" autoFilterDateGrouping="1"/>
  </bookViews>
  <sheets>
    <sheet name="Site Index" sheetId="1" state="visible" r:id="rId1"/>
    <sheet name="Instructions" sheetId="2" state="visible" r:id="rId2"/>
    <sheet name="Leduc Test Changes - MK" sheetId="3" state="hidden" r:id="rId3"/>
    <sheet name="Leduc" sheetId="4" state="visible" r:id="rId4"/>
    <sheet name="West" sheetId="5" state="visible" r:id="rId5"/>
    <sheet name="Millwoods" sheetId="6" state="visible" r:id="rId6"/>
    <sheet name="Southwest" sheetId="7" state="visible" r:id="rId7"/>
    <sheet name="North East" sheetId="8" state="visible" r:id="rId8"/>
    <sheet name="Downtown" sheetId="9" state="visible" r:id="rId9"/>
    <sheet name="Sherwood Park" sheetId="10" state="visible" r:id="rId10"/>
    <sheet name="Grande Prairie" sheetId="11" state="visible" r:id="rId11"/>
    <sheet name="Re-Rent History" sheetId="12" state="hidden" r:id="rId12"/>
  </sheets>
  <definedNames>
    <definedName name="_xlnm._FilterDatabase" localSheetId="0" hidden="1">'Site Index'!$A$1:$F$1</definedName>
    <definedName name="_xlnm._FilterDatabase" localSheetId="2" hidden="1">'Leduc Test Changes - MK'!$E$3:$L$30</definedName>
    <definedName name="_xlnm._FilterDatabase" localSheetId="3" hidden="1">'Leduc'!$B$3:$I$30</definedName>
    <definedName name="_xlnm._FilterDatabase" localSheetId="4" hidden="1">'West'!$C$3:$J$3</definedName>
    <definedName name="_xlnm._FilterDatabase" localSheetId="5" hidden="1">'Millwoods'!$B$3:$J$3</definedName>
    <definedName name="_xlnm._FilterDatabase" localSheetId="6" hidden="1">'Southwest'!$B$3:$J$3</definedName>
    <definedName name="_xlnm._FilterDatabase" localSheetId="7" hidden="1">'North East'!$B$3:$J$3</definedName>
    <definedName name="_xlnm._FilterDatabase" localSheetId="8" hidden="1">'Downtown'!$B$3:$J$3</definedName>
    <definedName name="_xlnm._FilterDatabase" localSheetId="9" hidden="1">'Sherwood Park'!$B$3:$J$3</definedName>
    <definedName name="_xlnm._FilterDatabase" localSheetId="10" hidden="1">'Grande Prairie'!$B$3:$J$3</definedName>
  </definedNames>
  <calcPr calcId="191028" fullCalcOnLoad="1"/>
</workbook>
</file>

<file path=xl/styles.xml><?xml version="1.0" encoding="utf-8"?>
<styleSheet xmlns="http://schemas.openxmlformats.org/spreadsheetml/2006/main">
  <numFmts count="9">
    <numFmt numFmtId="164" formatCode="_-&quot;$&quot;* #,##0_-;\-&quot;$&quot;* #,##0_-;_-&quot;$&quot;* &quot;-&quot;??_-;_-@_-"/>
    <numFmt numFmtId="165" formatCode="&quot;$&quot;#,##0"/>
    <numFmt numFmtId="166" formatCode="[$-409]d\-mmm;@"/>
    <numFmt numFmtId="167" formatCode="_([$$-409]* #,##0_);_([$$-409]* \(#,##0\);_([$$-409]* &quot;-&quot;??_);_(@_)"/>
    <numFmt numFmtId="168" formatCode="_([$$-409]* #,##0.00_);_([$$-409]* \(#,##0.00\);_([$$-409]* &quot;-&quot;??_);_(@_)"/>
    <numFmt numFmtId="169" formatCode="&quot;$&quot;#,##0_);[Red]\(&quot;$&quot;#,##0\)"/>
    <numFmt numFmtId="170" formatCode="&quot;$&quot;#,##0;[Red]\-&quot;$&quot;#,##0"/>
    <numFmt numFmtId="171" formatCode="&quot;$&quot;#,##0.00_);[Red]\(&quot;$&quot;#,##0.00\)"/>
    <numFmt numFmtId="172" formatCode="_-&quot;$&quot;* #,##0.00_-;\-&quot;$&quot;* #,##0.00_-;_-&quot;$&quot;* &quot;-&quot;??_-;_-@_-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4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color rgb="FF444444"/>
      <sz val="11"/>
    </font>
  </fonts>
  <fills count="12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50505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3">
    <xf numFmtId="0" fontId="1" fillId="0" borderId="0"/>
    <xf numFmtId="172" fontId="1" fillId="0" borderId="0"/>
    <xf numFmtId="0" fontId="3" fillId="0" borderId="0"/>
  </cellStyleXfs>
  <cellXfs count="488">
    <xf numFmtId="0" fontId="0" fillId="0" borderId="0" pivotButton="0" quotePrefix="0" xfId="0"/>
    <xf numFmtId="0" fontId="0" fillId="0" borderId="1" pivotButton="0" quotePrefix="0" xfId="0"/>
    <xf numFmtId="0" fontId="3" fillId="0" borderId="0" pivotButton="0" quotePrefix="0" xfId="2"/>
    <xf numFmtId="164" fontId="0" fillId="0" borderId="0" pivotButton="0" quotePrefix="0" xfId="1"/>
    <xf numFmtId="164" fontId="0" fillId="0" borderId="0" pivotButton="0" quotePrefix="0" xfId="1"/>
    <xf numFmtId="0" fontId="0" fillId="0" borderId="4" pivotButton="0" quotePrefix="0" xfId="0"/>
    <xf numFmtId="0" fontId="3" fillId="0" borderId="0" pivotButton="0" quotePrefix="0" xfId="2"/>
    <xf numFmtId="0" fontId="3" fillId="0" borderId="0" pivotButton="0" quotePrefix="0" xfId="2"/>
    <xf numFmtId="0" fontId="2" fillId="5" borderId="3" pivotButton="0" quotePrefix="0" xfId="0"/>
    <xf numFmtId="0" fontId="2" fillId="5" borderId="2" pivotButton="0" quotePrefix="0" xfId="0"/>
    <xf numFmtId="0" fontId="0" fillId="0" borderId="2" pivotButton="0" quotePrefix="0" xfId="0"/>
    <xf numFmtId="164" fontId="0" fillId="0" borderId="0" pivotButton="0" quotePrefix="0" xfId="1"/>
    <xf numFmtId="164" fontId="0" fillId="0" borderId="2" pivotButton="0" quotePrefix="0" xfId="1"/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2" fillId="0" borderId="2" pivotButton="0" quotePrefix="0" xfId="0"/>
    <xf numFmtId="14" fontId="2" fillId="0" borderId="2" pivotButton="0" quotePrefix="0" xfId="0"/>
    <xf numFmtId="164" fontId="0" fillId="0" borderId="0" pivotButton="0" quotePrefix="0" xfId="1"/>
    <xf numFmtId="0" fontId="0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3" fillId="0" borderId="0" applyAlignment="1" pivotButton="0" quotePrefix="0" xfId="2">
      <alignment horizontal="center" vertical="center"/>
    </xf>
    <xf numFmtId="14" fontId="0" fillId="0" borderId="0" pivotButton="0" quotePrefix="0" xfId="1"/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/>
    </xf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14" fontId="2" fillId="5" borderId="0" pivotButton="0" quotePrefix="0" xfId="0"/>
    <xf numFmtId="0" fontId="2" fillId="4" borderId="0" applyAlignment="1" pivotButton="0" quotePrefix="0" xfId="0">
      <alignment horizontal="center"/>
    </xf>
    <xf numFmtId="16" fontId="0" fillId="0" borderId="0" pivotButton="0" quotePrefix="0" xfId="0"/>
    <xf numFmtId="164" fontId="0" fillId="0" borderId="0" applyAlignment="1" pivotButton="0" quotePrefix="0" xfId="1">
      <alignment horizontal="center"/>
    </xf>
    <xf numFmtId="164" fontId="0" fillId="0" borderId="0" applyAlignment="1" pivotButton="0" quotePrefix="0" xfId="1">
      <alignment horizontal="center"/>
    </xf>
    <xf numFmtId="0" fontId="3" fillId="0" borderId="0" applyAlignment="1" pivotButton="0" quotePrefix="0" xfId="2">
      <alignment horizontal="center" vertical="center"/>
    </xf>
    <xf numFmtId="14" fontId="0" fillId="0" borderId="0" pivotButton="0" quotePrefix="0" xfId="1"/>
    <xf numFmtId="0" fontId="2" fillId="3" borderId="0" applyAlignment="1" pivotButton="0" quotePrefix="0" xfId="0">
      <alignment horizontal="center"/>
    </xf>
    <xf numFmtId="0" fontId="0" fillId="0" borderId="6" applyAlignment="1" pivotButton="0" quotePrefix="0" xfId="0">
      <alignment horizontal="center" vertical="center"/>
    </xf>
    <xf numFmtId="164" fontId="0" fillId="0" borderId="2" applyAlignment="1" pivotButton="0" quotePrefix="0" xfId="1">
      <alignment horizontal="center"/>
    </xf>
    <xf numFmtId="14" fontId="2" fillId="5" borderId="0" applyAlignment="1" pivotButton="0" quotePrefix="0" xfId="0">
      <alignment horizontal="center"/>
    </xf>
    <xf numFmtId="164" fontId="0" fillId="0" borderId="0" applyAlignment="1" pivotButton="0" quotePrefix="0" xfId="1">
      <alignment horizontal="left"/>
    </xf>
    <xf numFmtId="0" fontId="0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left"/>
    </xf>
    <xf numFmtId="14" fontId="0" fillId="0" borderId="0" applyAlignment="1" pivotButton="0" quotePrefix="0" xfId="1">
      <alignment horizontal="center"/>
    </xf>
    <xf numFmtId="14" fontId="2" fillId="0" borderId="2" applyAlignment="1" pivotButton="0" quotePrefix="0" xfId="0">
      <alignment horizontal="center"/>
    </xf>
    <xf numFmtId="165" fontId="0" fillId="0" borderId="1" applyAlignment="1" pivotButton="0" quotePrefix="0" xfId="1">
      <alignment horizontal="center" vertical="center"/>
    </xf>
    <xf numFmtId="165" fontId="0" fillId="0" borderId="0" applyAlignment="1" pivotButton="0" quotePrefix="0" xfId="1">
      <alignment horizontal="center" vertical="center"/>
    </xf>
    <xf numFmtId="14" fontId="2" fillId="5" borderId="4" applyAlignment="1" pivotButton="0" quotePrefix="0" xfId="0">
      <alignment horizontal="center"/>
    </xf>
    <xf numFmtId="14" fontId="2" fillId="5" borderId="1" applyAlignment="1" pivotButton="0" quotePrefix="0" xfId="0">
      <alignment horizontal="center"/>
    </xf>
    <xf numFmtId="165" fontId="0" fillId="0" borderId="4" applyAlignment="1" pivotButton="0" quotePrefix="0" xfId="1">
      <alignment horizontal="center" vertical="center"/>
    </xf>
    <xf numFmtId="14" fontId="2" fillId="0" borderId="7" applyAlignment="1" pivotButton="0" quotePrefix="0" xfId="0">
      <alignment horizontal="center"/>
    </xf>
    <xf numFmtId="165" fontId="0" fillId="0" borderId="3" applyAlignment="1" pivotButton="0" quotePrefix="0" xfId="1">
      <alignment horizontal="center" vertical="center"/>
    </xf>
    <xf numFmtId="165" fontId="0" fillId="0" borderId="7" applyAlignment="1" pivotButton="0" quotePrefix="0" xfId="1">
      <alignment horizontal="center" vertical="center"/>
    </xf>
    <xf numFmtId="0" fontId="3" fillId="0" borderId="4" applyAlignment="1" pivotButton="0" quotePrefix="0" xfId="2">
      <alignment horizontal="center" vertical="center"/>
    </xf>
    <xf numFmtId="14" fontId="2" fillId="6" borderId="0" applyAlignment="1" pivotButton="0" quotePrefix="0" xfId="0">
      <alignment horizontal="center"/>
    </xf>
    <xf numFmtId="164" fontId="0" fillId="0" borderId="4" applyAlignment="1" pivotButton="0" quotePrefix="0" xfId="1">
      <alignment horizontal="left"/>
    </xf>
    <xf numFmtId="164" fontId="0" fillId="0" borderId="4" applyAlignment="1" pivotButton="0" quotePrefix="0" xfId="1">
      <alignment horizontal="left" vertical="center"/>
    </xf>
    <xf numFmtId="14" fontId="0" fillId="0" borderId="4" applyAlignment="1" pivotButton="0" quotePrefix="0" xfId="1">
      <alignment horizontal="left"/>
    </xf>
    <xf numFmtId="164" fontId="0" fillId="0" borderId="1" pivotButton="0" quotePrefix="0" xfId="1"/>
    <xf numFmtId="0" fontId="2" fillId="4" borderId="4" applyAlignment="1" pivotButton="0" quotePrefix="0" xfId="0">
      <alignment horizontal="center"/>
    </xf>
    <xf numFmtId="0" fontId="2" fillId="4" borderId="4" pivotButton="0" quotePrefix="0" xfId="0"/>
    <xf numFmtId="0" fontId="2" fillId="4" borderId="4" applyAlignment="1" pivotButton="0" quotePrefix="0" xfId="0">
      <alignment horizontal="center" vertical="center"/>
    </xf>
    <xf numFmtId="14" fontId="2" fillId="5" borderId="4" pivotButton="0" quotePrefix="0" xfId="0"/>
    <xf numFmtId="14" fontId="0" fillId="0" borderId="4" pivotButton="0" quotePrefix="0" xfId="1"/>
    <xf numFmtId="164" fontId="0" fillId="0" borderId="4" pivotButton="0" quotePrefix="0" xfId="1"/>
    <xf numFmtId="0" fontId="0" fillId="0" borderId="7" applyAlignment="1" pivotButton="0" quotePrefix="0" xfId="0">
      <alignment horizontal="center" vertical="center"/>
    </xf>
    <xf numFmtId="164" fontId="0" fillId="0" borderId="2" pivotButton="0" quotePrefix="0" xfId="1"/>
    <xf numFmtId="0" fontId="0" fillId="0" borderId="10" applyAlignment="1" pivotButton="0" quotePrefix="0" xfId="0">
      <alignment horizontal="center" vertical="center"/>
    </xf>
    <xf numFmtId="164" fontId="0" fillId="0" borderId="10" pivotButton="0" quotePrefix="0" xfId="1"/>
    <xf numFmtId="164" fontId="0" fillId="0" borderId="6" pivotButton="0" quotePrefix="0" xfId="1"/>
    <xf numFmtId="164" fontId="0" fillId="0" borderId="6" pivotButton="0" quotePrefix="0" xfId="1"/>
    <xf numFmtId="0" fontId="0" fillId="0" borderId="6" pivotButton="0" quotePrefix="0" xfId="0"/>
    <xf numFmtId="164" fontId="0" fillId="0" borderId="7" pivotButton="0" quotePrefix="0" xfId="1"/>
    <xf numFmtId="164" fontId="0" fillId="0" borderId="6" applyAlignment="1" pivotButton="0" quotePrefix="0" xfId="1">
      <alignment horizontal="center"/>
    </xf>
    <xf numFmtId="165" fontId="0" fillId="0" borderId="1" applyAlignment="1" pivotButton="0" quotePrefix="0" xfId="1">
      <alignment horizontal="center" vertical="center"/>
    </xf>
    <xf numFmtId="165" fontId="0" fillId="0" borderId="6" applyAlignment="1" pivotButton="0" quotePrefix="0" xfId="1">
      <alignment horizontal="center" vertical="center"/>
    </xf>
    <xf numFmtId="165" fontId="0" fillId="0" borderId="2" applyAlignment="1" pivotButton="0" quotePrefix="0" xfId="1">
      <alignment horizontal="center" vertical="center"/>
    </xf>
    <xf numFmtId="165" fontId="0" fillId="0" borderId="0" pivotButton="0" quotePrefix="0" xfId="1"/>
    <xf numFmtId="165" fontId="0" fillId="0" borderId="0" applyAlignment="1" pivotButton="0" quotePrefix="0" xfId="1">
      <alignment horizontal="center"/>
    </xf>
    <xf numFmtId="164" fontId="0" fillId="0" borderId="0" applyAlignment="1" pivotButton="0" quotePrefix="0" xfId="1">
      <alignment horizontal="left" vertical="center"/>
    </xf>
    <xf numFmtId="0" fontId="2" fillId="6" borderId="0" applyAlignment="1" pivotButton="0" quotePrefix="0" xfId="0">
      <alignment horizontal="center"/>
    </xf>
    <xf numFmtId="165" fontId="0" fillId="0" borderId="1" pivotButton="0" quotePrefix="0" xfId="1"/>
    <xf numFmtId="165" fontId="0" fillId="0" borderId="0" applyAlignment="1" pivotButton="0" quotePrefix="0" xfId="0">
      <alignment horizontal="center"/>
    </xf>
    <xf numFmtId="165" fontId="7" fillId="0" borderId="0" applyAlignment="1" pivotButton="0" quotePrefix="0" xfId="0">
      <alignment horizontal="center"/>
    </xf>
    <xf numFmtId="16" fontId="0" fillId="0" borderId="10" pivotButton="0" quotePrefix="0" xfId="0"/>
    <xf numFmtId="16" fontId="0" fillId="0" borderId="4" pivotButton="0" quotePrefix="0" xfId="0"/>
    <xf numFmtId="165" fontId="0" fillId="0" borderId="2" applyAlignment="1" pivotButton="0" quotePrefix="0" xfId="1">
      <alignment horizontal="center"/>
    </xf>
    <xf numFmtId="0" fontId="0" fillId="0" borderId="7" pivotButton="0" quotePrefix="0" xfId="0"/>
    <xf numFmtId="0" fontId="0" fillId="0" borderId="2" applyAlignment="1" pivotButton="0" quotePrefix="0" xfId="0">
      <alignment horizontal="left"/>
    </xf>
    <xf numFmtId="14" fontId="0" fillId="0" borderId="7" pivotButton="0" quotePrefix="0" xfId="1"/>
    <xf numFmtId="0" fontId="0" fillId="0" borderId="9" applyAlignment="1" pivotButton="0" quotePrefix="0" xfId="0">
      <alignment horizontal="center" vertical="center"/>
    </xf>
    <xf numFmtId="0" fontId="3" fillId="0" borderId="9" applyAlignment="1" pivotButton="0" quotePrefix="0" xfId="2">
      <alignment horizontal="center" vertical="center"/>
    </xf>
    <xf numFmtId="165" fontId="0" fillId="0" borderId="12" applyAlignment="1" pivotButton="0" quotePrefix="0" xfId="1">
      <alignment horizontal="center" vertical="center"/>
    </xf>
    <xf numFmtId="164" fontId="0" fillId="0" borderId="9" pivotButton="0" quotePrefix="0" xfId="1"/>
    <xf numFmtId="165" fontId="0" fillId="0" borderId="11" applyAlignment="1" pivotButton="0" quotePrefix="0" xfId="1">
      <alignment horizontal="center" vertical="center"/>
    </xf>
    <xf numFmtId="0" fontId="0" fillId="0" borderId="9" pivotButton="0" quotePrefix="0" xfId="0"/>
    <xf numFmtId="165" fontId="0" fillId="0" borderId="13" applyAlignment="1" pivotButton="0" quotePrefix="0" xfId="1">
      <alignment horizontal="center" vertical="center"/>
    </xf>
    <xf numFmtId="165" fontId="0" fillId="0" borderId="10" applyAlignment="1" pivotButton="0" quotePrefix="0" xfId="1">
      <alignment horizontal="center" vertical="center"/>
    </xf>
    <xf numFmtId="0" fontId="0" fillId="0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14" fontId="2" fillId="0" borderId="7" pivotButton="0" quotePrefix="0" xfId="0"/>
    <xf numFmtId="16" fontId="0" fillId="0" borderId="7" pivotButton="0" quotePrefix="0" xfId="0"/>
    <xf numFmtId="14" fontId="0" fillId="0" borderId="0" applyAlignment="1" pivotButton="0" quotePrefix="0" xfId="1">
      <alignment horizontal="center"/>
    </xf>
    <xf numFmtId="14" fontId="0" fillId="0" borderId="2" applyAlignment="1" pivotButton="0" quotePrefix="0" xfId="1">
      <alignment horizontal="center"/>
    </xf>
    <xf numFmtId="14" fontId="0" fillId="0" borderId="6" applyAlignment="1" pivotButton="0" quotePrefix="0" xfId="1">
      <alignment horizontal="center"/>
    </xf>
    <xf numFmtId="164" fontId="0" fillId="0" borderId="9" applyAlignment="1" pivotButton="0" quotePrefix="0" xfId="1">
      <alignment horizontal="center"/>
    </xf>
    <xf numFmtId="16" fontId="0" fillId="0" borderId="6" applyAlignment="1" pivotButton="0" quotePrefix="0" xfId="0">
      <alignment horizontal="center"/>
    </xf>
    <xf numFmtId="16" fontId="0" fillId="0" borderId="0" applyAlignment="1" pivotButton="0" quotePrefix="0" xfId="0">
      <alignment horizontal="center"/>
    </xf>
    <xf numFmtId="165" fontId="0" fillId="0" borderId="4" applyAlignment="1" pivotButton="0" quotePrefix="0" xfId="1">
      <alignment horizontal="center" vertical="center"/>
    </xf>
    <xf numFmtId="164" fontId="0" fillId="0" borderId="3" pivotButton="0" quotePrefix="0" xfId="1"/>
    <xf numFmtId="14" fontId="0" fillId="0" borderId="10" pivotButton="0" quotePrefix="0" xfId="1"/>
    <xf numFmtId="164" fontId="0" fillId="0" borderId="13" pivotButton="0" quotePrefix="0" xfId="1"/>
    <xf numFmtId="0" fontId="0" fillId="0" borderId="3" pivotButton="0" quotePrefix="0" xfId="0"/>
    <xf numFmtId="16" fontId="0" fillId="0" borderId="4" applyAlignment="1" pivotButton="0" quotePrefix="0" xfId="0">
      <alignment horizontal="center"/>
    </xf>
    <xf numFmtId="16" fontId="0" fillId="0" borderId="7" applyAlignment="1" pivotButton="0" quotePrefix="0" xfId="0">
      <alignment horizontal="center"/>
    </xf>
    <xf numFmtId="0" fontId="3" fillId="0" borderId="4" applyAlignment="1" pivotButton="0" quotePrefix="0" xfId="2">
      <alignment horizontal="center" vertical="center"/>
    </xf>
    <xf numFmtId="0" fontId="0" fillId="0" borderId="10" applyAlignment="1" pivotButton="0" quotePrefix="0" xfId="0">
      <alignment horizontal="center"/>
    </xf>
    <xf numFmtId="0" fontId="0" fillId="0" borderId="14" pivotButton="0" quotePrefix="0" xfId="0"/>
    <xf numFmtId="0" fontId="0" fillId="0" borderId="5" pivotButton="0" quotePrefix="0" xfId="0"/>
    <xf numFmtId="0" fontId="0" fillId="0" borderId="8" pivotButton="0" quotePrefix="0" xfId="0"/>
    <xf numFmtId="49" fontId="0" fillId="0" borderId="6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" fontId="0" fillId="0" borderId="2" applyAlignment="1" pivotButton="0" quotePrefix="0" xfId="0">
      <alignment horizontal="center"/>
    </xf>
    <xf numFmtId="14" fontId="0" fillId="0" borderId="0" applyAlignment="1" pivotButton="0" quotePrefix="0" xfId="1">
      <alignment horizontal="left"/>
    </xf>
    <xf numFmtId="164" fontId="0" fillId="0" borderId="0" applyAlignment="1" pivotButton="0" quotePrefix="0" xfId="1">
      <alignment horizontal="center" vertical="center"/>
    </xf>
    <xf numFmtId="164" fontId="0" fillId="0" borderId="4" applyAlignment="1" pivotButton="0" quotePrefix="0" xfId="1">
      <alignment horizontal="center" vertical="center"/>
    </xf>
    <xf numFmtId="165" fontId="0" fillId="0" borderId="0" applyAlignment="1" pivotButton="0" quotePrefix="0" xfId="1">
      <alignment horizontal="center" vertical="center"/>
    </xf>
    <xf numFmtId="165" fontId="0" fillId="0" borderId="1" applyAlignment="1" pivotButton="0" quotePrefix="0" xfId="0">
      <alignment horizontal="center"/>
    </xf>
    <xf numFmtId="165" fontId="0" fillId="7" borderId="1" applyAlignment="1" pivotButton="0" quotePrefix="0" xfId="1">
      <alignment horizontal="center" vertical="center"/>
    </xf>
    <xf numFmtId="165" fontId="0" fillId="7" borderId="0" applyAlignment="1" pivotButton="0" quotePrefix="0" xfId="1">
      <alignment horizontal="center" vertical="center"/>
    </xf>
    <xf numFmtId="0" fontId="3" fillId="0" borderId="2" applyAlignment="1" pivotButton="0" quotePrefix="0" xfId="2">
      <alignment horizontal="center" vertical="center"/>
    </xf>
    <xf numFmtId="165" fontId="2" fillId="8" borderId="3" applyAlignment="1" pivotButton="0" quotePrefix="0" xfId="1">
      <alignment horizontal="center" vertical="center"/>
    </xf>
    <xf numFmtId="164" fontId="0" fillId="0" borderId="2" applyAlignment="1" pivotButton="0" quotePrefix="0" xfId="1">
      <alignment horizontal="left"/>
    </xf>
    <xf numFmtId="165" fontId="0" fillId="0" borderId="2" applyAlignment="1" pivotButton="0" quotePrefix="0" xfId="0">
      <alignment horizontal="center"/>
    </xf>
    <xf numFmtId="164" fontId="0" fillId="0" borderId="2" applyAlignment="1" pivotButton="0" quotePrefix="0" xfId="1">
      <alignment horizontal="center" vertical="center"/>
    </xf>
    <xf numFmtId="164" fontId="0" fillId="0" borderId="7" applyAlignment="1" pivotButton="0" quotePrefix="0" xfId="1">
      <alignment horizontal="center" vertical="center"/>
    </xf>
    <xf numFmtId="14" fontId="0" fillId="7" borderId="0" applyAlignment="1" pivotButton="0" quotePrefix="0" xfId="1">
      <alignment horizontal="center" vertical="center"/>
    </xf>
    <xf numFmtId="165" fontId="0" fillId="0" borderId="3" applyAlignment="1" pivotButton="0" quotePrefix="0" xfId="0">
      <alignment horizontal="center"/>
    </xf>
    <xf numFmtId="16" fontId="0" fillId="0" borderId="0" applyAlignment="1" pivotButton="0" quotePrefix="0" xfId="0">
      <alignment horizontal="center" vertical="center"/>
    </xf>
    <xf numFmtId="166" fontId="0" fillId="0" borderId="2" applyAlignment="1" pivotButton="0" quotePrefix="0" xfId="1">
      <alignment horizontal="center"/>
    </xf>
    <xf numFmtId="0" fontId="2" fillId="0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2" fillId="4" borderId="4" applyAlignment="1" pivotButton="0" quotePrefix="0" xfId="0">
      <alignment horizontal="center" vertical="center" wrapText="1"/>
    </xf>
    <xf numFmtId="0" fontId="2" fillId="4" borderId="0" applyAlignment="1" pivotButton="0" quotePrefix="0" xfId="0">
      <alignment wrapText="1"/>
    </xf>
    <xf numFmtId="0" fontId="2" fillId="4" borderId="4" applyAlignment="1" pivotButton="0" quotePrefix="0" xfId="0">
      <alignment wrapText="1"/>
    </xf>
    <xf numFmtId="0" fontId="2" fillId="4" borderId="4" applyAlignment="1" pivotButton="0" quotePrefix="0" xfId="0">
      <alignment horizontal="center" wrapText="1"/>
    </xf>
    <xf numFmtId="14" fontId="2" fillId="5" borderId="1" applyAlignment="1" pivotButton="0" quotePrefix="0" xfId="0">
      <alignment horizontal="center" wrapText="1"/>
    </xf>
    <xf numFmtId="14" fontId="2" fillId="5" borderId="0" applyAlignment="1" pivotButton="0" quotePrefix="0" xfId="0">
      <alignment horizontal="center" wrapText="1"/>
    </xf>
    <xf numFmtId="14" fontId="2" fillId="6" borderId="1" applyAlignment="1" pivotButton="0" quotePrefix="0" xfId="0">
      <alignment horizontal="center" wrapText="1"/>
    </xf>
    <xf numFmtId="14" fontId="2" fillId="6" borderId="0" applyAlignment="1" pivotButton="0" quotePrefix="0" xfId="0">
      <alignment horizontal="center" wrapText="1"/>
    </xf>
    <xf numFmtId="0" fontId="2" fillId="6" borderId="0" applyAlignment="1" pivotButton="0" quotePrefix="0" xfId="0">
      <alignment horizontal="center" wrapText="1"/>
    </xf>
    <xf numFmtId="14" fontId="2" fillId="5" borderId="4" applyAlignment="1" pivotButton="0" quotePrefix="0" xfId="0">
      <alignment horizontal="center" wrapText="1"/>
    </xf>
    <xf numFmtId="14" fontId="2" fillId="5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14" fontId="2" fillId="5" borderId="15" applyAlignment="1" pivotButton="0" quotePrefix="0" xfId="0">
      <alignment horizontal="center"/>
    </xf>
    <xf numFmtId="165" fontId="0" fillId="0" borderId="16" applyAlignment="1" pivotButton="0" quotePrefix="0" xfId="1">
      <alignment horizontal="center" vertical="center"/>
    </xf>
    <xf numFmtId="164" fontId="0" fillId="0" borderId="17" applyAlignment="1" pivotButton="0" quotePrefix="0" xfId="1">
      <alignment horizontal="left"/>
    </xf>
    <xf numFmtId="165" fontId="0" fillId="0" borderId="18" applyAlignment="1" pivotButton="0" quotePrefix="0" xfId="0">
      <alignment horizontal="center"/>
    </xf>
    <xf numFmtId="164" fontId="0" fillId="0" borderId="18" applyAlignment="1" pivotButton="0" quotePrefix="0" xfId="1">
      <alignment horizontal="left"/>
    </xf>
    <xf numFmtId="165" fontId="0" fillId="0" borderId="17" applyAlignment="1" pivotButton="0" quotePrefix="0" xfId="1">
      <alignment horizontal="center" vertical="center"/>
    </xf>
    <xf numFmtId="164" fontId="0" fillId="0" borderId="18" pivotButton="0" quotePrefix="0" xfId="1"/>
    <xf numFmtId="164" fontId="0" fillId="0" borderId="18" pivotButton="0" quotePrefix="0" xfId="1"/>
    <xf numFmtId="0" fontId="0" fillId="0" borderId="18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165" fontId="0" fillId="0" borderId="16" applyAlignment="1" pivotButton="0" quotePrefix="0" xfId="1">
      <alignment horizontal="center" vertical="center"/>
    </xf>
    <xf numFmtId="14" fontId="0" fillId="0" borderId="18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165" fontId="0" fillId="0" borderId="18" applyAlignment="1" pivotButton="0" quotePrefix="0" xfId="1">
      <alignment horizontal="center" vertical="center"/>
    </xf>
    <xf numFmtId="164" fontId="0" fillId="0" borderId="18" applyAlignment="1" pivotButton="0" quotePrefix="0" xfId="1">
      <alignment horizontal="left" vertical="center"/>
    </xf>
    <xf numFmtId="0" fontId="3" fillId="0" borderId="17" applyAlignment="1" pivotButton="0" quotePrefix="0" xfId="2">
      <alignment horizontal="center" vertical="center"/>
    </xf>
    <xf numFmtId="164" fontId="0" fillId="0" borderId="0" applyAlignment="1" pivotButton="0" quotePrefix="0" xfId="0">
      <alignment horizontal="center"/>
    </xf>
    <xf numFmtId="164" fontId="0" fillId="0" borderId="18" applyAlignment="1" pivotButton="0" quotePrefix="0" xfId="0">
      <alignment horizontal="center"/>
    </xf>
    <xf numFmtId="164" fontId="0" fillId="0" borderId="0" pivotButton="0" quotePrefix="0" xfId="0"/>
    <xf numFmtId="164" fontId="0" fillId="0" borderId="2" pivotButton="0" quotePrefix="0" xfId="0"/>
    <xf numFmtId="14" fontId="0" fillId="0" borderId="0" applyAlignment="1" pivotButton="0" quotePrefix="0" xfId="0">
      <alignment horizontal="center"/>
    </xf>
    <xf numFmtId="16" fontId="2" fillId="3" borderId="0" applyAlignment="1" pivotButton="0" quotePrefix="0" xfId="0">
      <alignment horizontal="center"/>
    </xf>
    <xf numFmtId="0" fontId="3" fillId="0" borderId="11" applyAlignment="1" pivotButton="0" quotePrefix="0" xfId="2">
      <alignment horizontal="center" vertical="center"/>
    </xf>
    <xf numFmtId="165" fontId="0" fillId="0" borderId="0" applyAlignment="1" pivotButton="0" quotePrefix="0" xfId="1">
      <alignment horizontal="center" vertical="center"/>
    </xf>
    <xf numFmtId="14" fontId="0" fillId="0" borderId="4" pivotButton="0" quotePrefix="0" xfId="1"/>
    <xf numFmtId="165" fontId="0" fillId="0" borderId="1" applyAlignment="1" pivotButton="0" quotePrefix="0" xfId="1">
      <alignment horizontal="center" vertical="center"/>
    </xf>
    <xf numFmtId="14" fontId="0" fillId="0" borderId="0" pivotButton="0" quotePrefix="0" xfId="1"/>
    <xf numFmtId="165" fontId="0" fillId="0" borderId="4" applyAlignment="1" pivotButton="0" quotePrefix="0" xfId="1">
      <alignment horizontal="center" vertical="center"/>
    </xf>
    <xf numFmtId="164" fontId="0" fillId="0" borderId="0" pivotButton="0" quotePrefix="0" xfId="1"/>
    <xf numFmtId="164" fontId="0" fillId="0" borderId="0" pivotButton="0" quotePrefix="0" xfId="1"/>
    <xf numFmtId="164" fontId="0" fillId="0" borderId="4" pivotButton="0" quotePrefix="0" xfId="1"/>
    <xf numFmtId="165" fontId="0" fillId="0" borderId="2" applyAlignment="1" pivotButton="0" quotePrefix="0" xfId="1">
      <alignment horizontal="center" vertical="center"/>
    </xf>
    <xf numFmtId="14" fontId="0" fillId="0" borderId="7" pivotButton="0" quotePrefix="0" xfId="1"/>
    <xf numFmtId="165" fontId="0" fillId="0" borderId="3" applyAlignment="1" pivotButton="0" quotePrefix="0" xfId="1">
      <alignment horizontal="center" vertical="center"/>
    </xf>
    <xf numFmtId="14" fontId="0" fillId="0" borderId="2" pivotButton="0" quotePrefix="0" xfId="1"/>
    <xf numFmtId="165" fontId="0" fillId="0" borderId="2" applyAlignment="1" pivotButton="0" quotePrefix="0" xfId="1">
      <alignment horizontal="center" vertical="center"/>
    </xf>
    <xf numFmtId="165" fontId="0" fillId="0" borderId="7" applyAlignment="1" pivotButton="0" quotePrefix="0" xfId="1">
      <alignment horizontal="center" vertical="center"/>
    </xf>
    <xf numFmtId="164" fontId="0" fillId="0" borderId="2" pivotButton="0" quotePrefix="0" xfId="1"/>
    <xf numFmtId="164" fontId="0" fillId="0" borderId="2" pivotButton="0" quotePrefix="0" xfId="1"/>
    <xf numFmtId="164" fontId="0" fillId="0" borderId="7" pivotButton="0" quotePrefix="0" xfId="1"/>
    <xf numFmtId="0" fontId="0" fillId="0" borderId="11" applyAlignment="1" pivotButton="0" quotePrefix="0" xfId="0">
      <alignment horizontal="center" vertical="center"/>
    </xf>
    <xf numFmtId="165" fontId="0" fillId="0" borderId="9" applyAlignment="1" pivotButton="0" quotePrefix="0" xfId="1">
      <alignment horizontal="center" vertical="center"/>
    </xf>
    <xf numFmtId="164" fontId="0" fillId="0" borderId="11" pivotButton="0" quotePrefix="0" xfId="1"/>
    <xf numFmtId="165" fontId="0" fillId="0" borderId="12" applyAlignment="1" pivotButton="0" quotePrefix="0" xfId="1">
      <alignment horizontal="center" vertical="center"/>
    </xf>
    <xf numFmtId="164" fontId="0" fillId="0" borderId="9" pivotButton="0" quotePrefix="0" xfId="1"/>
    <xf numFmtId="165" fontId="0" fillId="0" borderId="11" applyAlignment="1" pivotButton="0" quotePrefix="0" xfId="1">
      <alignment horizontal="center" vertical="center"/>
    </xf>
    <xf numFmtId="164" fontId="0" fillId="0" borderId="9" pivotButton="0" quotePrefix="0" xfId="1"/>
    <xf numFmtId="165" fontId="0" fillId="0" borderId="6" applyAlignment="1" pivotButton="0" quotePrefix="0" xfId="1">
      <alignment horizontal="center" vertical="center"/>
    </xf>
    <xf numFmtId="164" fontId="0" fillId="0" borderId="10" pivotButton="0" quotePrefix="0" xfId="1"/>
    <xf numFmtId="165" fontId="0" fillId="0" borderId="13" applyAlignment="1" pivotButton="0" quotePrefix="0" xfId="1">
      <alignment horizontal="center" vertical="center"/>
    </xf>
    <xf numFmtId="166" fontId="0" fillId="0" borderId="6" pivotButton="0" quotePrefix="0" xfId="0"/>
    <xf numFmtId="165" fontId="0" fillId="0" borderId="10" applyAlignment="1" pivotButton="0" quotePrefix="0" xfId="1">
      <alignment horizontal="center" vertical="center"/>
    </xf>
    <xf numFmtId="164" fontId="0" fillId="0" borderId="6" pivotButton="0" quotePrefix="0" xfId="1"/>
    <xf numFmtId="164" fontId="0" fillId="0" borderId="6" pivotButton="0" quotePrefix="0" xfId="1"/>
    <xf numFmtId="166" fontId="0" fillId="0" borderId="0" pivotButton="0" quotePrefix="0" xfId="1"/>
    <xf numFmtId="165" fontId="0" fillId="0" borderId="3" applyAlignment="1" pivotButton="0" quotePrefix="0" xfId="1">
      <alignment horizontal="center" vertical="center"/>
    </xf>
    <xf numFmtId="0" fontId="3" fillId="0" borderId="4" applyAlignment="1" pivotButton="0" quotePrefix="0" xfId="2">
      <alignment horizontal="center" vertical="center"/>
    </xf>
    <xf numFmtId="165" fontId="0" fillId="0" borderId="0" applyAlignment="1" pivotButton="0" quotePrefix="0" xfId="1">
      <alignment horizontal="center"/>
    </xf>
    <xf numFmtId="164" fontId="0" fillId="0" borderId="0" pivotButton="0" quotePrefix="0" xfId="1"/>
    <xf numFmtId="0" fontId="2" fillId="0" borderId="7" pivotButton="0" quotePrefix="0" xfId="0"/>
    <xf numFmtId="0" fontId="0" fillId="0" borderId="10" pivotButton="0" quotePrefix="0" xfId="0"/>
    <xf numFmtId="165" fontId="0" fillId="0" borderId="6" applyAlignment="1" pivotButton="0" quotePrefix="0" xfId="0">
      <alignment horizontal="center"/>
    </xf>
    <xf numFmtId="0" fontId="3" fillId="0" borderId="7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/>
    </xf>
    <xf numFmtId="165" fontId="0" fillId="0" borderId="0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164" fontId="0" fillId="0" borderId="7" applyAlignment="1" pivotButton="0" quotePrefix="0" xfId="1">
      <alignment horizontal="left"/>
    </xf>
    <xf numFmtId="0" fontId="0" fillId="9" borderId="2" applyAlignment="1" pivotButton="0" quotePrefix="0" xfId="0">
      <alignment horizontal="center" vertical="center"/>
    </xf>
    <xf numFmtId="164" fontId="0" fillId="0" borderId="7" applyAlignment="1" pivotButton="0" quotePrefix="0" xfId="1">
      <alignment horizontal="left" vertical="center"/>
    </xf>
    <xf numFmtId="14" fontId="0" fillId="0" borderId="7" applyAlignment="1" pivotButton="0" quotePrefix="0" xfId="1">
      <alignment horizontal="left"/>
    </xf>
    <xf numFmtId="14" fontId="0" fillId="0" borderId="2" applyAlignment="1" pivotButton="0" quotePrefix="0" xfId="0">
      <alignment horizontal="left"/>
    </xf>
    <xf numFmtId="165" fontId="0" fillId="0" borderId="1" pivotButton="0" quotePrefix="0" xfId="1"/>
    <xf numFmtId="165" fontId="0" fillId="0" borderId="0" pivotButton="0" quotePrefix="0" xfId="1"/>
    <xf numFmtId="165" fontId="0" fillId="0" borderId="4" applyAlignment="1" pivotButton="0" quotePrefix="0" xfId="1">
      <alignment horizontal="center"/>
    </xf>
    <xf numFmtId="0" fontId="0" fillId="0" borderId="13" pivotButton="0" quotePrefix="0" xfId="0"/>
    <xf numFmtId="164" fontId="0" fillId="0" borderId="4" applyAlignment="1" pivotButton="0" quotePrefix="0" xfId="1">
      <alignment horizontal="center"/>
    </xf>
    <xf numFmtId="164" fontId="0" fillId="0" borderId="7" applyAlignment="1" pivotButton="0" quotePrefix="0" xfId="1">
      <alignment horizontal="center"/>
    </xf>
    <xf numFmtId="164" fontId="0" fillId="0" borderId="0" applyAlignment="1" pivotButton="0" quotePrefix="0" xfId="1">
      <alignment horizontal="center"/>
    </xf>
    <xf numFmtId="164" fontId="0" fillId="0" borderId="0" applyAlignment="1" pivotButton="0" quotePrefix="0" xfId="1">
      <alignment horizontal="center"/>
    </xf>
    <xf numFmtId="165" fontId="0" fillId="0" borderId="9" applyAlignment="1" pivotButton="0" quotePrefix="0" xfId="1">
      <alignment horizontal="center" vertical="center"/>
    </xf>
    <xf numFmtId="165" fontId="0" fillId="3" borderId="1" applyAlignment="1" pivotButton="0" quotePrefix="0" xfId="1">
      <alignment horizontal="center" vertical="center"/>
    </xf>
    <xf numFmtId="165" fontId="0" fillId="3" borderId="0" applyAlignment="1" pivotButton="0" quotePrefix="0" xfId="1">
      <alignment horizontal="center" vertical="center"/>
    </xf>
    <xf numFmtId="164" fontId="0" fillId="3" borderId="0" applyAlignment="1" pivotButton="0" quotePrefix="0" xfId="1">
      <alignment horizontal="center"/>
    </xf>
    <xf numFmtId="167" fontId="0" fillId="0" borderId="0" pivotButton="0" quotePrefix="0" xfId="0"/>
    <xf numFmtId="167" fontId="0" fillId="0" borderId="2" pivotButton="0" quotePrefix="0" xfId="0"/>
    <xf numFmtId="167" fontId="0" fillId="0" borderId="2" pivotButton="0" quotePrefix="0" xfId="1"/>
    <xf numFmtId="167" fontId="0" fillId="0" borderId="0" pivotButton="0" quotePrefix="0" xfId="1"/>
    <xf numFmtId="167" fontId="0" fillId="0" borderId="0" pivotButton="0" quotePrefix="0" xfId="1"/>
    <xf numFmtId="165" fontId="0" fillId="0" borderId="3" pivotButton="0" quotePrefix="0" xfId="1"/>
    <xf numFmtId="165" fontId="0" fillId="0" borderId="2" pivotButton="0" quotePrefix="0" xfId="1"/>
    <xf numFmtId="14" fontId="2" fillId="0" borderId="3" pivotButton="0" quotePrefix="0" xfId="0"/>
    <xf numFmtId="165" fontId="0" fillId="0" borderId="0" applyAlignment="1" pivotButton="0" quotePrefix="0" xfId="1">
      <alignment horizontal="center"/>
    </xf>
    <xf numFmtId="0" fontId="0" fillId="0" borderId="2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0" applyAlignment="1" pivotButton="0" quotePrefix="0" xfId="0">
      <alignment horizontal="center" vertical="center" wrapText="1"/>
    </xf>
    <xf numFmtId="16" fontId="0" fillId="0" borderId="1" pivotButton="0" quotePrefix="0" xfId="0"/>
    <xf numFmtId="42" fontId="0" fillId="0" borderId="0" applyAlignment="1" pivotButton="0" quotePrefix="0" xfId="0">
      <alignment horizontal="right" vertical="center"/>
    </xf>
    <xf numFmtId="0" fontId="0" fillId="10" borderId="3" pivotButton="0" quotePrefix="0" xfId="0"/>
    <xf numFmtId="0" fontId="0" fillId="10" borderId="2" pivotButton="0" quotePrefix="0" xfId="0"/>
    <xf numFmtId="168" fontId="0" fillId="0" borderId="0" pivotButton="0" quotePrefix="0" xfId="0"/>
    <xf numFmtId="168" fontId="0" fillId="0" borderId="1" pivotButton="0" quotePrefix="0" xfId="1"/>
    <xf numFmtId="0" fontId="0" fillId="0" borderId="0" applyAlignment="1" pivotButton="0" quotePrefix="0" xfId="0">
      <alignment horizontal="right"/>
    </xf>
    <xf numFmtId="42" fontId="2" fillId="5" borderId="0" applyAlignment="1" pivotButton="0" quotePrefix="0" xfId="0">
      <alignment horizontal="center"/>
    </xf>
    <xf numFmtId="42" fontId="0" fillId="0" borderId="0" pivotButton="0" quotePrefix="0" xfId="0"/>
    <xf numFmtId="42" fontId="0" fillId="0" borderId="3" pivotButton="0" quotePrefix="0" xfId="0"/>
    <xf numFmtId="42" fontId="0" fillId="0" borderId="0" pivotButton="0" quotePrefix="0" xfId="1"/>
    <xf numFmtId="42" fontId="0" fillId="0" borderId="3" pivotButton="0" quotePrefix="0" xfId="1"/>
    <xf numFmtId="42" fontId="0" fillId="0" borderId="0" pivotButton="0" quotePrefix="0" xfId="1"/>
    <xf numFmtId="42" fontId="2" fillId="0" borderId="2" pivotButton="0" quotePrefix="0" xfId="0"/>
    <xf numFmtId="42" fontId="0" fillId="0" borderId="2" pivotButton="0" quotePrefix="0" xfId="0"/>
    <xf numFmtId="42" fontId="0" fillId="0" borderId="2" pivotButton="0" quotePrefix="0" xfId="1"/>
    <xf numFmtId="167" fontId="0" fillId="0" borderId="0" pivotButton="0" quotePrefix="0" xfId="1"/>
    <xf numFmtId="167" fontId="0" fillId="0" borderId="2" pivotButton="0" quotePrefix="0" xfId="1"/>
    <xf numFmtId="167" fontId="0" fillId="0" borderId="6" pivotButton="0" quotePrefix="0" xfId="1"/>
    <xf numFmtId="167" fontId="0" fillId="0" borderId="0" pivotButton="0" quotePrefix="0" xfId="1"/>
    <xf numFmtId="167" fontId="0" fillId="0" borderId="1" pivotButton="0" quotePrefix="0" xfId="1"/>
    <xf numFmtId="167" fontId="0" fillId="0" borderId="1" pivotButton="0" quotePrefix="0" xfId="1"/>
    <xf numFmtId="167" fontId="0" fillId="0" borderId="1" applyAlignment="1" pivotButton="0" quotePrefix="0" xfId="1">
      <alignment horizontal="center" vertical="center"/>
    </xf>
    <xf numFmtId="14" fontId="0" fillId="0" borderId="1" applyAlignment="1" pivotButton="0" quotePrefix="0" xfId="0">
      <alignment horizontal="center" vertical="center"/>
    </xf>
    <xf numFmtId="165" fontId="0" fillId="0" borderId="7" applyAlignment="1" pivotButton="0" quotePrefix="0" xfId="0">
      <alignment horizontal="center"/>
    </xf>
    <xf numFmtId="0" fontId="0" fillId="0" borderId="23" applyAlignment="1" pivotButton="0" quotePrefix="0" xfId="0">
      <alignment horizontal="left"/>
    </xf>
    <xf numFmtId="16" fontId="0" fillId="0" borderId="0" applyAlignment="1" pivotButton="0" quotePrefix="0" xfId="0">
      <alignment horizontal="left"/>
    </xf>
    <xf numFmtId="169" fontId="0" fillId="0" borderId="0" pivotButton="0" quotePrefix="0" xfId="0"/>
    <xf numFmtId="169" fontId="0" fillId="0" borderId="2" pivotButton="0" quotePrefix="0" xfId="0"/>
    <xf numFmtId="170" fontId="0" fillId="0" borderId="0" pivotButton="0" quotePrefix="0" xfId="0"/>
    <xf numFmtId="170" fontId="0" fillId="0" borderId="2" pivotButton="0" quotePrefix="0" xfId="0"/>
    <xf numFmtId="0" fontId="0" fillId="11" borderId="0" pivotButton="0" quotePrefix="0" xfId="0"/>
    <xf numFmtId="15" fontId="0" fillId="0" borderId="0" pivotButton="0" quotePrefix="0" xfId="0"/>
    <xf numFmtId="42" fontId="0" fillId="0" borderId="1" pivotButton="0" quotePrefix="0" xfId="0"/>
    <xf numFmtId="0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/>
    </xf>
    <xf numFmtId="165" fontId="2" fillId="5" borderId="0" applyAlignment="1" pivotButton="0" quotePrefix="0" xfId="0">
      <alignment horizontal="center"/>
    </xf>
    <xf numFmtId="165" fontId="2" fillId="5" borderId="15" applyAlignment="1" pivotButton="0" quotePrefix="0" xfId="0">
      <alignment horizontal="center"/>
    </xf>
    <xf numFmtId="165" fontId="0" fillId="0" borderId="4" pivotButton="0" quotePrefix="0" xfId="1"/>
    <xf numFmtId="165" fontId="0" fillId="0" borderId="2" pivotButton="0" quotePrefix="0" xfId="1"/>
    <xf numFmtId="165" fontId="0" fillId="0" borderId="7" pivotButton="0" quotePrefix="0" xfId="1"/>
    <xf numFmtId="165" fontId="0" fillId="0" borderId="0" pivotButton="0" quotePrefix="0" xfId="1"/>
    <xf numFmtId="165" fontId="0" fillId="0" borderId="0" pivotButton="0" quotePrefix="0" xfId="0"/>
    <xf numFmtId="165" fontId="0" fillId="0" borderId="2" pivotButton="0" quotePrefix="0" xfId="0"/>
    <xf numFmtId="165" fontId="2" fillId="0" borderId="2" pivotButton="0" quotePrefix="0" xfId="0"/>
    <xf numFmtId="165" fontId="2" fillId="0" borderId="7" pivotButton="0" quotePrefix="0" xfId="0"/>
    <xf numFmtId="165" fontId="0" fillId="0" borderId="13" pivotButton="0" quotePrefix="0" xfId="0"/>
    <xf numFmtId="165" fontId="0" fillId="0" borderId="1" pivotButton="0" quotePrefix="0" xfId="0"/>
    <xf numFmtId="165" fontId="0" fillId="0" borderId="3" pivotButton="0" quotePrefix="0" xfId="0"/>
    <xf numFmtId="165" fontId="2" fillId="5" borderId="4" applyAlignment="1" pivotButton="0" quotePrefix="0" xfId="0">
      <alignment horizontal="center"/>
    </xf>
    <xf numFmtId="171" fontId="0" fillId="0" borderId="4" pivotButton="0" quotePrefix="0" xfId="0"/>
    <xf numFmtId="169" fontId="0" fillId="0" borderId="1" pivotButton="0" quotePrefix="0" xfId="1"/>
    <xf numFmtId="169" fontId="0" fillId="0" borderId="0" pivotButton="0" quotePrefix="0" xfId="1"/>
    <xf numFmtId="169" fontId="0" fillId="0" borderId="1" applyAlignment="1" pivotButton="0" quotePrefix="0" xfId="1">
      <alignment horizontal="center" vertical="center"/>
    </xf>
    <xf numFmtId="169" fontId="0" fillId="0" borderId="0" applyAlignment="1" pivotButton="0" quotePrefix="0" xfId="1">
      <alignment horizontal="center" vertical="center"/>
    </xf>
    <xf numFmtId="42" fontId="0" fillId="0" borderId="1" pivotButton="0" quotePrefix="0" xfId="1"/>
    <xf numFmtId="3" fontId="0" fillId="0" borderId="1" pivotButton="0" quotePrefix="0" xfId="0"/>
    <xf numFmtId="3" fontId="0" fillId="0" borderId="0" pivotButton="0" quotePrefix="0" xfId="0"/>
    <xf numFmtId="165" fontId="0" fillId="0" borderId="15" pivotButton="0" quotePrefix="0" xfId="0"/>
    <xf numFmtId="165" fontId="0" fillId="0" borderId="25" pivotButton="0" quotePrefix="0" xfId="0"/>
    <xf numFmtId="0" fontId="0" fillId="0" borderId="15" pivotButton="0" quotePrefix="0" xfId="0"/>
    <xf numFmtId="0" fontId="0" fillId="0" borderId="18" pivotButton="0" quotePrefix="0" xfId="0"/>
    <xf numFmtId="0" fontId="0" fillId="0" borderId="26" pivotButton="0" quotePrefix="0" xfId="0"/>
    <xf numFmtId="0" fontId="2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16" fontId="2" fillId="3" borderId="1" applyAlignment="1" pivotButton="0" quotePrefix="0" xfId="0">
      <alignment horizontal="center"/>
    </xf>
    <xf numFmtId="16" fontId="2" fillId="3" borderId="0" applyAlignment="1" pivotButton="0" quotePrefix="0" xfId="0">
      <alignment horizontal="center"/>
    </xf>
    <xf numFmtId="16" fontId="2" fillId="3" borderId="4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0" fillId="0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/>
    </xf>
    <xf numFmtId="0" fontId="3" fillId="0" borderId="17" applyAlignment="1" pivotButton="0" quotePrefix="0" xfId="2">
      <alignment horizontal="center" vertical="center"/>
    </xf>
    <xf numFmtId="0" fontId="3" fillId="0" borderId="17" applyAlignment="1" pivotButton="0" quotePrefix="0" xfId="2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2" fillId="3" borderId="4" applyAlignment="1" pivotButton="0" quotePrefix="0" xfId="0">
      <alignment horizontal="center"/>
    </xf>
    <xf numFmtId="16" fontId="2" fillId="3" borderId="15" applyAlignment="1" pivotButton="0" quotePrefix="0" xfId="0">
      <alignment horizontal="center"/>
    </xf>
    <xf numFmtId="16" fontId="2" fillId="3" borderId="21" applyAlignment="1" pivotButton="0" quotePrefix="0" xfId="0">
      <alignment horizontal="center"/>
    </xf>
    <xf numFmtId="0" fontId="0" fillId="0" borderId="19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3" fillId="0" borderId="10" applyAlignment="1" pivotButton="0" quotePrefix="0" xfId="2">
      <alignment horizontal="center" vertical="center" wrapText="1"/>
    </xf>
    <xf numFmtId="0" fontId="3" fillId="0" borderId="4" applyAlignment="1" pivotButton="0" quotePrefix="0" xfId="2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3" fillId="0" borderId="10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3" fillId="0" borderId="10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3" fillId="0" borderId="10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3" fillId="0" borderId="10" applyAlignment="1" pivotButton="0" quotePrefix="0" xfId="2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17" fontId="2" fillId="3" borderId="0" applyAlignment="1" pivotButton="0" quotePrefix="0" xfId="0">
      <alignment horizontal="center"/>
    </xf>
    <xf numFmtId="17" fontId="2" fillId="3" borderId="1" applyAlignment="1" pivotButton="0" quotePrefix="0" xfId="0">
      <alignment horizontal="center"/>
    </xf>
    <xf numFmtId="0" fontId="3" fillId="0" borderId="6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/>
    </xf>
    <xf numFmtId="0" fontId="3" fillId="0" borderId="2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 wrapText="1"/>
    </xf>
    <xf numFmtId="0" fontId="3" fillId="0" borderId="2" applyAlignment="1" pivotButton="0" quotePrefix="0" xfId="2">
      <alignment horizontal="center" vertical="center" wrapText="1"/>
    </xf>
    <xf numFmtId="16" fontId="2" fillId="3" borderId="5" applyAlignment="1" pivotButton="0" quotePrefix="0" xfId="0">
      <alignment horizontal="center"/>
    </xf>
    <xf numFmtId="165" fontId="0" fillId="0" borderId="1" applyAlignment="1" pivotButton="0" quotePrefix="0" xfId="1">
      <alignment horizontal="center" vertical="center"/>
    </xf>
    <xf numFmtId="165" fontId="0" fillId="0" borderId="0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0" fillId="0" borderId="4" applyAlignment="1" pivotButton="0" quotePrefix="0" xfId="1">
      <alignment horizontal="center" vertical="center"/>
    </xf>
    <xf numFmtId="164" fontId="0" fillId="0" borderId="0" pivotButton="0" quotePrefix="0" xfId="1"/>
    <xf numFmtId="165" fontId="0" fillId="0" borderId="1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165" fontId="0" fillId="7" borderId="1" applyAlignment="1" pivotButton="0" quotePrefix="0" xfId="1">
      <alignment horizontal="center" vertical="center"/>
    </xf>
    <xf numFmtId="165" fontId="0" fillId="7" borderId="0" applyAlignment="1" pivotButton="0" quotePrefix="0" xfId="1">
      <alignment horizontal="center" vertical="center"/>
    </xf>
    <xf numFmtId="164" fontId="0" fillId="0" borderId="0" applyAlignment="1" pivotButton="0" quotePrefix="0" xfId="1">
      <alignment horizontal="left"/>
    </xf>
    <xf numFmtId="165" fontId="2" fillId="8" borderId="3" applyAlignment="1" pivotButton="0" quotePrefix="0" xfId="1">
      <alignment horizontal="center" vertical="center"/>
    </xf>
    <xf numFmtId="165" fontId="0" fillId="0" borderId="2" applyAlignment="1" pivotButton="0" quotePrefix="0" xfId="1">
      <alignment horizontal="center" vertical="center"/>
    </xf>
    <xf numFmtId="164" fontId="0" fillId="0" borderId="2" applyAlignment="1" pivotButton="0" quotePrefix="0" xfId="1">
      <alignment horizontal="left"/>
    </xf>
    <xf numFmtId="165" fontId="0" fillId="0" borderId="3" applyAlignment="1" pivotButton="0" quotePrefix="0" xfId="0">
      <alignment horizontal="center"/>
    </xf>
    <xf numFmtId="165" fontId="0" fillId="0" borderId="2" applyAlignment="1" pivotButton="0" quotePrefix="0" xfId="0">
      <alignment horizontal="center"/>
    </xf>
    <xf numFmtId="164" fontId="0" fillId="0" borderId="2" applyAlignment="1" pivotButton="0" quotePrefix="0" xfId="1">
      <alignment horizontal="center" vertical="center"/>
    </xf>
    <xf numFmtId="164" fontId="0" fillId="0" borderId="7" applyAlignment="1" pivotButton="0" quotePrefix="0" xfId="1">
      <alignment horizontal="center" vertical="center"/>
    </xf>
    <xf numFmtId="165" fontId="0" fillId="0" borderId="1" pivotButton="0" quotePrefix="0" xfId="1"/>
    <xf numFmtId="165" fontId="0" fillId="0" borderId="0" pivotButton="0" quotePrefix="0" xfId="1"/>
    <xf numFmtId="165" fontId="7" fillId="0" borderId="0" applyAlignment="1" pivotButton="0" quotePrefix="0" xfId="0">
      <alignment horizontal="center"/>
    </xf>
    <xf numFmtId="165" fontId="0" fillId="0" borderId="0" applyAlignment="1" pivotButton="0" quotePrefix="0" xfId="1">
      <alignment horizontal="center"/>
    </xf>
    <xf numFmtId="165" fontId="0" fillId="0" borderId="4" applyAlignment="1" pivotButton="0" quotePrefix="0" xfId="1">
      <alignment horizontal="center" vertical="center"/>
    </xf>
    <xf numFmtId="165" fontId="0" fillId="0" borderId="2" applyAlignment="1" pivotButton="0" quotePrefix="0" xfId="1">
      <alignment horizontal="center"/>
    </xf>
    <xf numFmtId="165" fontId="0" fillId="0" borderId="7" applyAlignment="1" pivotButton="0" quotePrefix="0" xfId="1">
      <alignment horizontal="center" vertical="center"/>
    </xf>
    <xf numFmtId="16" fontId="2" fillId="3" borderId="28" applyAlignment="1" pivotButton="0" quotePrefix="0" xfId="0">
      <alignment horizontal="center"/>
    </xf>
    <xf numFmtId="16" fontId="2" fillId="3" borderId="29" applyAlignment="1" pivotButton="0" quotePrefix="0" xfId="0">
      <alignment horizontal="center"/>
    </xf>
    <xf numFmtId="0" fontId="0" fillId="0" borderId="17" pivotButton="0" quotePrefix="0" xfId="0"/>
    <xf numFmtId="165" fontId="0" fillId="0" borderId="16" applyAlignment="1" pivotButton="0" quotePrefix="0" xfId="1">
      <alignment horizontal="center" vertical="center"/>
    </xf>
    <xf numFmtId="165" fontId="0" fillId="0" borderId="18" applyAlignment="1" pivotButton="0" quotePrefix="0" xfId="0">
      <alignment horizontal="center"/>
    </xf>
    <xf numFmtId="165" fontId="0" fillId="0" borderId="17" applyAlignment="1" pivotButton="0" quotePrefix="0" xfId="1">
      <alignment horizontal="center" vertical="center"/>
    </xf>
    <xf numFmtId="164" fontId="0" fillId="0" borderId="18" pivotButton="0" quotePrefix="0" xfId="1"/>
    <xf numFmtId="164" fontId="0" fillId="0" borderId="2" pivotButton="0" quotePrefix="0" xfId="1"/>
    <xf numFmtId="0" fontId="0" fillId="0" borderId="27" applyAlignment="1" pivotButton="0" quotePrefix="0" xfId="0">
      <alignment horizontal="center" vertical="center"/>
    </xf>
    <xf numFmtId="164" fontId="0" fillId="0" borderId="4" applyAlignment="1" pivotButton="0" quotePrefix="0" xfId="1">
      <alignment horizontal="left"/>
    </xf>
    <xf numFmtId="165" fontId="0" fillId="0" borderId="10" applyAlignment="1" pivotButton="0" quotePrefix="0" xfId="1">
      <alignment horizontal="center" vertical="center"/>
    </xf>
    <xf numFmtId="0" fontId="0" fillId="0" borderId="20" pivotButton="0" quotePrefix="0" xfId="0"/>
    <xf numFmtId="164" fontId="0" fillId="0" borderId="7" applyAlignment="1" pivotButton="0" quotePrefix="0" xfId="1">
      <alignment horizontal="left"/>
    </xf>
    <xf numFmtId="164" fontId="0" fillId="0" borderId="18" applyAlignment="1" pivotButton="0" quotePrefix="0" xfId="1">
      <alignment horizontal="left"/>
    </xf>
    <xf numFmtId="164" fontId="0" fillId="0" borderId="17" applyAlignment="1" pivotButton="0" quotePrefix="0" xfId="1">
      <alignment horizontal="left"/>
    </xf>
    <xf numFmtId="164" fontId="0" fillId="0" borderId="4" applyAlignment="1" pivotButton="0" quotePrefix="0" xfId="1">
      <alignment horizontal="left" vertical="center"/>
    </xf>
    <xf numFmtId="164" fontId="0" fillId="0" borderId="0" applyAlignment="1" pivotButton="0" quotePrefix="0" xfId="1">
      <alignment horizontal="left" vertical="center"/>
    </xf>
    <xf numFmtId="164" fontId="0" fillId="0" borderId="7" applyAlignment="1" pivotButton="0" quotePrefix="0" xfId="1">
      <alignment horizontal="left" vertical="center"/>
    </xf>
    <xf numFmtId="165" fontId="0" fillId="0" borderId="18" applyAlignment="1" pivotButton="0" quotePrefix="0" xfId="1">
      <alignment horizontal="center" vertical="center"/>
    </xf>
    <xf numFmtId="164" fontId="0" fillId="0" borderId="18" applyAlignment="1" pivotButton="0" quotePrefix="0" xfId="1">
      <alignment horizontal="left" vertical="center"/>
    </xf>
    <xf numFmtId="0" fontId="0" fillId="0" borderId="3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/>
    </xf>
    <xf numFmtId="164" fontId="0" fillId="0" borderId="18" applyAlignment="1" pivotButton="0" quotePrefix="0" xfId="0">
      <alignment horizontal="center"/>
    </xf>
    <xf numFmtId="164" fontId="0" fillId="0" borderId="4" pivotButton="0" quotePrefix="0" xfId="1"/>
    <xf numFmtId="165" fontId="0" fillId="0" borderId="3" applyAlignment="1" pivotButton="0" quotePrefix="0" xfId="1">
      <alignment horizontal="center" vertical="center"/>
    </xf>
    <xf numFmtId="164" fontId="0" fillId="0" borderId="7" pivotButton="0" quotePrefix="0" xfId="1"/>
    <xf numFmtId="164" fontId="0" fillId="0" borderId="0" pivotButton="0" quotePrefix="0" xfId="0"/>
    <xf numFmtId="164" fontId="0" fillId="0" borderId="2" pivotButton="0" quotePrefix="0" xfId="0"/>
    <xf numFmtId="165" fontId="0" fillId="0" borderId="6" applyAlignment="1" pivotButton="0" quotePrefix="0" xfId="1">
      <alignment horizontal="center" vertical="center"/>
    </xf>
    <xf numFmtId="164" fontId="0" fillId="0" borderId="10" pivotButton="0" quotePrefix="0" xfId="1"/>
    <xf numFmtId="164" fontId="0" fillId="0" borderId="6" pivotButton="0" quotePrefix="0" xfId="1"/>
    <xf numFmtId="164" fontId="0" fillId="0" borderId="13" pivotButton="0" quotePrefix="0" xfId="1"/>
    <xf numFmtId="164" fontId="0" fillId="0" borderId="1" pivotButton="0" quotePrefix="0" xfId="1"/>
    <xf numFmtId="164" fontId="0" fillId="0" borderId="3" pivotButton="0" quotePrefix="0" xfId="1"/>
    <xf numFmtId="165" fontId="0" fillId="0" borderId="4" applyAlignment="1" pivotButton="0" quotePrefix="0" xfId="1">
      <alignment horizontal="center"/>
    </xf>
    <xf numFmtId="16" fontId="2" fillId="3" borderId="31" applyAlignment="1" pivotButton="0" quotePrefix="0" xfId="0">
      <alignment horizontal="center"/>
    </xf>
    <xf numFmtId="170" fontId="0" fillId="0" borderId="0" pivotButton="0" quotePrefix="0" xfId="0"/>
    <xf numFmtId="170" fontId="0" fillId="0" borderId="2" pivotButton="0" quotePrefix="0" xfId="0"/>
    <xf numFmtId="165" fontId="0" fillId="0" borderId="9" applyAlignment="1" pivotButton="0" quotePrefix="0" xfId="1">
      <alignment horizontal="center" vertical="center"/>
    </xf>
    <xf numFmtId="164" fontId="0" fillId="0" borderId="11" pivotButton="0" quotePrefix="0" xfId="1"/>
    <xf numFmtId="165" fontId="0" fillId="0" borderId="12" applyAlignment="1" pivotButton="0" quotePrefix="0" xfId="1">
      <alignment horizontal="center" vertical="center"/>
    </xf>
    <xf numFmtId="164" fontId="0" fillId="0" borderId="9" pivotButton="0" quotePrefix="0" xfId="1"/>
    <xf numFmtId="165" fontId="0" fillId="0" borderId="11" applyAlignment="1" pivotButton="0" quotePrefix="0" xfId="1">
      <alignment horizontal="center" vertical="center"/>
    </xf>
    <xf numFmtId="165" fontId="0" fillId="0" borderId="13" applyAlignment="1" pivotButton="0" quotePrefix="0" xfId="1">
      <alignment horizontal="center" vertical="center"/>
    </xf>
    <xf numFmtId="166" fontId="0" fillId="0" borderId="6" pivotButton="0" quotePrefix="0" xfId="0"/>
    <xf numFmtId="166" fontId="0" fillId="0" borderId="0" pivotButton="0" quotePrefix="0" xfId="1"/>
    <xf numFmtId="165" fontId="0" fillId="0" borderId="7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0" borderId="0" pivotButton="0" quotePrefix="0" xfId="0"/>
    <xf numFmtId="165" fontId="2" fillId="5" borderId="0" applyAlignment="1" pivotButton="0" quotePrefix="0" xfId="0">
      <alignment horizontal="center"/>
    </xf>
    <xf numFmtId="165" fontId="2" fillId="5" borderId="4" applyAlignment="1" pivotButton="0" quotePrefix="0" xfId="0">
      <alignment horizontal="center"/>
    </xf>
    <xf numFmtId="165" fontId="2" fillId="5" borderId="15" applyAlignment="1" pivotButton="0" quotePrefix="0" xfId="0">
      <alignment horizontal="center"/>
    </xf>
    <xf numFmtId="165" fontId="0" fillId="0" borderId="4" pivotButton="0" quotePrefix="0" xfId="1"/>
    <xf numFmtId="164" fontId="0" fillId="0" borderId="0" applyAlignment="1" pivotButton="0" quotePrefix="0" xfId="1">
      <alignment horizontal="center"/>
    </xf>
    <xf numFmtId="166" fontId="0" fillId="0" borderId="2" applyAlignment="1" pivotButton="0" quotePrefix="0" xfId="1">
      <alignment horizontal="center"/>
    </xf>
    <xf numFmtId="165" fontId="0" fillId="0" borderId="2" pivotButton="0" quotePrefix="0" xfId="1"/>
    <xf numFmtId="165" fontId="0" fillId="0" borderId="7" pivotButton="0" quotePrefix="0" xfId="1"/>
    <xf numFmtId="165" fontId="0" fillId="0" borderId="2" pivotButton="0" quotePrefix="0" xfId="0"/>
    <xf numFmtId="164" fontId="0" fillId="0" borderId="6" applyAlignment="1" pivotButton="0" quotePrefix="0" xfId="1">
      <alignment horizontal="center"/>
    </xf>
    <xf numFmtId="164" fontId="0" fillId="0" borderId="2" applyAlignment="1" pivotButton="0" quotePrefix="0" xfId="1">
      <alignment horizontal="center"/>
    </xf>
    <xf numFmtId="165" fontId="0" fillId="0" borderId="3" pivotButton="0" quotePrefix="0" xfId="1"/>
    <xf numFmtId="165" fontId="2" fillId="0" borderId="2" pivotButton="0" quotePrefix="0" xfId="0"/>
    <xf numFmtId="165" fontId="2" fillId="0" borderId="7" pivotButton="0" quotePrefix="0" xfId="0"/>
    <xf numFmtId="165" fontId="0" fillId="0" borderId="13" pivotButton="0" quotePrefix="0" xfId="0"/>
    <xf numFmtId="165" fontId="0" fillId="0" borderId="15" pivotButton="0" quotePrefix="0" xfId="0"/>
    <xf numFmtId="165" fontId="0" fillId="0" borderId="1" pivotButton="0" quotePrefix="0" xfId="0"/>
    <xf numFmtId="165" fontId="0" fillId="0" borderId="3" pivotButton="0" quotePrefix="0" xfId="0"/>
    <xf numFmtId="165" fontId="0" fillId="0" borderId="25" pivotButton="0" quotePrefix="0" xfId="0"/>
    <xf numFmtId="17" fontId="2" fillId="3" borderId="4" applyAlignment="1" pivotButton="0" quotePrefix="0" xfId="0">
      <alignment horizontal="center"/>
    </xf>
    <xf numFmtId="17" fontId="2" fillId="3" borderId="5" applyAlignment="1" pivotButton="0" quotePrefix="0" xfId="0">
      <alignment horizontal="center"/>
    </xf>
    <xf numFmtId="0" fontId="0" fillId="0" borderId="9" applyAlignment="1" pivotButton="0" quotePrefix="0" xfId="0">
      <alignment horizontal="center" vertical="center" wrapText="1"/>
    </xf>
    <xf numFmtId="164" fontId="0" fillId="0" borderId="4" applyAlignment="1" pivotButton="0" quotePrefix="0" xfId="1">
      <alignment horizontal="center"/>
    </xf>
    <xf numFmtId="164" fontId="0" fillId="0" borderId="7" applyAlignment="1" pivotButton="0" quotePrefix="0" xfId="1">
      <alignment horizontal="center"/>
    </xf>
    <xf numFmtId="0" fontId="0" fillId="0" borderId="11" applyAlignment="1" pivotButton="0" quotePrefix="0" xfId="0">
      <alignment horizontal="center" vertical="center" wrapText="1"/>
    </xf>
    <xf numFmtId="164" fontId="0" fillId="0" borderId="9" applyAlignment="1" pivotButton="0" quotePrefix="0" xfId="1">
      <alignment horizontal="center"/>
    </xf>
    <xf numFmtId="165" fontId="0" fillId="3" borderId="1" applyAlignment="1" pivotButton="0" quotePrefix="0" xfId="1">
      <alignment horizontal="center" vertical="center"/>
    </xf>
    <xf numFmtId="165" fontId="0" fillId="3" borderId="0" applyAlignment="1" pivotButton="0" quotePrefix="0" xfId="1">
      <alignment horizontal="center" vertical="center"/>
    </xf>
    <xf numFmtId="164" fontId="0" fillId="3" borderId="0" applyAlignment="1" pivotButton="0" quotePrefix="0" xfId="1">
      <alignment horizontal="center"/>
    </xf>
    <xf numFmtId="168" fontId="0" fillId="0" borderId="1" pivotButton="0" quotePrefix="0" xfId="1"/>
    <xf numFmtId="168" fontId="0" fillId="0" borderId="0" pivotButton="0" quotePrefix="0" xfId="0"/>
    <xf numFmtId="169" fontId="0" fillId="0" borderId="0" pivotButton="0" quotePrefix="0" xfId="0"/>
    <xf numFmtId="169" fontId="0" fillId="0" borderId="2" pivotButton="0" quotePrefix="0" xfId="0"/>
    <xf numFmtId="171" fontId="0" fillId="0" borderId="4" pivotButton="0" quotePrefix="0" xfId="0"/>
    <xf numFmtId="169" fontId="0" fillId="0" borderId="1" pivotButton="0" quotePrefix="0" xfId="1"/>
    <xf numFmtId="169" fontId="0" fillId="0" borderId="0" pivotButton="0" quotePrefix="0" xfId="1"/>
    <xf numFmtId="169" fontId="0" fillId="0" borderId="1" applyAlignment="1" pivotButton="0" quotePrefix="0" xfId="1">
      <alignment horizontal="center" vertical="center"/>
    </xf>
    <xf numFmtId="169" fontId="0" fillId="0" borderId="0" applyAlignment="1" pivotButton="0" quotePrefix="0" xfId="1">
      <alignment horizontal="center" vertical="center"/>
    </xf>
  </cellXfs>
  <cellStyles count="3">
    <cellStyle name="Normal" xfId="0" builtinId="0"/>
    <cellStyle name="Currency" xfId="1" builtinId="4"/>
    <cellStyle name="Hyperlink" xfId="2" builtinId="8"/>
  </cellStyles>
  <dxfs count="150"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tc={112E89DC-7C01-40B7-A8AA-74D9773FB55C}</author>
  </authors>
  <commentList>
    <comment ref="D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Included, $/Fee, etc...</t>
      </text>
    </comment>
  </commentList>
</comments>
</file>

<file path=xl/comments/comment10.xml><?xml version="1.0" encoding="utf-8"?>
<comments xmlns="http://schemas.openxmlformats.org/spreadsheetml/2006/main">
  <authors>
    <author>tc={AE645084-3945-41B3-AE43-E9117AFCA427}</author>
    <author>Jason Fawcett</author>
    <author>Auto-updated</author>
    <author>Owner</author>
    <author>tc={58E6F752-4133-4BBD-ADA4-9BB4EE727084}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E4" authorId="1" shapeId="0">
      <text>
        <t>Jason Fawcett:
Prestwick name</t>
      </text>
    </comment>
    <comment ref="AT4" authorId="2" shapeId="0">
      <text>
        <t>No info suite left</t>
      </text>
    </comment>
    <comment ref="E5" authorId="1" shapeId="0">
      <text>
        <t>Jason Fawcett:
Turnberry name</t>
      </text>
    </comment>
    <comment ref="E6" authorId="1" shapeId="0">
      <text>
        <t>Jason Fawcett:
Oakmont name</t>
      </text>
    </comment>
    <comment ref="E7" authorId="1" shapeId="0">
      <text>
        <t xml:space="preserve">Jason Fawcett:
Birkdale name
</t>
      </text>
    </comment>
    <comment ref="D14" authorId="3" shapeId="0">
      <text>
        <t>Owner:
Building sold in early 2022.  Website is not working properly when checked in April 2022.</t>
      </text>
    </comment>
    <comment ref="AR15" authorId="2" shapeId="0">
      <text>
        <t>No min rate.</t>
      </text>
    </comment>
    <comment ref="E26" authorId="1" shapeId="0">
      <text>
        <t xml:space="preserve">Jason Fawcett:
1 bdm's include Aspen and Aspen 1
</t>
      </text>
    </comment>
    <comment ref="E27" authorId="1" shapeId="0">
      <text>
        <t xml:space="preserve">Jason Fawcett:
Includes Birch, Birch-1 and Birch-2
</t>
      </text>
    </comment>
    <comment ref="E28" authorId="1" shapeId="0">
      <text>
        <t>Jason Fawcett:
Includes Cottonwood and Cottonwood 1.</t>
      </text>
    </comment>
    <comment ref="E29" authorId="1" shapeId="0">
      <text>
        <t>Jason Fawcett:
Includes Dogwood.</t>
      </text>
    </comment>
    <comment ref="E32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/comment11.xml><?xml version="1.0" encoding="utf-8"?>
<comments xmlns="http://schemas.openxmlformats.org/spreadsheetml/2006/main">
  <authors>
    <author>tc={3B996116-3CBA-4EC4-A361-A1AE9A858EEC}</author>
    <author>Jason Fawcett</author>
    <author>Auto-updated</author>
    <author>tc={4A4DC08B-DD62-43ED-A8B9-98391D8C3E1F}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D9" authorId="1" shapeId="0">
      <text>
        <t>Jason Fawcett:
Rent includes power.</t>
      </text>
    </comment>
    <comment ref="E21" authorId="1" shapeId="0">
      <text>
        <t>Jason Fawcett:
Cabernet style</t>
      </text>
    </comment>
    <comment ref="E22" authorId="1" shapeId="0">
      <text>
        <t xml:space="preserve">Jason Fawcett:
Malbec
</t>
      </text>
    </comment>
    <comment ref="E23" authorId="1" shapeId="0">
      <text>
        <t>Jason Fawcett:
Malbec</t>
      </text>
    </comment>
    <comment ref="E24" authorId="1" shapeId="0">
      <text>
        <t>Jason Fawcett:
Shiraz</t>
      </text>
    </comment>
    <comment ref="K25" authorId="1" shapeId="0">
      <text>
        <t>Jason Fawcett:
No rents listed for first 3 floor plans.</t>
      </text>
    </comment>
    <comment ref="AR25" authorId="2" shapeId="0">
      <text>
        <t>No min rate.</t>
      </text>
    </comment>
    <comment ref="AT26" authorId="2" shapeId="0">
      <text>
        <t>3 suite left</t>
      </text>
    </comment>
    <comment ref="AT27" authorId="2" shapeId="0">
      <text>
        <t>1 suite left</t>
      </text>
    </comment>
    <comment ref="AR28" authorId="2" shapeId="0">
      <text>
        <t>No min rate.</t>
      </text>
    </comment>
    <comment ref="AT30" authorId="2" shapeId="0">
      <text>
        <t>1 suite left</t>
      </text>
    </comment>
    <comment ref="AT32" authorId="2" shapeId="0">
      <text>
        <t>1 suite left</t>
      </text>
    </comment>
    <comment ref="E34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/comment2.xml><?xml version="1.0" encoding="utf-8"?>
<comments xmlns="http://schemas.openxmlformats.org/spreadsheetml/2006/main">
  <authors>
    <author>Jessica Lucas</author>
  </authors>
  <commentList>
    <comment ref="W23" authorId="0" shapeId="0">
      <text>
        <t xml:space="preserve">Jessica Lucas:
Although, if we are calling the properties every 3 months, we should be able to find out the prices &amp; remove this issue entirely. </t>
      </text>
    </comment>
  </commentList>
</comments>
</file>

<file path=xl/comments/comment3.xml><?xml version="1.0" encoding="utf-8"?>
<comments xmlns="http://schemas.openxmlformats.org/spreadsheetml/2006/main">
  <authors>
    <author>tc={3C0762C7-5DFD-440E-8AD6-4A2AC8D19B54}</author>
    <author>tc={CEF93033-52A6-4F5E-B2E8-B0952FD7379F}</author>
    <author>tc={60E69518-5E4B-4EC8-B5F5-44E93F1F769F}</author>
    <author>tc={649E3C7D-A938-4C8F-89D9-D00DD9777775}</author>
    <author>tc={7DB6BE6E-DD9C-4946-9619-B7B1CDCE113F}</author>
    <author>tc={03EEC502-6361-493E-A904-1C2261C1E6F7}</author>
    <author>tc={D60CCE89-4B3E-49FF-A8BA-7E59D45748C7}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L3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Four Options:
Yes - if there are vacants available
No - If it says no
Waitlist - If listing indicates to be added to waitlist
No Information - Does not meet one of the other</t>
      </text>
    </comment>
    <comment ref="M19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Not Clear on rents as that messes with the calculation</t>
      </text>
    </comment>
    <comment ref="J32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  <comment ref="F37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a * to include for all 3 compositions as there seems to be several</t>
      </text>
    </comment>
    <comment ref="O57" authorId="5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flooring going in once current tenant moves (carpet from 2010 &amp; lino from 2009). Everything else was fully upgraded, including cabinets, in 2015. </t>
      </text>
    </comment>
    <comment ref="O59" authorId="6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Carpet being replaced once current tenants move out. Remainder of suite is fully upgraded, including cabinets. </t>
      </text>
    </comment>
  </commentList>
</comments>
</file>

<file path=xl/comments/comment4.xml><?xml version="1.0" encoding="utf-8"?>
<comments xmlns="http://schemas.openxmlformats.org/spreadsheetml/2006/main">
  <authors>
    <author>tc={64A2396A-93B0-4E70-9D17-50D2BDD2604B}</author>
    <author>Auto-updated</author>
    <author>Jessica Lucas</author>
    <author>tc={28781F91-2057-4E6E-A8FA-7AF70ED28659}</author>
    <author>tc={ABD0E7F5-5D16-4360-845A-481A6358639A}</author>
    <author>tc={0C00F205-E594-4736-B194-258094CB50E5}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AQ17" authorId="1" shapeId="0">
      <text>
        <t>No min rate.</t>
      </text>
    </comment>
    <comment ref="AQ18" authorId="1" shapeId="0">
      <text>
        <t>No min rate.</t>
      </text>
    </comment>
    <comment ref="T19" authorId="2" shapeId="0">
      <text>
        <t xml:space="preserve">Jessica Lucas:
Condo for sale, not for rent. Only thing available in the building. </t>
      </text>
    </comment>
    <comment ref="AQ19" authorId="1" shapeId="0">
      <text>
        <t>No min rate.</t>
      </text>
    </comment>
    <comment ref="AQ20" authorId="1" shapeId="0">
      <text>
        <t>No min rate.</t>
      </text>
    </comment>
    <comment ref="E32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  <comment ref="M61" authorId="4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flooring going in once current tenant moves (carpet from 2010 &amp; lino from 2009). Everything else was fully upgraded, including cabinets, in 2015. </t>
      </text>
    </comment>
    <comment ref="M63" authorId="5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Carpet being replaced once current tenants move out. Remainder of suite is fully upgraded, including cabinets. </t>
      </text>
    </comment>
  </commentList>
</comments>
</file>

<file path=xl/comments/comment5.xml><?xml version="1.0" encoding="utf-8"?>
<comments xmlns="http://schemas.openxmlformats.org/spreadsheetml/2006/main">
  <authors>
    <author>tc={A48A4DB4-A70C-4042-991D-BF87B628E938}</author>
    <author>Auto-updated</author>
    <author>Jason Fawcett</author>
    <author>tc={D79D7F91-55AB-43F6-B52B-4A584DC168F5}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AT4" authorId="1" shapeId="0">
      <text>
        <t>1 suite left</t>
      </text>
    </comment>
    <comment ref="AT8" authorId="1" shapeId="0">
      <text>
        <t>1 suite left</t>
      </text>
    </comment>
    <comment ref="AT17" authorId="1" shapeId="0">
      <text>
        <t>1 suite left</t>
      </text>
    </comment>
    <comment ref="AT20" authorId="1" shapeId="0">
      <text>
        <t>1 suite left</t>
      </text>
    </comment>
    <comment ref="AT26" authorId="1" shapeId="0">
      <text>
        <t>3 suite left</t>
      </text>
    </comment>
    <comment ref="AT27" authorId="1" shapeId="0">
      <text>
        <t>3 suite left</t>
      </text>
    </comment>
    <comment ref="AR28" authorId="1" shapeId="0">
      <text>
        <t>No min rate.</t>
      </text>
    </comment>
    <comment ref="U29" authorId="2" shapeId="0">
      <text>
        <t>Jason Fawcett:
Floor plans and pricing not showing this month for some unknown reason.  May be broken site.</t>
      </text>
    </comment>
    <comment ref="E32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/comment6.xml><?xml version="1.0" encoding="utf-8"?>
<comments xmlns="http://schemas.openxmlformats.org/spreadsheetml/2006/main">
  <authors>
    <author>tc={699580C1-A17A-4088-8E02-220916D77DC1}</author>
    <author>Auto-updated</author>
    <author>Owner</author>
    <author>tc={57BFADCE-5CAD-4920-B0A3-C991DBE74C3F}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AR25" authorId="1" shapeId="0">
      <text>
        <t>No min rate.</t>
      </text>
    </comment>
    <comment ref="C27" authorId="2" shapeId="0">
      <text>
        <t>Owner:
Use rent showing for a 12 month lease.</t>
      </text>
    </comment>
    <comment ref="C30" authorId="2" shapeId="0">
      <text>
        <t>Owner:
Use rent showing for a 12 month lease.</t>
      </text>
    </comment>
    <comment ref="E37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/comment7.xml><?xml version="1.0" encoding="utf-8"?>
<comments xmlns="http://schemas.openxmlformats.org/spreadsheetml/2006/main">
  <authors>
    <author>tc={62707C24-68AB-4BFE-8DA1-44947E4789FA}</author>
    <author>Kieran Markovic</author>
    <author>tc={E53B2EFB-903A-4C7E-A425-727C43F5C284}</author>
    <author>tc={2F10750F-C05D-43C9-8458-F4BFB7E95E64}</author>
    <author>tc={F89E6D59-024C-4D19-B742-33F520AE8ACB}</author>
    <author>Auto-updated</author>
    <author>tc={0925311A-664C-4B49-9A5D-5B88D263E0C1}</author>
    <author>tc={4E0EA523-954F-451F-9A19-D47DB6DC3F0B}</author>
    <author>tc={D3C40874-86CF-4090-B840-3ACD57364A40}</author>
    <author>tc={0A93A428-7338-4B37-9CB5-FBDD9257611D}</author>
    <author>tc={FC23A68E-6BD6-4175-9A70-0F06F426247E}</author>
    <author>tc={F4B25FB9-65A0-4CC5-80F0-A02B32D507C0}</author>
    <author>tc={E9B4E1AD-ABDA-4DD8-8457-B45A465DB51B}</author>
    <author>tc={B556E10A-0657-4B07-8281-D1BCCA816E72}</author>
    <author>tc={36159C0B-5C8D-4C6D-BBA2-31867E505719}</author>
    <author>tc={BD32B7E9-BDC9-466D-AEA7-11F162995970}</author>
    <author>tc={97744951-EC00-4425-8B81-256634BCC7FA}</author>
    <author>tc={43044D38-28FF-4C1B-AABF-23FD82500A82}</author>
    <author>tc={63CC5403-2FF0-43D7-81BC-841D017A0DA5}</author>
    <author>tc={CD98B9FD-4F00-4DE6-A606-B4F12C3844DD}</author>
    <author>tc={4F5E229D-B8E2-40D4-8580-4CEE0D33E31E}</author>
    <author>tc={18919C54-CDF7-4641-AC05-6ECC604D60F4}</author>
    <author>tc={B9723B5A-2699-42A6-8B78-7C1D61CDF0E9}</author>
    <author>tc={637614B8-1FEE-4B6B-B42B-AF74E2C8E5D0}</author>
    <author>tc={0C422C64-E7DD-4024-942E-5F843F0F9797}</author>
    <author>tc={CF0CF3F1-95F9-42C1-9B3E-2F8279A1EB57}</author>
    <author>tc={6E6C1336-2EAB-4114-B69F-B566AAEF2F77}</author>
    <author>tc={EACD0A92-0848-444E-86D6-E5E416B1D5EF}</author>
    <author>tc={8D38A84A-6D89-4B5C-B486-BC2D4A9D6CF4}</author>
    <author>tc={CD0B0951-8E65-47AE-AF82-C5DE99B7E543}</author>
    <author>tc={EA1334AC-F618-42A7-94DB-B209B8772922}</author>
    <author>tc={A07AFB0B-7C80-4643-8F35-ABD28D0348C2}</author>
    <author>tc={C08A2E26-9B14-4B07-A6DE-A5FDFCA51CC3}</author>
    <author>tc={8223282A-86C3-4803-B26D-B59ABB21C5EE}</author>
    <author>tc={F7350DBA-A8E9-4A11-812A-06788BE1B375}</author>
    <author>Owner</author>
    <author>Jason Fawcett</author>
    <author>tc={19E30EC2-00AD-4E3F-8787-F1C33A27BE4A}</author>
    <author>tc={8D5DC134-130F-4907-A595-EA46345B132C}</author>
    <author>Auto-updater</author>
    <author>tc={07210ADE-3364-4692-8A3E-77F937D4AFDC}</author>
    <author>tc={735A936F-CEAF-4E49-AD5A-5187D75AB4EA}</author>
    <author>tc={69629E9E-D56A-499D-8B35-E080EA42975A}</author>
    <author>tc={93677013-901C-41C7-A7CE-180D0D8BA413}</author>
    <author>tc={67857350-48D5-474D-B07D-F73150A7FA86}</author>
    <author>tc={D07CE60C-F7CE-4EE0-93AF-C33E6DFB300B}</author>
    <author>tc={9880CEC2-5A75-4D07-896D-07074BDD31A1}</author>
    <author>tc={9B3600B6-88F5-4393-A0BF-2EC7BBF1292D}</author>
    <author>tc={F6D17602-4CCA-4DFE-9F62-6D5B9EAFB2E7}</author>
    <author>tc={8527DA5C-82E8-4A31-943D-08AF083D668A}</author>
    <author>tc={3B4D057C-A7F9-4F86-BD28-B8192CD8468B}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D9" authorId="1" shapeId="0">
      <text>
        <t>Kieran Markovic:
Portofino now has 1 bed, 
1bed/2bath + den,
2 bed, 2 bed/2 bath, 
2 bed/2 bath + den. (new?)
Totaling of 5 types of suites compared to 4.</t>
      </text>
    </comment>
    <comment ref="AJ10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post suite availability, just says to contact them for a in-person/virtual tour</t>
      </text>
    </comment>
    <comment ref="AC12" authorId="1" shapeId="0">
      <text>
        <t>Kieran Markovic:
2 bed 2 bath + den starting at $1,655</t>
      </text>
    </comment>
    <comment ref="AH12" authorId="1" shapeId="0">
      <text>
        <t>Kieran Markovic:
2 bed 2 bath + den $1,655</t>
      </text>
    </comment>
    <comment ref="D13" authorId="1" shapeId="0">
      <text>
        <t>Kieran Markovic:
owned by parabelle now instead of greystone, hyperlink and competitor tab updated to show this change in ownership.</t>
      </text>
    </comment>
    <comment ref="AI13" authorId="3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max rate posted
</t>
      </text>
    </comment>
    <comment ref="AJ17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available</t>
      </text>
    </comment>
    <comment ref="AR17" authorId="5" shapeId="0">
      <text>
        <t>No min rate.</t>
      </text>
    </comment>
    <comment ref="AJ18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3 available</t>
      </text>
    </comment>
    <comment ref="AO18" authorId="7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left
</t>
      </text>
    </comment>
    <comment ref="AT18" authorId="5" shapeId="0">
      <text>
        <t>3 suites left</t>
      </text>
    </comment>
    <comment ref="AO19" authorId="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left</t>
      </text>
    </comment>
    <comment ref="AT19" authorId="5" shapeId="0">
      <text>
        <t>1 suites left</t>
      </text>
    </comment>
    <comment ref="AJ20" authorId="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AR20" authorId="5" shapeId="0">
      <text>
        <t>No min rate.</t>
      </text>
    </comment>
    <comment ref="G21" authorId="1" shapeId="0">
      <text>
        <t xml:space="preserve">Kieran Markovic:
variation A
</t>
      </text>
    </comment>
    <comment ref="N21" authorId="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</t>
      </text>
    </comment>
    <comment ref="S21" authorId="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</t>
      </text>
    </comment>
    <comment ref="AJ21" authorId="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3 available</t>
      </text>
    </comment>
    <comment ref="AO21" authorId="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available</t>
      </text>
    </comment>
    <comment ref="N22" authorId="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S22" authorId="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AH22" authorId="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posting</t>
      </text>
    </comment>
    <comment ref="G23" authorId="1" shapeId="0">
      <text>
        <t xml:space="preserve">Kieran Markovic:
Variation E
Variation D (798 Sq ft)
</t>
      </text>
    </comment>
    <comment ref="AJ23" authorId="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G24" authorId="1" shapeId="0">
      <text>
        <t>Kieran Markovic:
Variation F (+den)</t>
      </text>
    </comment>
    <comment ref="AJ24" authorId="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available</t>
      </text>
    </comment>
    <comment ref="AO24" authorId="1" shapeId="0">
      <text>
        <t>Kieran Markovic:
1 available</t>
      </text>
    </comment>
    <comment ref="G25" authorId="1" shapeId="0">
      <text>
        <t xml:space="preserve">Kieran Markovic:
Variation G - 864 sq ft.
Originally 1022 sq ft?
Floor plan has bedroom scribbled out and "DEN" written above it. </t>
      </text>
    </comment>
    <comment ref="N25" authorId="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S25" authorId="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X25" authorId="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AH25" authorId="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variation A - 978 sq ft 1 available</t>
      </text>
    </comment>
    <comment ref="G26" authorId="1" shapeId="0">
      <text>
        <t xml:space="preserve">Kieran Markovic:
Variation C 1027 sqft 
</t>
      </text>
    </comment>
    <comment ref="P26" authorId="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at $1325   and 3 at $1395</t>
      </text>
    </comment>
    <comment ref="U26" authorId="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at $1325   and 3 at $1395</t>
      </text>
    </comment>
    <comment ref="X26" authorId="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nothing noted on website</t>
      </text>
    </comment>
    <comment ref="AJ26" authorId="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AO26" authorId="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G27" authorId="1" shapeId="0">
      <text>
        <t>Kieran Markovic:
Variation G -&gt; 1206 sqft</t>
      </text>
    </comment>
    <comment ref="N27" authorId="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S27" authorId="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X27" authorId="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nothing found on website</t>
      </text>
    </comment>
    <comment ref="AC27" authorId="1" shapeId="0">
      <text>
        <t>Kieran Markovic:
sqft of 978</t>
      </text>
    </comment>
    <comment ref="AH27" authorId="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variation G - 1,206 sq ft, 1 available</t>
      </text>
    </comment>
    <comment ref="AE29" authorId="1" shapeId="0">
      <text>
        <t>Kieran Markovic:
1 suite left</t>
      </text>
    </comment>
    <comment ref="AJ29" authorId="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suite left</t>
      </text>
    </comment>
    <comment ref="AE31" authorId="1" shapeId="0">
      <text>
        <t>Kieran Markovic:
1 suite left</t>
      </text>
    </comment>
    <comment ref="X41" authorId="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nothing noted for 3 bed</t>
      </text>
    </comment>
    <comment ref="AC41" authorId="34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posting for 3 bed
</t>
      </text>
    </comment>
    <comment ref="AR41" authorId="5" shapeId="0">
      <text>
        <t>No listing posted.</t>
      </text>
    </comment>
    <comment ref="C42" authorId="35" shapeId="0">
      <text>
        <t>Owner:
Use rent showing for a 12 month lease.</t>
      </text>
    </comment>
    <comment ref="E44" authorId="36" shapeId="0">
      <text>
        <t>Jason Fawcett:
1+ for this bldg is a loft</t>
      </text>
    </comment>
    <comment ref="E46" authorId="36" shapeId="0">
      <text>
        <t>Jason Fawcett:
2+ means a loft 2 bdm</t>
      </text>
    </comment>
    <comment ref="C47" authorId="35" shapeId="0">
      <text>
        <t>Owner:
Use rent showing for a 12 month lease.</t>
      </text>
    </comment>
    <comment ref="AE50" authorId="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studio suite remaining for april move-in. April19/2022</t>
      </text>
    </comment>
    <comment ref="AJ50" authorId="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explicitly say yes or no so likely wants an application instead of updating postings on the website?</t>
      </text>
    </comment>
    <comment ref="AT50" authorId="39" shapeId="0">
      <text>
        <t>Likely wants an application instead of updating postings on the website</t>
      </text>
    </comment>
    <comment ref="AT51" authorId="39" shapeId="0">
      <text>
        <t>Likely wants an application instead of updating postings on the website</t>
      </text>
    </comment>
    <comment ref="AE52" authorId="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floor plan / virtual tour</t>
      </text>
    </comment>
    <comment ref="AT52" authorId="39" shapeId="0">
      <text>
        <t>Likely wants an application instead of updating postings on the website</t>
      </text>
    </comment>
    <comment ref="AE53" authorId="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"Last suite remaining!"
Although floor plan button is greyed out, maybe filled?
April 19/2022</t>
      </text>
    </comment>
    <comment ref="AT53" authorId="39" shapeId="0">
      <text>
        <t>Likely wants an application instead of updating postings on the website</t>
      </text>
    </comment>
    <comment ref="AT54" authorId="39" shapeId="0">
      <text>
        <t>Likely wants an application instead of updating postings on the website</t>
      </text>
    </comment>
    <comment ref="N55" authorId="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bedroom with 2 balconies</t>
      </text>
    </comment>
    <comment ref="S55" authorId="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bedroom with 2 balconies</t>
      </text>
    </comment>
    <comment ref="X55" authorId="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suite noted</t>
      </text>
    </comment>
    <comment ref="AC55" authorId="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listed</t>
      </text>
    </comment>
    <comment ref="AH55" authorId="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posting listed</t>
      </text>
    </comment>
    <comment ref="AR55" authorId="5" shapeId="0">
      <text>
        <t>No listing posted.</t>
      </text>
    </comment>
    <comment ref="AT55" authorId="39" shapeId="0">
      <text>
        <t>Likely wants an application instead of updating postings on the website</t>
      </text>
    </comment>
    <comment ref="AE56" authorId="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floor plan / virtual tour</t>
      </text>
    </comment>
    <comment ref="AT56" authorId="39" shapeId="0">
      <text>
        <t>Likely wants an application instead of updating postings on the website</t>
      </text>
    </comment>
    <comment ref="AT57" authorId="39" shapeId="0">
      <text>
        <t>Likely wants an application instead of updating postings on the website</t>
      </text>
    </comment>
    <comment ref="AE58" authorId="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"Ask us about our Renovated 3 Bedroom Apartments!"</t>
      </text>
    </comment>
    <comment ref="AT58" authorId="39" shapeId="0">
      <text>
        <t>Likely wants an application instead of updating postings on the website</t>
      </text>
    </comment>
    <comment ref="E61" authorId="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  <comment ref="J99" authorId="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has vaulted ceiling</t>
      </text>
    </comment>
  </commentList>
</comments>
</file>

<file path=xl/comments/comment8.xml><?xml version="1.0" encoding="utf-8"?>
<comments xmlns="http://schemas.openxmlformats.org/spreadsheetml/2006/main">
  <authors>
    <author>tc={CB230341-A2F7-41C5-950C-080C86422660}</author>
    <author>Owner</author>
    <author>Auto-updated</author>
    <author>Jason Fawcett</author>
    <author>tc={19B353FA-7B47-4327-8DBA-6DA19FF58EB6}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E7" authorId="1" shapeId="0">
      <text>
        <t>Owner:
This property lists rents for many suite types so use the range with low and high rents.</t>
      </text>
    </comment>
    <comment ref="AT10" authorId="2" shapeId="0">
      <text>
        <t>Bedroom suite left</t>
      </text>
    </comment>
    <comment ref="AT11" authorId="2" shapeId="0">
      <text>
        <t>1 suite left</t>
      </text>
    </comment>
    <comment ref="AT12" authorId="2" shapeId="0">
      <text>
        <t>1 suite left</t>
      </text>
    </comment>
    <comment ref="AR16" authorId="2" shapeId="0">
      <text>
        <t>No min rate.</t>
      </text>
    </comment>
    <comment ref="AR18" authorId="2" shapeId="0">
      <text>
        <t>No min rate.</t>
      </text>
    </comment>
    <comment ref="AR25" authorId="2" shapeId="0">
      <text>
        <t>No min rate.</t>
      </text>
    </comment>
    <comment ref="E27" authorId="3" shapeId="0">
      <text>
        <t xml:space="preserve">Jason Fawcett:
1 bdm's include Aspen and Aspen 1
</t>
      </text>
    </comment>
    <comment ref="E29" authorId="3" shapeId="0">
      <text>
        <t xml:space="preserve">Jason Fawcett:
Includes Birch, Birch-1 and Birch-2
</t>
      </text>
    </comment>
    <comment ref="E32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/comment9.xml><?xml version="1.0" encoding="utf-8"?>
<comments xmlns="http://schemas.openxmlformats.org/spreadsheetml/2006/main">
  <authors>
    <author>tc={27133E16-3F0B-4934-9328-12B9D86E58DE}</author>
    <author>Jason Fawcett</author>
    <author>tc={6A140DC7-22C6-4748-B373-33AB69775771}</author>
    <author>tc={9EB396BF-1FE0-401A-9F07-395A846D8E4B}</author>
    <author>Auto-updated</author>
    <author>Owner</author>
    <author>tc={84E19C58-FE98-4A83-9E13-2983A49EC641}</author>
    <author>tc={F81517CF-6DF0-4E7D-9CC9-47B20412B9C7}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K3" authorId="1" shapeId="0">
      <text>
        <t>Jason Fawcett:
An error happened for this month somehow.  So I copied December rates and up them exactly the same for Nov.</t>
      </text>
    </comment>
    <comment ref="N4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Offering one free month free rent &amp; free early move in after the 15th</t>
      </text>
    </comment>
    <comment ref="S4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Offering one free month free rent &amp; free early move in after the 15th</t>
      </text>
    </comment>
    <comment ref="AW8" authorId="4" shapeId="0">
      <text>
        <t>No min rate.</t>
      </text>
    </comment>
    <comment ref="AW9" authorId="4" shapeId="0">
      <text>
        <t>No min rate.</t>
      </text>
    </comment>
    <comment ref="AW10" authorId="4" shapeId="0">
      <text>
        <t>No min rate.</t>
      </text>
    </comment>
    <comment ref="AW12" authorId="4" shapeId="0">
      <text>
        <t>No min rate.</t>
      </text>
    </comment>
    <comment ref="AW20" authorId="4" shapeId="0">
      <text>
        <t>No min rate.</t>
      </text>
    </comment>
    <comment ref="D21" authorId="5" shapeId="0">
      <text>
        <t xml:space="preserve">Owner:
Electricity included in rent.  </t>
      </text>
    </comment>
    <comment ref="S33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showing on website</t>
      </text>
    </comment>
    <comment ref="D34" authorId="1" shapeId="0">
      <text>
        <t>Jason Fawcett:
We do not track the 2 bdm penthouse unit.</t>
      </text>
    </comment>
    <comment ref="AY35" authorId="4" shapeId="0">
      <text>
        <t>1 suite left</t>
      </text>
    </comment>
    <comment ref="AY43" authorId="4" shapeId="0">
      <text>
        <t>1 suite left</t>
      </text>
    </comment>
    <comment ref="D49" authorId="1" shapeId="0">
      <text>
        <t xml:space="preserve">Jason Fawcett:
Added on Feb 23 as Mainstreet recently bought this building.  On website they name I it Downtown Edmonton but right across from The Carlton.
</t>
      </text>
    </comment>
    <comment ref="E57" authorId="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hyperlink" Target="https://sherwoodparkrentals.ca/suites/" TargetMode="External" Id="rId1" /><Relationship Type="http://schemas.openxmlformats.org/officeDocument/2006/relationships/hyperlink" Target="https://www.avenueliving.ca/apartments-for-rent/spruce-arms" TargetMode="External" Id="rId2" /><Relationship Type="http://schemas.openxmlformats.org/officeDocument/2006/relationships/hyperlink" Target="https://www.olcl.ca/" TargetMode="External" Id="rId3" /><Relationship Type="http://schemas.openxmlformats.org/officeDocument/2006/relationships/hyperlink" Target="https://greatapartments.ca/mha_property/greenwood-village/" TargetMode="External" Id="rId4" /><Relationship Type="http://schemas.openxmlformats.org/officeDocument/2006/relationships/hyperlink" Target="https://www.realstar.ca/apartments/ab/edmonton/avalon-apartments-0/floorplans.aspx" TargetMode="External" Id="rId5" /><Relationship Type="http://schemas.openxmlformats.org/officeDocument/2006/relationships/hyperlink" Target="https://www.mmgltd.com/apartment-rentals/harmony-at-the-market" TargetMode="External" Id="rId6" /><Relationship Type="http://schemas.openxmlformats.org/officeDocument/2006/relationships/hyperlink" Target="https://rentsherwoodpark.com/apartments-for-rent/4-augustine-crescent-Sherwood-Park-AB-33573/" TargetMode="External" Id="rId7" /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1.xml.rels><Relationships xmlns="http://schemas.openxmlformats.org/package/2006/relationships"><Relationship Type="http://schemas.openxmlformats.org/officeDocument/2006/relationships/hyperlink" Target="https://www.woodsmere.ca/property/gateway-apartments/" TargetMode="External" Id="rId1" /><Relationship Type="http://schemas.openxmlformats.org/officeDocument/2006/relationships/hyperlink" Target="https://www.rentnorthview.com/apartments/northgate-iii-northgate-apartments" TargetMode="External" Id="rId2" /><Relationship Type="http://schemas.openxmlformats.org/officeDocument/2006/relationships/hyperlink" Target="https://www.rentnorthview.com/apartments/westmore-estates" TargetMode="External" Id="rId3" /><Relationship Type="http://schemas.openxmlformats.org/officeDocument/2006/relationships/hyperlink" Target="https://www.nalgp.com/properties/9-the-lexington" TargetMode="External" Id="rId4" /><Relationship Type="http://schemas.openxmlformats.org/officeDocument/2006/relationships/hyperlink" Target="https://www.northlandmanagement.ca/residential-properties/grande-prairie/" TargetMode="External" Id="rId5" /><Relationship Type="http://schemas.openxmlformats.org/officeDocument/2006/relationships/hyperlink" Target="https://highstreetliving.ca/locations/grande-prairie-willowbrook/" TargetMode="External" Id="rId6" /><Relationship Type="http://schemas.openxmlformats.org/officeDocument/2006/relationships/hyperlink" Target="https://alberta.weidner.com/apartments/ab/grande-prairie/carrington-place/floorplans" TargetMode="External" Id="rId7" /><Relationship Type="http://schemas.openxmlformats.org/officeDocument/2006/relationships/hyperlink" Target="https://www.bwalk.com/en-ca/rent/details/alberta/grande-prairie/prairie-sunrise-towers/" TargetMode="External" Id="rId8" /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broadstreet.ca/residential/cities/leduc" TargetMode="External" Id="rId1" /><Relationship Type="http://schemas.openxmlformats.org/officeDocument/2006/relationships/hyperlink" Target="https://www.macewangreens.com/apartments-for-rent/leduc/1-bedroom/6201-grant-macewan-blvd/40875/plan/76679/" TargetMode="External" Id="rId2" /><Relationship Type="http://schemas.openxmlformats.org/officeDocument/2006/relationships/hyperlink" Target="https://www.woodsmere.ca/property/bridgewood-apartments/" TargetMode="External" Id="rId3" /><Relationship Type="http://schemas.openxmlformats.org/officeDocument/2006/relationships/hyperlink" Target="https://www.bradenequitiesinc.com/property-listings/leduc-mansion-7128/" TargetMode="External" Id="rId4" /><Relationship Type="http://schemas.openxmlformats.org/officeDocument/2006/relationships/hyperlink" Target="https://www.greystonermc.ca/residential/bridgeport-manor" TargetMode="External" Id="rId5" /><Relationship Type="http://schemas.openxmlformats.org/officeDocument/2006/relationships/hyperlink" Target="http://www.har-par.com/properties.php?PropertyID=132" TargetMode="External" Id="rId6" /><Relationship Type="http://schemas.openxmlformats.org/officeDocument/2006/relationships/hyperlink" Target="http://www.har-par.com/properties.php?PropertyID=133" TargetMode="External" Id="rId7" /><Relationship Type="http://schemas.openxmlformats.org/officeDocument/2006/relationships/hyperlink" Target="https://alberta.weidner.com/apartments/ab/leduc/edgewood-estates/floorplans" TargetMode="External" Id="rId8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hyperlink" Target="https://www.broadstreet.ca/residential/cities/leduc" TargetMode="External" Id="rId1" /><Relationship Type="http://schemas.openxmlformats.org/officeDocument/2006/relationships/hyperlink" Target="https://www.macewangreens.com/apartments-for-rent/leduc/1-bedroom/6201-grant-macewan-blvd/40875/plan/76679/" TargetMode="External" Id="rId2" /><Relationship Type="http://schemas.openxmlformats.org/officeDocument/2006/relationships/hyperlink" Target="https://www.woodsmere.ca/property/bridgewood-apartments/" TargetMode="External" Id="rId3" /><Relationship Type="http://schemas.openxmlformats.org/officeDocument/2006/relationships/hyperlink" Target="https://www.bradenequitiesinc.com/property-listings/leduc-mansion-7128/" TargetMode="External" Id="rId4" /><Relationship Type="http://schemas.openxmlformats.org/officeDocument/2006/relationships/hyperlink" Target="https://www.greystonermc.ca/residential/bridgeport-manor" TargetMode="External" Id="rId5" /><Relationship Type="http://schemas.openxmlformats.org/officeDocument/2006/relationships/hyperlink" Target="http://www.har-par.com/properties.php?PropertyID=132" TargetMode="External" Id="rId6" /><Relationship Type="http://schemas.openxmlformats.org/officeDocument/2006/relationships/hyperlink" Target="http://www.har-par.com/properties.php?PropertyID=133" TargetMode="External" Id="rId7" /><Relationship Type="http://schemas.openxmlformats.org/officeDocument/2006/relationships/hyperlink" Target="https://alberta.weidner.com/apartments/ab/leduc/edgewood-estates/floorplans" TargetMode="External" Id="rId8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https://www.bwalk.com/en-ca/rent/details/alberta/edmonton/morningside-estates/" TargetMode="External" Id="rId1" /><Relationship Type="http://schemas.openxmlformats.org/officeDocument/2006/relationships/hyperlink" Target="https://www.bwalk.com/en-ca/rent/details/alberta/edmonton/cedarville-apartments/" TargetMode="External" Id="rId2" /><Relationship Type="http://schemas.openxmlformats.org/officeDocument/2006/relationships/hyperlink" Target="https://www.bwalk.com/en-ca/rent/details/alberta/edmonton/west-edmonton-village/" TargetMode="External" Id="rId3" /><Relationship Type="http://schemas.openxmlformats.org/officeDocument/2006/relationships/hyperlink" Target="https://www.bwalk.com/en-ca/rent/details/alberta/edmonton/cambrian-place/" TargetMode="External" Id="rId4" /><Relationship Type="http://schemas.openxmlformats.org/officeDocument/2006/relationships/hyperlink" Target="https://premiumrentals.ca/properties/edmonton/village-at-the-hamptons/" TargetMode="External" Id="rId5" /><Relationship Type="http://schemas.openxmlformats.org/officeDocument/2006/relationships/hyperlink" Target="https://www.broadstreet.ca/residential/webber-greens" TargetMode="External" Id="rId6" /><Relationship Type="http://schemas.openxmlformats.org/officeDocument/2006/relationships/hyperlink" Target="https://alberta.weidner.com/apartments/ab/edmonton/cambridge-west/floorplans" TargetMode="External" Id="rId7" /><Relationship Type="http://schemas.openxmlformats.org/officeDocument/2006/relationships/hyperlink" Target="https://www.realstar.ca/apartments/ab/edmonton/tennyson-apartments/floorplans.aspx" TargetMode="External" Id="rId8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https://www.broadstreet.ca/residential/laurel-meadows" TargetMode="External" Id="rId1" /><Relationship Type="http://schemas.openxmlformats.org/officeDocument/2006/relationships/hyperlink" Target="https://www.broadstreet.ca/residential/laurel-gardens" TargetMode="External" Id="rId2" /><Relationship Type="http://schemas.openxmlformats.org/officeDocument/2006/relationships/hyperlink" Target="https://www.greystonermc.ca/residential/2303-38-st-ridgewood-ct" TargetMode="External" Id="rId3" /><Relationship Type="http://schemas.openxmlformats.org/officeDocument/2006/relationships/hyperlink" Target="https://www.greystonermc.ca/residential/4055-26-ave-ascot-ct" TargetMode="External" Id="rId4" /><Relationship Type="http://schemas.openxmlformats.org/officeDocument/2006/relationships/hyperlink" Target="https://www.greystonermc.ca/residential/8103-29-ave-amblewood-ter" TargetMode="External" Id="rId5" /><Relationship Type="http://schemas.openxmlformats.org/officeDocument/2006/relationships/hyperlink" Target="https://www.bwalk.com/en-ca/rent/details/alberta/edmonton/leewood-village/" TargetMode="External" Id="rId6" /><Relationship Type="http://schemas.openxmlformats.org/officeDocument/2006/relationships/hyperlink" Target="https://www.bwalk.com/en-ca/rent/details/alberta/edmonton/sandstone-pointe/" TargetMode="External" Id="rId7" /><Relationship Type="http://schemas.openxmlformats.org/officeDocument/2006/relationships/hyperlink" Target="https://www.mmgltd.com/apartment-rentals/millcrest-apts" TargetMode="External" Id="rId8" /><Relationship Type="http://schemas.openxmlformats.org/officeDocument/2006/relationships/hyperlink" Target="http://www.aimrealestate.ca/b/20173529310000422506" TargetMode="External" Id="rId9" /><Relationship Type="http://schemas.openxmlformats.org/officeDocument/2006/relationships/hyperlink" Target="http://www.har-par.com/properties.php?PropertyID=55" TargetMode="External" Id="rId10" /><Relationship Type="http://schemas.openxmlformats.org/officeDocument/2006/relationships/hyperlink" Target="http://www.har-par.com/properties.php?PropertyID=56" TargetMode="External" Id="rId11" /><Relationship Type="http://schemas.openxmlformats.org/officeDocument/2006/relationships/hyperlink" Target="https://www.avenueliving.ca/apartments-for-rent/avalon-court" TargetMode="External" Id="rId12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https://www.broadstreet.ca/residential/cornerstone-at-callaghan" TargetMode="External" Id="rId1" /><Relationship Type="http://schemas.openxmlformats.org/officeDocument/2006/relationships/hyperlink" Target="https://www.portofinosuites.com/apartment-options" TargetMode="External" Id="rId2" /><Relationship Type="http://schemas.openxmlformats.org/officeDocument/2006/relationships/hyperlink" Target="https://www.parabelle.com/apartments/3955-114-st-ashbrook" TargetMode="External" Id="rId3" /><Relationship Type="http://schemas.openxmlformats.org/officeDocument/2006/relationships/hyperlink" Target="https://alberta.weidner.com/apartments/ab/edmonton/park-place-south/floorplans" TargetMode="External" Id="rId4" /><Relationship Type="http://schemas.openxmlformats.org/officeDocument/2006/relationships/hyperlink" Target="https://www.realstar.ca/apartments/ab/edmonton/wellington-court-apartments/floorplans.aspx" TargetMode="External" Id="rId5" /><Relationship Type="http://schemas.openxmlformats.org/officeDocument/2006/relationships/hyperlink" Target="https://www.bwalk.com/en-CA/Rent/Details/Alberta/Edmonton/Fairmont-Village/" TargetMode="External" Id="rId6" /><Relationship Type="http://schemas.openxmlformats.org/officeDocument/2006/relationships/hyperlink" Target="https://www.bwalk.com/en-CA/Rent/Details/Alberta/Edmonton/Meadowview-Manor/" TargetMode="External" Id="rId7" /><Relationship Type="http://schemas.openxmlformats.org/officeDocument/2006/relationships/hyperlink" Target="https://www.mmgltd.com/apartment-rentals/southwood-arms" TargetMode="External" Id="rId8" /><Relationship Type="http://schemas.openxmlformats.org/officeDocument/2006/relationships/hyperlink" Target="https://www.mmgltd.com/apartment-rentals/rideau-place" TargetMode="External" Id="rId9" /><Relationship Type="http://schemas.openxmlformats.org/officeDocument/2006/relationships/hyperlink" Target="http://har-par.com/properties.php?PropertyID=141" TargetMode="External" Id="rId10" /><Relationship Type="http://schemas.openxmlformats.org/officeDocument/2006/relationships/hyperlink" Target="http://www.har-par.com/properties.php?PropertyID=6" TargetMode="External" Id="rId11" /><Relationship Type="http://schemas.openxmlformats.org/officeDocument/2006/relationships/hyperlink" Target="https://rentmidwest.com/location/the-village-at-southgate-edmonton-apartment-rental/" TargetMode="External" Id="rId12" /><Relationship Type="http://schemas.openxmlformats.org/officeDocument/2006/relationships/hyperlink" Target="https://www.kelsongroup.com/properties/heatheridge-estates-apartments-in-edmonton2" TargetMode="External" Id="rId13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hyperlink" Target="https://www.mmgltd.com/apartment-rentals/north-haven-estates2" TargetMode="External" Id="rId1" /><Relationship Type="http://schemas.openxmlformats.org/officeDocument/2006/relationships/hyperlink" Target="https://alberta.weidner.com/apartments/ab/edmonton/wyndham-crossing/floorplans" TargetMode="External" Id="rId2" /><Relationship Type="http://schemas.openxmlformats.org/officeDocument/2006/relationships/hyperlink" Target="https://www.bwalk.com/en-ca/rent/details/alberta/edmonton/carmen/" TargetMode="External" Id="rId3" /><Relationship Type="http://schemas.openxmlformats.org/officeDocument/2006/relationships/hyperlink" Target="https://www.millerridge.ca/" TargetMode="External" Id="rId4" /><Relationship Type="http://schemas.openxmlformats.org/officeDocument/2006/relationships/hyperlink" Target="https://www.broadstreet.ca/residential/greenview" TargetMode="External" Id="rId5" /><Relationship Type="http://schemas.openxmlformats.org/officeDocument/2006/relationships/hyperlink" Target="https://www.brintnell-landing.ca/suites-and-amenities.php" TargetMode="External" Id="rId6" /><Relationship Type="http://schemas.openxmlformats.org/officeDocument/2006/relationships/hyperlink" Target="https://www.stellaplace.ca/floorplans.aspx" TargetMode="External" Id="rId7" /><Relationship Type="http://schemas.openxmlformats.org/officeDocument/2006/relationships/hyperlink" Target="https://www.realstar.ca/apartments/ab/edmonton/hollick-kenyon/floorplans.aspx" TargetMode="External" Id="rId8" /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https://www.quadrealres.com/apartments/ab/edmonton/park-square-6/floorplans" TargetMode="External" Id="rId1" /><Relationship Type="http://schemas.openxmlformats.org/officeDocument/2006/relationships/hyperlink" Target="https://www.minto.com/edmonton/Edmonton-apartment-rentals/Hi-Level-Place/main.html" TargetMode="External" Id="rId2" /><Relationship Type="http://schemas.openxmlformats.org/officeDocument/2006/relationships/hyperlink" Target="https://greatapartments.ca/mha_property/the-mountbatten/" TargetMode="External" Id="rId3" /><Relationship Type="http://schemas.openxmlformats.org/officeDocument/2006/relationships/hyperlink" Target="https://greatapartments.ca/mha_property/le-jardin/" TargetMode="External" Id="rId4" /><Relationship Type="http://schemas.openxmlformats.org/officeDocument/2006/relationships/hyperlink" Target="https://www.realstar.ca/apartments/ab/edmonton/avalon-apartments-0/floorplans.aspx" TargetMode="External" Id="rId5" /><Relationship Type="http://schemas.openxmlformats.org/officeDocument/2006/relationships/hyperlink" Target="https://www.realstar.ca/apartments/ab/edmonton/secord-house/floorplans.aspx" TargetMode="External" Id="rId6" /><Relationship Type="http://schemas.openxmlformats.org/officeDocument/2006/relationships/hyperlink" Target="https://www.bwalk.com/en-ca/rent/details/alberta/edmonton/valley-ridge-tower/" TargetMode="External" Id="rId7" /><Relationship Type="http://schemas.openxmlformats.org/officeDocument/2006/relationships/hyperlink" Target="https://www.bwalk.com/en-ca/rent/details/alberta/edmonton/the-palisades/" TargetMode="External" Id="rId8" /><Relationship Type="http://schemas.openxmlformats.org/officeDocument/2006/relationships/hyperlink" Target="https://www.bwalk.com/en-ca/rent/details/alberta/edmonton/maureen-manor/" TargetMode="External" Id="rId9" /><Relationship Type="http://schemas.openxmlformats.org/officeDocument/2006/relationships/hyperlink" Target="https://www.mainst.biz/apartments/edmonton/downtown-edmonton-apartments" TargetMode="External" Id="rId10" /><Relationship Type="http://schemas.openxmlformats.org/officeDocument/2006/relationships/hyperlink" Target="https://www.mmgltd.com/apartment-rentals/the-residence" TargetMode="External" Id="rId11" /><Relationship Type="http://schemas.openxmlformats.org/officeDocument/2006/relationships/hyperlink" Target="https://rentmidwest.com/location/rossdale-house-edmonton-apartment-rental/" TargetMode="External" Id="rId12" /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4"/>
  <sheetViews>
    <sheetView workbookViewId="0">
      <selection activeCell="A1" sqref="A1"/>
    </sheetView>
  </sheetViews>
  <sheetFormatPr baseColWidth="8" defaultRowHeight="15"/>
  <cols>
    <col width="29.7109375" bestFit="1" customWidth="1" min="1" max="1"/>
    <col width="23.7109375" bestFit="1" customWidth="1" min="2" max="2"/>
    <col width="47" bestFit="1" customWidth="1" min="3" max="3"/>
    <col width="25.42578125" bestFit="1" customWidth="1" min="4" max="4"/>
    <col width="40.28515625" bestFit="1" customWidth="1" min="5" max="5"/>
    <col width="25" bestFit="1" customWidth="1" min="6" max="6"/>
    <col width="19.5703125" bestFit="1" customWidth="1" min="7" max="7"/>
    <col width="16.140625" customWidth="1" min="8" max="8"/>
    <col width="29" bestFit="1" customWidth="1" min="9" max="9"/>
    <col width="72.42578125" bestFit="1" customWidth="1" min="10" max="10"/>
  </cols>
  <sheetData>
    <row r="1">
      <c r="A1" s="8" t="inlineStr">
        <is>
          <t>Competitor</t>
        </is>
      </c>
      <c r="B1" s="9" t="inlineStr">
        <is>
          <t>Site Name</t>
        </is>
      </c>
      <c r="C1" s="9" t="inlineStr">
        <is>
          <t>Address</t>
        </is>
      </c>
      <c r="D1" s="9" t="inlineStr">
        <is>
          <t>Parking</t>
        </is>
      </c>
      <c r="E1" s="9" t="inlineStr">
        <is>
          <t>Pet Policy</t>
        </is>
      </c>
      <c r="F1" s="9" t="inlineStr">
        <is>
          <t>Lease Term</t>
        </is>
      </c>
      <c r="G1" s="9" t="inlineStr">
        <is>
          <t>In Suite Laundry</t>
        </is>
      </c>
      <c r="H1" s="9" t="inlineStr">
        <is>
          <t>Air Conditioning</t>
        </is>
      </c>
      <c r="I1" s="9" t="inlineStr">
        <is>
          <t>Inclusions</t>
        </is>
      </c>
      <c r="J1" s="9" t="inlineStr">
        <is>
          <t>Amenities</t>
        </is>
      </c>
    </row>
    <row r="2">
      <c r="A2" s="1" t="n"/>
      <c r="B2" s="7" t="n"/>
    </row>
    <row r="3">
      <c r="B3" s="7" t="n"/>
    </row>
    <row r="4">
      <c r="B4" s="7" t="n"/>
    </row>
    <row r="5">
      <c r="B5" s="7" t="n"/>
    </row>
    <row r="6">
      <c r="B6" s="7" t="n"/>
    </row>
    <row r="7">
      <c r="B7" s="7" t="n"/>
    </row>
    <row r="8">
      <c r="B8" s="7" t="n"/>
    </row>
    <row r="9">
      <c r="B9" s="7" t="n"/>
    </row>
    <row r="10">
      <c r="B10" s="7" t="n"/>
    </row>
    <row r="11">
      <c r="B11" s="7" t="n"/>
    </row>
    <row r="12">
      <c r="B12" s="7" t="n"/>
    </row>
    <row r="13">
      <c r="B13" s="7" t="n"/>
    </row>
    <row r="14">
      <c r="B14" s="7" t="n"/>
    </row>
    <row r="15">
      <c r="B15" s="7" t="n"/>
    </row>
    <row r="16">
      <c r="B16" s="7" t="n"/>
    </row>
    <row r="17">
      <c r="B17" s="7" t="n"/>
    </row>
    <row r="18">
      <c r="B18" s="7" t="n"/>
    </row>
    <row r="19">
      <c r="B19" s="7" t="n"/>
    </row>
    <row r="20">
      <c r="B20" s="7" t="n"/>
    </row>
    <row r="24">
      <c r="B24" s="7" t="n"/>
    </row>
  </sheetData>
  <autoFilter ref="A1:F1"/>
  <pageMargins left="0.7" right="0.7" top="0.75" bottom="0.75" header="0.3" footer="0.3"/>
  <pageSetup orientation="portrait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66"/>
  <sheetViews>
    <sheetView zoomScaleNormal="100" workbookViewId="0">
      <pane xSplit="10" ySplit="3" topLeftCell="AC4" activePane="bottomRight" state="frozen"/>
      <selection pane="bottomRight" activeCell="D8" sqref="D8:D13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5.5703125" bestFit="1" customWidth="1" min="2" max="2"/>
    <col width="16.140625" bestFit="1" customWidth="1" min="3" max="3"/>
    <col width="18.85546875" bestFit="1" customWidth="1" min="4" max="4"/>
    <col width="14.5703125" bestFit="1" customWidth="1" min="5" max="5"/>
    <col width="9.28515625" bestFit="1" customWidth="1" min="6" max="6"/>
    <col width="10.28515625" bestFit="1" customWidth="1" min="7" max="7"/>
    <col width="10.28515625" customWidth="1" min="8" max="9"/>
    <col width="5.42578125" bestFit="1" customWidth="1" min="10" max="10"/>
    <col width="12.85546875" bestFit="1" customWidth="1" style="19" min="11" max="11"/>
    <col width="12.85546875" customWidth="1" style="19" min="12" max="12"/>
    <col width="10.140625" bestFit="1" customWidth="1" style="19" min="13" max="13"/>
    <col width="9" bestFit="1" customWidth="1" style="19" min="14" max="14"/>
    <col width="9.28515625" bestFit="1" customWidth="1" style="19" min="15" max="15"/>
    <col width="9.42578125" bestFit="1" customWidth="1" style="19" min="16" max="16"/>
    <col width="11.5703125" bestFit="1" customWidth="1" style="19" min="17" max="17"/>
    <col width="11.85546875" bestFit="1" customWidth="1" style="19" min="18" max="18"/>
    <col width="9.85546875" bestFit="1" customWidth="1" min="19" max="19"/>
    <col width="9.28515625" bestFit="1" customWidth="1" min="20" max="21"/>
    <col width="11.5703125" bestFit="1" customWidth="1" min="22" max="22"/>
    <col width="11.85546875" bestFit="1" customWidth="1" min="23" max="23"/>
    <col width="12.42578125" bestFit="1" customWidth="1" min="24" max="24"/>
    <col width="9.28515625" bestFit="1" customWidth="1" min="25" max="26"/>
    <col width="11.5703125" bestFit="1" customWidth="1" min="27" max="27"/>
    <col width="11.85546875" bestFit="1" customWidth="1" min="28" max="28"/>
    <col width="9" bestFit="1" customWidth="1" min="29" max="29"/>
    <col width="9.28515625" bestFit="1" customWidth="1" min="30" max="30"/>
    <col width="15" bestFit="1" customWidth="1" min="31" max="31"/>
    <col width="11.5703125" bestFit="1" customWidth="1" min="32" max="32"/>
    <col width="11.85546875" bestFit="1" customWidth="1" min="33" max="33"/>
    <col width="8.7109375" bestFit="1" customWidth="1" min="34" max="34"/>
    <col width="9.28515625" bestFit="1" customWidth="1" min="35" max="35"/>
    <col width="11.5703125" bestFit="1" customWidth="1" min="37" max="37"/>
    <col width="11.85546875" bestFit="1" customWidth="1" min="38" max="38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1" t="n"/>
      <c r="K1" s="322" t="inlineStr">
        <is>
          <t>Month</t>
        </is>
      </c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469" t="n">
        <v>44551</v>
      </c>
      <c r="M2" s="5" t="n"/>
      <c r="N2" s="470" t="n">
        <v>44583</v>
      </c>
      <c r="R2" s="5" t="n"/>
      <c r="S2" s="401" t="n">
        <v>44593</v>
      </c>
      <c r="W2" s="317" t="n"/>
      <c r="X2" s="402" t="n">
        <v>44621</v>
      </c>
      <c r="AB2" s="317" t="n"/>
      <c r="AC2" s="402" t="n">
        <v>44652</v>
      </c>
      <c r="AG2" s="317" t="n"/>
      <c r="AH2" s="402" t="n">
        <v>44682</v>
      </c>
      <c r="AL2" s="317" t="n"/>
      <c r="AM2" s="402" t="n">
        <v>44713</v>
      </c>
      <c r="AQ2" s="317" t="n"/>
      <c r="AR2" s="402" t="n">
        <v>44743</v>
      </c>
      <c r="AV2" s="317" t="n"/>
    </row>
    <row r="3">
      <c r="B3" s="320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46" t="inlineStr">
        <is>
          <t>Available</t>
        </is>
      </c>
      <c r="N3" s="47" t="inlineStr">
        <is>
          <t>Min Rate</t>
        </is>
      </c>
      <c r="O3" s="38" t="inlineStr">
        <is>
          <t>Max Rate</t>
        </is>
      </c>
      <c r="P3" s="38" t="inlineStr">
        <is>
          <t>Available</t>
        </is>
      </c>
      <c r="Q3" s="38" t="inlineStr">
        <is>
          <t>Min Vs. Last</t>
        </is>
      </c>
      <c r="R3" s="46" t="inlineStr">
        <is>
          <t>Max Vs.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15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38" t="inlineStr">
        <is>
          <t>Max Vs. Last</t>
        </is>
      </c>
    </row>
    <row r="4">
      <c r="A4" s="331" t="n"/>
      <c r="B4" s="365" t="inlineStr">
        <is>
          <t>Sherwood Park</t>
        </is>
      </c>
      <c r="C4" s="331" t="inlineStr">
        <is>
          <t>Killam</t>
        </is>
      </c>
      <c r="D4" s="360" t="inlineStr">
        <is>
          <t>Tisbury Crossing &amp; Waybury Park</t>
        </is>
      </c>
      <c r="E4" s="326" t="n">
        <v>1</v>
      </c>
      <c r="F4" s="326" t="n">
        <v>1</v>
      </c>
      <c r="G4" s="328" t="n">
        <v>667</v>
      </c>
      <c r="H4" s="328" t="inlineStr">
        <is>
          <t>Starting</t>
        </is>
      </c>
      <c r="I4" s="328" t="n"/>
      <c r="J4" s="349" t="inlineStr">
        <is>
          <t>A</t>
        </is>
      </c>
      <c r="K4" s="377" t="n">
        <v>1325</v>
      </c>
      <c r="L4" s="378" t="n"/>
      <c r="M4" s="102" t="inlineStr">
        <is>
          <t>No Info</t>
        </is>
      </c>
      <c r="N4" s="377" t="n">
        <v>1325</v>
      </c>
      <c r="O4" s="378" t="n"/>
      <c r="P4" s="454" t="inlineStr">
        <is>
          <t>No Info</t>
        </is>
      </c>
      <c r="Q4" s="454" t="n"/>
      <c r="R4" s="398">
        <f>N4-K4</f>
        <v/>
      </c>
      <c r="S4" s="381" t="n">
        <v>1325</v>
      </c>
      <c r="T4" s="381" t="n"/>
      <c r="U4" s="326" t="inlineStr">
        <is>
          <t>No Info</t>
        </is>
      </c>
      <c r="V4" s="378" t="n"/>
      <c r="W4" s="398" t="n"/>
      <c r="X4" s="381" t="n">
        <v>1325</v>
      </c>
      <c r="Y4" s="381" t="n"/>
      <c r="Z4" s="326" t="inlineStr">
        <is>
          <t>*</t>
        </is>
      </c>
      <c r="AA4" s="378">
        <f>IF(X4&lt;&gt;S4,X4-S4,"")</f>
        <v/>
      </c>
      <c r="AB4" s="398" t="n"/>
      <c r="AC4" t="n">
        <v>1325</v>
      </c>
      <c r="AE4" s="326" t="inlineStr">
        <is>
          <t>*</t>
        </is>
      </c>
      <c r="AF4" s="378">
        <f>IF(AC4&lt;&gt;X4,AC4-X4,"")</f>
        <v/>
      </c>
      <c r="AG4" s="398">
        <f>IF(AD4&lt;&gt;Y4,AD4-Y4,"")</f>
        <v/>
      </c>
      <c r="AH4" t="n">
        <v>1325</v>
      </c>
      <c r="AJ4" s="326" t="inlineStr">
        <is>
          <t>*</t>
        </is>
      </c>
      <c r="AK4" s="378">
        <f>IF(AH4&lt;&gt;AC4,AH4-AC4,"")</f>
        <v/>
      </c>
      <c r="AL4" s="398" t="n"/>
      <c r="AM4" t="n">
        <v>1325</v>
      </c>
      <c r="AO4" s="326" t="inlineStr">
        <is>
          <t>*</t>
        </is>
      </c>
      <c r="AP4" s="378">
        <f>IF(AM4&lt;&gt;AH4,AM4-AH4,"")</f>
        <v/>
      </c>
      <c r="AQ4" s="398">
        <f>IF(AN4&lt;&gt;AI4,AN4-AI4,"")</f>
        <v/>
      </c>
      <c r="AR4" t="n">
        <v>1325</v>
      </c>
      <c r="AT4" s="326" t="inlineStr">
        <is>
          <t>Yes</t>
        </is>
      </c>
      <c r="AU4" s="378">
        <f>IF(AR4&lt;&gt;AM4,AR4-AM4,"")</f>
        <v/>
      </c>
      <c r="AV4" s="398">
        <f>IF(AS4&lt;&gt;AN4,AS4-AN4,"")</f>
        <v/>
      </c>
    </row>
    <row r="5">
      <c r="D5" s="5" t="n"/>
      <c r="E5" s="326" t="n">
        <v>1</v>
      </c>
      <c r="F5" s="326" t="n">
        <v>1</v>
      </c>
      <c r="G5" s="328" t="n">
        <v>732</v>
      </c>
      <c r="H5" s="328" t="inlineStr">
        <is>
          <t>Starting</t>
        </is>
      </c>
      <c r="I5" s="328" t="n"/>
      <c r="J5" s="5" t="n"/>
      <c r="K5" s="377" t="n">
        <v>1345</v>
      </c>
      <c r="L5" s="378" t="n"/>
      <c r="M5" s="102" t="inlineStr">
        <is>
          <t>No Info</t>
        </is>
      </c>
      <c r="N5" s="377" t="n">
        <v>1345</v>
      </c>
      <c r="O5" s="378" t="n"/>
      <c r="P5" s="454" t="inlineStr">
        <is>
          <t>No Info</t>
        </is>
      </c>
      <c r="Q5" s="454" t="n"/>
      <c r="R5" s="398">
        <f>N5-K5</f>
        <v/>
      </c>
      <c r="S5" s="381" t="n">
        <v>1345</v>
      </c>
      <c r="T5" s="381" t="n"/>
      <c r="U5" s="326" t="inlineStr">
        <is>
          <t>No Info</t>
        </is>
      </c>
      <c r="V5" s="378" t="n"/>
      <c r="W5" s="398" t="n"/>
      <c r="X5" s="381" t="n">
        <v>1345</v>
      </c>
      <c r="Y5" s="381" t="n"/>
      <c r="Z5" s="326" t="inlineStr">
        <is>
          <t>*</t>
        </is>
      </c>
      <c r="AA5" s="378">
        <f>IF(X5&lt;&gt;S5,X5-S5,"")</f>
        <v/>
      </c>
      <c r="AB5" s="398" t="n"/>
      <c r="AC5" t="n">
        <v>1345</v>
      </c>
      <c r="AE5" s="326" t="inlineStr">
        <is>
          <t>*</t>
        </is>
      </c>
      <c r="AF5" s="378">
        <f>IF(AC5&lt;&gt;X5,AC5-X5,"")</f>
        <v/>
      </c>
      <c r="AG5" s="398">
        <f>IF(AD5&lt;&gt;Y5,AD5-Y5,"")</f>
        <v/>
      </c>
      <c r="AH5" t="n">
        <v>1345</v>
      </c>
      <c r="AJ5" s="326" t="inlineStr">
        <is>
          <t>*</t>
        </is>
      </c>
      <c r="AK5" s="378">
        <f>IF(AH5&lt;&gt;AC5,AH5-AC5,"")</f>
        <v/>
      </c>
      <c r="AL5" s="398" t="n"/>
      <c r="AM5" t="n">
        <v>1345</v>
      </c>
      <c r="AO5" s="326" t="inlineStr">
        <is>
          <t>*</t>
        </is>
      </c>
      <c r="AP5" s="378">
        <f>IF(AM5&lt;&gt;AH5,AM5-AH5,"")</f>
        <v/>
      </c>
      <c r="AQ5" s="398">
        <f>IF(AN5&lt;&gt;AI5,AN5-AI5,"")</f>
        <v/>
      </c>
      <c r="AR5" t="n">
        <v>1345</v>
      </c>
      <c r="AT5" s="326" t="inlineStr">
        <is>
          <t>No Info</t>
        </is>
      </c>
      <c r="AU5" s="378">
        <f>IF(AR5&lt;&gt;AM5,AR5-AM5,"")</f>
        <v/>
      </c>
      <c r="AV5" s="398">
        <f>IF(AS5&lt;&gt;AN5,AS5-AN5,"")</f>
        <v/>
      </c>
    </row>
    <row r="6">
      <c r="D6" s="5" t="n"/>
      <c r="E6" s="326" t="n">
        <v>2</v>
      </c>
      <c r="F6" s="326" t="n">
        <v>2</v>
      </c>
      <c r="G6" s="328" t="n">
        <v>915</v>
      </c>
      <c r="H6" s="328" t="inlineStr">
        <is>
          <t>Starting</t>
        </is>
      </c>
      <c r="I6" s="328" t="n"/>
      <c r="J6" s="5" t="n"/>
      <c r="K6" s="377" t="n">
        <v>1500</v>
      </c>
      <c r="L6" s="378" t="n"/>
      <c r="M6" s="102" t="inlineStr">
        <is>
          <t>No Info</t>
        </is>
      </c>
      <c r="N6" s="377" t="n">
        <v>1500</v>
      </c>
      <c r="O6" s="378" t="n"/>
      <c r="P6" s="454" t="inlineStr">
        <is>
          <t>No Info</t>
        </is>
      </c>
      <c r="Q6" s="454" t="n"/>
      <c r="R6" s="398">
        <f>N6-K6</f>
        <v/>
      </c>
      <c r="S6" s="381" t="n">
        <v>1500</v>
      </c>
      <c r="T6" s="381" t="n"/>
      <c r="U6" s="326" t="inlineStr">
        <is>
          <t>No Info</t>
        </is>
      </c>
      <c r="V6" s="378" t="n"/>
      <c r="W6" s="398" t="n"/>
      <c r="X6" s="381" t="n">
        <v>1500</v>
      </c>
      <c r="Y6" s="381" t="n"/>
      <c r="Z6" s="326" t="inlineStr">
        <is>
          <t>*</t>
        </is>
      </c>
      <c r="AA6" s="378">
        <f>IF(X6&lt;&gt;S6,X6-S6,"")</f>
        <v/>
      </c>
      <c r="AB6" s="398" t="n"/>
      <c r="AC6" t="n">
        <v>1500</v>
      </c>
      <c r="AE6" s="326" t="inlineStr">
        <is>
          <t>*</t>
        </is>
      </c>
      <c r="AF6" s="378">
        <f>IF(AC6&lt;&gt;X6,AC6-X6,"")</f>
        <v/>
      </c>
      <c r="AG6" s="398">
        <f>IF(AD6&lt;&gt;Y6,AD6-Y6,"")</f>
        <v/>
      </c>
      <c r="AH6" t="n">
        <v>1500</v>
      </c>
      <c r="AJ6" s="326" t="inlineStr">
        <is>
          <t>*</t>
        </is>
      </c>
      <c r="AK6" s="378">
        <f>IF(AH6&lt;&gt;AC6,AH6-AC6,"")</f>
        <v/>
      </c>
      <c r="AL6" s="398" t="n"/>
      <c r="AM6" t="n">
        <v>1500</v>
      </c>
      <c r="AO6" s="326" t="inlineStr">
        <is>
          <t>*</t>
        </is>
      </c>
      <c r="AP6" s="378">
        <f>IF(AM6&lt;&gt;AH6,AM6-AH6,"")</f>
        <v/>
      </c>
      <c r="AQ6" s="398">
        <f>IF(AN6&lt;&gt;AI6,AN6-AI6,"")</f>
        <v/>
      </c>
      <c r="AR6" t="n">
        <v>1500</v>
      </c>
      <c r="AT6" s="326" t="inlineStr">
        <is>
          <t>No Info</t>
        </is>
      </c>
      <c r="AU6" s="378">
        <f>IF(AR6&lt;&gt;AM6,AR6-AM6,"")</f>
        <v/>
      </c>
      <c r="AV6" s="398">
        <f>IF(AS6&lt;&gt;AN6,AS6-AN6,"")</f>
        <v/>
      </c>
    </row>
    <row r="7" customFormat="1" s="10">
      <c r="A7" s="10" t="n"/>
      <c r="B7" s="10" t="n"/>
      <c r="C7" s="10" t="n"/>
      <c r="D7" s="86" t="n"/>
      <c r="E7" s="331" t="n">
        <v>2</v>
      </c>
      <c r="F7" s="331" t="n">
        <v>2</v>
      </c>
      <c r="G7" s="349" t="n">
        <v>915</v>
      </c>
      <c r="H7" s="349" t="inlineStr">
        <is>
          <t>Starting</t>
        </is>
      </c>
      <c r="I7" s="349" t="n"/>
      <c r="J7" s="86" t="n"/>
      <c r="K7" s="425" t="n">
        <v>1500</v>
      </c>
      <c r="L7" s="388" t="n"/>
      <c r="M7" s="103" t="inlineStr">
        <is>
          <t>No Info</t>
        </is>
      </c>
      <c r="N7" s="425" t="n">
        <v>1500</v>
      </c>
      <c r="O7" s="388" t="n"/>
      <c r="P7" s="460" t="inlineStr">
        <is>
          <t>No Info</t>
        </is>
      </c>
      <c r="Q7" s="460" t="n"/>
      <c r="R7" s="400">
        <f>N7-K7</f>
        <v/>
      </c>
      <c r="S7" s="408" t="n">
        <v>1500</v>
      </c>
      <c r="T7" s="408" t="n"/>
      <c r="U7" s="331" t="inlineStr">
        <is>
          <t>No Info</t>
        </is>
      </c>
      <c r="V7" s="388" t="n"/>
      <c r="W7" s="400" t="n"/>
      <c r="X7" s="408" t="n">
        <v>1500</v>
      </c>
      <c r="Y7" s="408" t="n"/>
      <c r="Z7" s="331" t="inlineStr">
        <is>
          <t>*</t>
        </is>
      </c>
      <c r="AA7" s="388">
        <f>IF(X7&lt;&gt;S7,X7-S7,"")</f>
        <v/>
      </c>
      <c r="AB7" s="400" t="n"/>
      <c r="AC7" s="10" t="n">
        <v>1500</v>
      </c>
      <c r="AE7" s="331" t="inlineStr">
        <is>
          <t>*</t>
        </is>
      </c>
      <c r="AF7" s="388">
        <f>IF(AC7&lt;&gt;X7,AC7-X7,"")</f>
        <v/>
      </c>
      <c r="AG7" s="400">
        <f>IF(AD7&lt;&gt;Y7,AD7-Y7,"")</f>
        <v/>
      </c>
      <c r="AH7" s="10" t="n">
        <v>1500</v>
      </c>
      <c r="AJ7" s="331" t="inlineStr">
        <is>
          <t>*</t>
        </is>
      </c>
      <c r="AK7" s="388">
        <f>IF(AH7&lt;&gt;AC7,AH7-AC7,"")</f>
        <v/>
      </c>
      <c r="AL7" s="400" t="n"/>
      <c r="AM7" s="10" t="n">
        <v>1500</v>
      </c>
      <c r="AO7" s="331" t="inlineStr">
        <is>
          <t>*</t>
        </is>
      </c>
      <c r="AP7" s="388">
        <f>IF(AM7&lt;&gt;AH7,AM7-AH7,"")</f>
        <v/>
      </c>
      <c r="AQ7" s="400">
        <f>IF(AN7&lt;&gt;AI7,AN7-AI7,"")</f>
        <v/>
      </c>
      <c r="AR7" t="n">
        <v>1500</v>
      </c>
      <c r="AT7" s="331" t="inlineStr">
        <is>
          <t>No Info</t>
        </is>
      </c>
      <c r="AU7" s="388">
        <f>IF(AR7&lt;&gt;AM7,AR7-AM7,"")</f>
        <v/>
      </c>
      <c r="AV7" s="400">
        <f>IF(AS7&lt;&gt;AN7,AS7-AN7,"")</f>
        <v/>
      </c>
    </row>
    <row r="8" customFormat="1" s="70">
      <c r="A8" s="89" t="n"/>
      <c r="B8" s="471" t="inlineStr">
        <is>
          <t>Sherwood Park</t>
        </is>
      </c>
      <c r="C8" s="89" t="inlineStr">
        <is>
          <t>Avenue Living</t>
        </is>
      </c>
      <c r="D8" s="178" t="inlineStr">
        <is>
          <t>Spruce Arms</t>
        </is>
      </c>
      <c r="E8" s="330" t="n">
        <v>1</v>
      </c>
      <c r="F8" s="330" t="n">
        <v>1</v>
      </c>
      <c r="G8" s="348" t="inlineStr">
        <is>
          <t>N/A</t>
        </is>
      </c>
      <c r="H8" s="348" t="inlineStr">
        <is>
          <t>Low</t>
        </is>
      </c>
      <c r="I8" s="348" t="inlineStr">
        <is>
          <t>Classic</t>
        </is>
      </c>
      <c r="J8" s="196" t="inlineStr">
        <is>
          <t>C</t>
        </is>
      </c>
      <c r="K8" s="444" t="n">
        <v>976</v>
      </c>
      <c r="L8" s="429" t="n">
        <v>1051</v>
      </c>
      <c r="M8" s="104" t="inlineStr">
        <is>
          <t>Wait List</t>
        </is>
      </c>
      <c r="N8" s="444" t="n">
        <v>1001</v>
      </c>
      <c r="O8" s="429" t="n">
        <v>1051</v>
      </c>
      <c r="P8" s="459" t="inlineStr">
        <is>
          <t>Yes</t>
        </is>
      </c>
      <c r="Q8" s="459" t="n"/>
      <c r="R8" s="411">
        <f>N8-K8</f>
        <v/>
      </c>
      <c r="S8" s="431" t="n">
        <v>1001</v>
      </c>
      <c r="T8" s="431" t="n">
        <v>1051</v>
      </c>
      <c r="U8" s="326" t="inlineStr">
        <is>
          <t>Yes</t>
        </is>
      </c>
      <c r="V8" s="378">
        <f>IF(S8&lt;&gt;N8,S8-N8,"")</f>
        <v/>
      </c>
      <c r="W8" s="398">
        <f>IF(T8&lt;&gt;O8,T8-O8,"")</f>
        <v/>
      </c>
      <c r="X8" s="431" t="n">
        <v>1051</v>
      </c>
      <c r="Y8" s="431" t="n"/>
      <c r="Z8" s="326" t="inlineStr">
        <is>
          <t>Yes</t>
        </is>
      </c>
      <c r="AA8" s="378">
        <f>IF(X8&lt;&gt;S8,X8-S8,"")</f>
        <v/>
      </c>
      <c r="AB8" s="398" t="n"/>
      <c r="AC8" s="70" t="n">
        <v>1001</v>
      </c>
      <c r="AD8" s="70" t="n">
        <v>1051</v>
      </c>
      <c r="AE8" s="326" t="inlineStr">
        <is>
          <t>Waitlist</t>
        </is>
      </c>
      <c r="AF8" s="378">
        <f>IF(AC8&lt;&gt;X8,AC8-X8,"")</f>
        <v/>
      </c>
      <c r="AG8" s="398" t="n"/>
      <c r="AH8" s="70" t="n">
        <v>1075</v>
      </c>
      <c r="AI8" s="70" t="n">
        <v>1125</v>
      </c>
      <c r="AJ8" s="326" t="inlineStr">
        <is>
          <t>Waitlist</t>
        </is>
      </c>
      <c r="AK8" s="378">
        <f>IF(AH8&lt;&gt;AC8,AH8-AC8,"")</f>
        <v/>
      </c>
      <c r="AL8" s="398">
        <f>IF(AI8&lt;&gt;AD8,AI8-AD8,"")</f>
        <v/>
      </c>
      <c r="AM8" s="70" t="n">
        <v>1100</v>
      </c>
      <c r="AO8" s="326" t="inlineStr">
        <is>
          <t>Yes</t>
        </is>
      </c>
      <c r="AP8" s="378">
        <f>IF(AM8&lt;&gt;AH8,AM8-AH8,"")</f>
        <v/>
      </c>
      <c r="AQ8" s="398">
        <f>IF(AN8&lt;&gt;AI8,AN8-AI8,"")</f>
        <v/>
      </c>
      <c r="AR8" t="n">
        <v>1079</v>
      </c>
      <c r="AT8" s="326" t="inlineStr">
        <is>
          <t>No</t>
        </is>
      </c>
      <c r="AU8" s="378">
        <f>IF(AR8&lt;&gt;AM8,AR8-AM8,"")</f>
        <v/>
      </c>
      <c r="AV8" s="398">
        <f>IF(AS8&lt;&gt;AN8,AS8-AN8,"")</f>
        <v/>
      </c>
    </row>
    <row r="9">
      <c r="D9" s="5" t="n"/>
      <c r="E9" s="326" t="n">
        <v>1</v>
      </c>
      <c r="F9" s="326" t="n">
        <v>1</v>
      </c>
      <c r="G9" s="328" t="inlineStr">
        <is>
          <t>N/A</t>
        </is>
      </c>
      <c r="H9" s="328" t="inlineStr">
        <is>
          <t>Starting</t>
        </is>
      </c>
      <c r="I9" s="328" t="inlineStr">
        <is>
          <t>Premier</t>
        </is>
      </c>
      <c r="J9" s="5" t="n"/>
      <c r="K9" s="377" t="n">
        <v>1101</v>
      </c>
      <c r="L9" s="378" t="n"/>
      <c r="M9" s="102" t="inlineStr">
        <is>
          <t>Wait List</t>
        </is>
      </c>
      <c r="N9" s="377" t="n">
        <v>1101</v>
      </c>
      <c r="O9" s="378" t="n"/>
      <c r="P9" s="454" t="inlineStr">
        <is>
          <t>wait list</t>
        </is>
      </c>
      <c r="Q9" s="454" t="n"/>
      <c r="R9" s="398">
        <f>N9-K9</f>
        <v/>
      </c>
      <c r="S9" s="381" t="n">
        <v>1101</v>
      </c>
      <c r="T9" s="381" t="n"/>
      <c r="U9" s="326" t="inlineStr">
        <is>
          <t>Yes</t>
        </is>
      </c>
      <c r="V9" s="378">
        <f>IF(S9&lt;&gt;N9,S9-N9,"")</f>
        <v/>
      </c>
      <c r="W9" s="398" t="n"/>
      <c r="X9" s="381" t="n">
        <v>1101</v>
      </c>
      <c r="Y9" s="381" t="n"/>
      <c r="Z9" s="326" t="inlineStr">
        <is>
          <t>Waitlist</t>
        </is>
      </c>
      <c r="AA9" s="378">
        <f>IF(X9&lt;&gt;S9,X9-S9,"")</f>
        <v/>
      </c>
      <c r="AB9" s="398" t="n"/>
      <c r="AC9" t="n">
        <v>1101</v>
      </c>
      <c r="AE9" s="326" t="inlineStr">
        <is>
          <t>Waitlist</t>
        </is>
      </c>
      <c r="AF9" s="378">
        <f>IF(AC9&lt;&gt;X9,AC9-X9,"")</f>
        <v/>
      </c>
      <c r="AG9" s="398" t="n"/>
      <c r="AH9" t="n">
        <v>1175</v>
      </c>
      <c r="AJ9" s="326" t="inlineStr">
        <is>
          <t>Yes</t>
        </is>
      </c>
      <c r="AK9" s="378">
        <f>IF(AH9&lt;&gt;AC9,AH9-AC9,"")</f>
        <v/>
      </c>
      <c r="AL9" s="398">
        <f>IF(AI9&lt;&gt;AD9,AI9-AD9,"")</f>
        <v/>
      </c>
      <c r="AM9" t="n">
        <v>1175</v>
      </c>
      <c r="AO9" s="326" t="inlineStr">
        <is>
          <t>Yes</t>
        </is>
      </c>
      <c r="AP9" s="378">
        <f>IF(AM9&lt;&gt;AH9,AM9-AH9,"")</f>
        <v/>
      </c>
      <c r="AQ9" s="398">
        <f>IF(AN9&lt;&gt;AI9,AN9-AI9,"")</f>
        <v/>
      </c>
      <c r="AR9" t="n">
        <v>1179</v>
      </c>
      <c r="AT9" s="326" t="inlineStr">
        <is>
          <t>Yes</t>
        </is>
      </c>
      <c r="AU9" s="378">
        <f>IF(AR9&lt;&gt;AM9,AR9-AM9,"")</f>
        <v/>
      </c>
      <c r="AV9" s="398">
        <f>IF(AS9&lt;&gt;AN9,AS9-AN9,"")</f>
        <v/>
      </c>
    </row>
    <row r="10">
      <c r="D10" s="5" t="n"/>
      <c r="E10" s="326" t="n">
        <v>2</v>
      </c>
      <c r="F10" s="326" t="n">
        <v>1</v>
      </c>
      <c r="G10" s="328" t="n">
        <v>720</v>
      </c>
      <c r="H10" s="328" t="inlineStr">
        <is>
          <t>Low</t>
        </is>
      </c>
      <c r="I10" s="328" t="inlineStr">
        <is>
          <t>Classic</t>
        </is>
      </c>
      <c r="J10" s="5" t="n"/>
      <c r="K10" s="377" t="n">
        <v>1126</v>
      </c>
      <c r="L10" s="378" t="n">
        <v>1251</v>
      </c>
      <c r="M10" s="102" t="inlineStr">
        <is>
          <t>Wait List</t>
        </is>
      </c>
      <c r="N10" s="377" t="n">
        <v>1176</v>
      </c>
      <c r="O10" s="378" t="n"/>
      <c r="P10" s="454" t="inlineStr">
        <is>
          <t>Yes</t>
        </is>
      </c>
      <c r="Q10" s="454" t="n"/>
      <c r="R10" s="398">
        <f>N10-K10</f>
        <v/>
      </c>
      <c r="S10" s="381" t="n">
        <v>1176</v>
      </c>
      <c r="T10" s="381" t="n">
        <v>1276</v>
      </c>
      <c r="U10" s="326" t="inlineStr">
        <is>
          <t>Yes</t>
        </is>
      </c>
      <c r="V10" s="378">
        <f>IF(S10&lt;&gt;N10,S10-N10,"")</f>
        <v/>
      </c>
      <c r="W10" s="398" t="n"/>
      <c r="X10" s="381" t="n">
        <v>1176</v>
      </c>
      <c r="Y10" s="381" t="n"/>
      <c r="Z10" s="326" t="inlineStr">
        <is>
          <t>Yes</t>
        </is>
      </c>
      <c r="AA10" s="378">
        <f>IF(X10&lt;&gt;S10,X10-S10,"")</f>
        <v/>
      </c>
      <c r="AB10" s="398" t="n"/>
      <c r="AC10" t="n">
        <v>1176</v>
      </c>
      <c r="AD10" t="n">
        <v>1251</v>
      </c>
      <c r="AE10" s="326" t="inlineStr">
        <is>
          <t>Waitlist</t>
        </is>
      </c>
      <c r="AF10" s="378">
        <f>IF(AC10&lt;&gt;X10,AC10-X10,"")</f>
        <v/>
      </c>
      <c r="AG10" s="398" t="n"/>
      <c r="AH10" t="n">
        <v>1275</v>
      </c>
      <c r="AJ10" s="326" t="inlineStr">
        <is>
          <t>Yes</t>
        </is>
      </c>
      <c r="AK10" s="378">
        <f>IF(AH10&lt;&gt;AC10,AH10-AC10,"")</f>
        <v/>
      </c>
      <c r="AL10" s="398" t="n"/>
      <c r="AM10" t="n">
        <v>1275</v>
      </c>
      <c r="AO10" s="326" t="inlineStr">
        <is>
          <t>Yes</t>
        </is>
      </c>
      <c r="AP10" s="378">
        <f>IF(AM10&lt;&gt;AH10,AM10-AH10,"")</f>
        <v/>
      </c>
      <c r="AQ10" s="398">
        <f>IF(AN10&lt;&gt;AI10,AN10-AI10,"")</f>
        <v/>
      </c>
      <c r="AR10" t="n">
        <v>1229</v>
      </c>
      <c r="AT10" s="326" t="inlineStr">
        <is>
          <t>No</t>
        </is>
      </c>
      <c r="AU10" s="378">
        <f>IF(AR10&lt;&gt;AM10,AR10-AM10,"")</f>
        <v/>
      </c>
      <c r="AV10" s="398">
        <f>IF(AS10&lt;&gt;AN10,AS10-AN10,"")</f>
        <v/>
      </c>
    </row>
    <row r="11">
      <c r="D11" s="5" t="n"/>
      <c r="E11" s="326" t="n">
        <v>2</v>
      </c>
      <c r="F11" s="326" t="n">
        <v>1</v>
      </c>
      <c r="G11" s="328" t="n">
        <v>720</v>
      </c>
      <c r="H11" s="328" t="inlineStr">
        <is>
          <t>Starting</t>
        </is>
      </c>
      <c r="I11" s="328" t="inlineStr">
        <is>
          <t>Premier</t>
        </is>
      </c>
      <c r="J11" s="5" t="n"/>
      <c r="K11" s="377" t="n">
        <v>1276</v>
      </c>
      <c r="L11" s="378" t="n"/>
      <c r="M11" s="102" t="inlineStr">
        <is>
          <t>Wait List</t>
        </is>
      </c>
      <c r="N11" s="377" t="n">
        <v>1276</v>
      </c>
      <c r="O11" s="378" t="n"/>
      <c r="P11" s="454" t="inlineStr">
        <is>
          <t>wait list</t>
        </is>
      </c>
      <c r="Q11" s="454" t="n"/>
      <c r="R11" s="398">
        <f>N11-K11</f>
        <v/>
      </c>
      <c r="S11" s="381" t="n">
        <v>1276</v>
      </c>
      <c r="T11" s="381" t="n"/>
      <c r="U11" s="326" t="inlineStr">
        <is>
          <t>Waitlist</t>
        </is>
      </c>
      <c r="V11" s="378">
        <f>IF(S11&lt;&gt;N11,S11-N11,"")</f>
        <v/>
      </c>
      <c r="W11" s="398">
        <f>IF(T11&lt;&gt;O11,T11-O11,"")</f>
        <v/>
      </c>
      <c r="X11" s="381" t="n">
        <v>1276</v>
      </c>
      <c r="Y11" s="381" t="n"/>
      <c r="Z11" s="326" t="inlineStr">
        <is>
          <t>Waitlist</t>
        </is>
      </c>
      <c r="AA11" s="378">
        <f>IF(X11&lt;&gt;S11,X11-S11,"")</f>
        <v/>
      </c>
      <c r="AB11" s="398" t="n"/>
      <c r="AC11" t="n">
        <v>1276</v>
      </c>
      <c r="AE11" s="326" t="inlineStr">
        <is>
          <t>Yes</t>
        </is>
      </c>
      <c r="AF11" s="378">
        <f>IF(AC11&lt;&gt;X11,AC11-X11,"")</f>
        <v/>
      </c>
      <c r="AG11" s="398">
        <f>IF(AD11&lt;&gt;Y11,AD11-Y11,"")</f>
        <v/>
      </c>
      <c r="AH11" t="n">
        <v>1325</v>
      </c>
      <c r="AJ11" s="326" t="inlineStr">
        <is>
          <t>Yes</t>
        </is>
      </c>
      <c r="AK11" s="378">
        <f>IF(AH11&lt;&gt;AC11,AH11-AC11,"")</f>
        <v/>
      </c>
      <c r="AL11" s="398">
        <f>IF(AI11&lt;&gt;AD11,AI11-AD11,"")</f>
        <v/>
      </c>
      <c r="AM11" t="n">
        <v>1325</v>
      </c>
      <c r="AO11" s="326" t="inlineStr">
        <is>
          <t>Yes</t>
        </is>
      </c>
      <c r="AP11" s="378">
        <f>IF(AM11&lt;&gt;AH11,AM11-AH11,"")</f>
        <v/>
      </c>
      <c r="AQ11" s="398">
        <f>IF(AN11&lt;&gt;AI11,AN11-AI11,"")</f>
        <v/>
      </c>
      <c r="AR11" t="n">
        <v>1329</v>
      </c>
      <c r="AT11" s="326" t="inlineStr">
        <is>
          <t>No</t>
        </is>
      </c>
      <c r="AU11" s="378">
        <f>IF(AR11&lt;&gt;AM11,AR11-AM11,"")</f>
        <v/>
      </c>
      <c r="AV11" s="398">
        <f>IF(AS11&lt;&gt;AN11,AS11-AN11,"")</f>
        <v/>
      </c>
    </row>
    <row r="12">
      <c r="D12" s="5" t="n"/>
      <c r="E12" s="326" t="n">
        <v>3</v>
      </c>
      <c r="F12" s="326" t="n">
        <v>1</v>
      </c>
      <c r="G12" s="328" t="inlineStr">
        <is>
          <t>884-892</t>
        </is>
      </c>
      <c r="H12" s="328" t="inlineStr">
        <is>
          <t>Low</t>
        </is>
      </c>
      <c r="I12" s="328" t="inlineStr">
        <is>
          <t>Classic</t>
        </is>
      </c>
      <c r="J12" s="5" t="n"/>
      <c r="K12" s="377" t="n">
        <v>1301</v>
      </c>
      <c r="L12" s="378" t="n"/>
      <c r="M12" s="102" t="inlineStr">
        <is>
          <t>Yes</t>
        </is>
      </c>
      <c r="N12" s="377" t="n">
        <v>1226</v>
      </c>
      <c r="O12" s="378" t="n">
        <v>1301</v>
      </c>
      <c r="P12" s="454" t="inlineStr">
        <is>
          <t>No Info</t>
        </is>
      </c>
      <c r="Q12" s="454" t="n"/>
      <c r="R12" s="398">
        <f>N12-K12</f>
        <v/>
      </c>
      <c r="S12" s="381" t="n">
        <v>1251</v>
      </c>
      <c r="T12" s="381" t="n">
        <v>1301</v>
      </c>
      <c r="U12" s="326" t="inlineStr">
        <is>
          <t>Waitlist</t>
        </is>
      </c>
      <c r="V12" s="378">
        <f>IF(S12&lt;&gt;N12,S12-N12,"")</f>
        <v/>
      </c>
      <c r="W12" s="398">
        <f>IF(T12&lt;&gt;O12,T12-O12,"")</f>
        <v/>
      </c>
      <c r="X12" s="381" t="n">
        <v>1251</v>
      </c>
      <c r="Y12" s="381" t="n">
        <v>1301</v>
      </c>
      <c r="Z12" s="326" t="inlineStr">
        <is>
          <t>Waitlist</t>
        </is>
      </c>
      <c r="AA12" s="378">
        <f>IF(X12&lt;&gt;S12,X12-S12,"")</f>
        <v/>
      </c>
      <c r="AB12" s="398">
        <f>IF(Y12&lt;&gt;T12,Y12-T12,"")</f>
        <v/>
      </c>
      <c r="AC12" t="n">
        <v>1251</v>
      </c>
      <c r="AD12" t="n">
        <v>1301</v>
      </c>
      <c r="AE12" s="326" t="inlineStr">
        <is>
          <t>Waitlist</t>
        </is>
      </c>
      <c r="AF12" s="378">
        <f>IF(AC12&lt;&gt;X12,AC12-X12,"")</f>
        <v/>
      </c>
      <c r="AG12" s="398">
        <f>IF(AD12&lt;&gt;Y12,AD12-Y12,"")</f>
        <v/>
      </c>
      <c r="AH12" t="n">
        <v>1375</v>
      </c>
      <c r="AJ12" s="326" t="inlineStr">
        <is>
          <t>Yes</t>
        </is>
      </c>
      <c r="AK12" s="378">
        <f>IF(AH12&lt;&gt;AC12,AH12-AC12,"")</f>
        <v/>
      </c>
      <c r="AL12" s="398" t="n"/>
      <c r="AM12" t="n">
        <v>1325</v>
      </c>
      <c r="AN12" t="n">
        <v>1375</v>
      </c>
      <c r="AO12" s="326" t="inlineStr">
        <is>
          <t>Waitlist</t>
        </is>
      </c>
      <c r="AP12" s="378">
        <f>IF(AM12&lt;&gt;AH12,AM12-AH12,"")</f>
        <v/>
      </c>
      <c r="AQ12" s="398">
        <f>IF(AN12&lt;&gt;AI12,AN12-AI12,"")</f>
        <v/>
      </c>
      <c r="AR12" t="n">
        <v>1329</v>
      </c>
      <c r="AT12" s="326" t="inlineStr">
        <is>
          <t>No</t>
        </is>
      </c>
      <c r="AU12" s="378">
        <f>IF(AR12&lt;&gt;AM12,AR12-AM12,"")</f>
        <v/>
      </c>
      <c r="AV12" s="398">
        <f>IF(AS12&lt;&gt;AN12,AS12-AN12,"")</f>
        <v/>
      </c>
    </row>
    <row r="13" customFormat="1" s="10">
      <c r="A13" s="10" t="n"/>
      <c r="B13" s="10" t="n"/>
      <c r="C13" s="10" t="n"/>
      <c r="D13" s="86" t="n"/>
      <c r="E13" s="331" t="n">
        <v>3</v>
      </c>
      <c r="F13" s="331" t="n">
        <v>1</v>
      </c>
      <c r="G13" s="349" t="inlineStr">
        <is>
          <t>884-892</t>
        </is>
      </c>
      <c r="H13" s="349" t="inlineStr">
        <is>
          <t>Starting</t>
        </is>
      </c>
      <c r="I13" s="349" t="inlineStr">
        <is>
          <t>Premier</t>
        </is>
      </c>
      <c r="J13" s="86" t="n"/>
      <c r="K13" s="425" t="n">
        <v>1301</v>
      </c>
      <c r="L13" s="388" t="n"/>
      <c r="M13" s="103" t="inlineStr">
        <is>
          <t>Wait List</t>
        </is>
      </c>
      <c r="N13" s="425" t="n">
        <v>1301</v>
      </c>
      <c r="O13" s="388" t="n"/>
      <c r="P13" s="460" t="inlineStr">
        <is>
          <t>wait list</t>
        </is>
      </c>
      <c r="Q13" s="460" t="n"/>
      <c r="R13" s="400">
        <f>N13-K13</f>
        <v/>
      </c>
      <c r="S13" s="408" t="n">
        <v>1326</v>
      </c>
      <c r="T13" s="408" t="n"/>
      <c r="U13" s="331" t="inlineStr">
        <is>
          <t>Waitlist</t>
        </is>
      </c>
      <c r="V13" s="388">
        <f>IF(S13&lt;&gt;N13,S13-N13,"")</f>
        <v/>
      </c>
      <c r="W13" s="400">
        <f>IF(T13&lt;&gt;O13,T13-O13,"")</f>
        <v/>
      </c>
      <c r="X13" s="408" t="n">
        <v>1326</v>
      </c>
      <c r="Y13" s="408" t="n"/>
      <c r="Z13" s="331" t="inlineStr">
        <is>
          <t>Waitlist</t>
        </is>
      </c>
      <c r="AA13" s="388">
        <f>IF(X13&lt;&gt;S13,X13-S13,"")</f>
        <v/>
      </c>
      <c r="AB13" s="400" t="n"/>
      <c r="AC13" s="10" t="n">
        <v>1326</v>
      </c>
      <c r="AE13" s="331" t="inlineStr">
        <is>
          <t>Waitlist</t>
        </is>
      </c>
      <c r="AF13" s="388">
        <f>IF(AC13&lt;&gt;X13,AC13-X13,"")</f>
        <v/>
      </c>
      <c r="AG13" s="400">
        <f>IF(AD13&lt;&gt;Y13,AD13-Y13,"")</f>
        <v/>
      </c>
      <c r="AH13" s="10" t="n">
        <v>1400</v>
      </c>
      <c r="AJ13" s="331" t="inlineStr">
        <is>
          <t>Waitlist</t>
        </is>
      </c>
      <c r="AK13" s="388">
        <f>IF(AH13&lt;&gt;AC13,AH13-AC13,"")</f>
        <v/>
      </c>
      <c r="AL13" s="400">
        <f>IF(AI13&lt;&gt;AD13,AI13-AD13,"")</f>
        <v/>
      </c>
      <c r="AM13" s="10" t="n">
        <v>1400</v>
      </c>
      <c r="AO13" s="331" t="inlineStr">
        <is>
          <t>Waitlist</t>
        </is>
      </c>
      <c r="AP13" s="388">
        <f>IF(AM13&lt;&gt;AH13,AM13-AH13,"")</f>
        <v/>
      </c>
      <c r="AQ13" s="400">
        <f>IF(AN13&lt;&gt;AI13,AN13-AI13,"")</f>
        <v/>
      </c>
      <c r="AR13" t="n">
        <v>1404</v>
      </c>
      <c r="AT13" s="331" t="inlineStr">
        <is>
          <t>No</t>
        </is>
      </c>
      <c r="AU13" s="388">
        <f>IF(AR13&lt;&gt;AM13,AR13-AM13,"")</f>
        <v/>
      </c>
      <c r="AV13" s="400">
        <f>IF(AS13&lt;&gt;AN13,AS13-AN13,"")</f>
        <v/>
      </c>
    </row>
    <row r="14" customFormat="1" s="70">
      <c r="A14" s="330" t="n"/>
      <c r="B14" s="364" t="inlineStr">
        <is>
          <t>Sherwood Park</t>
        </is>
      </c>
      <c r="C14" s="330" t="inlineStr">
        <is>
          <t>Oneka Land Company</t>
        </is>
      </c>
      <c r="D14" s="357" t="inlineStr">
        <is>
          <t>Stonebridge</t>
        </is>
      </c>
      <c r="E14" s="330" t="n">
        <v>1</v>
      </c>
      <c r="F14" s="330" t="n">
        <v>1</v>
      </c>
      <c r="G14" s="348" t="inlineStr">
        <is>
          <t>571-610</t>
        </is>
      </c>
      <c r="H14" s="348" t="inlineStr">
        <is>
          <t>Starting</t>
        </is>
      </c>
      <c r="I14" s="348" t="n"/>
      <c r="J14" s="348" t="inlineStr">
        <is>
          <t>B</t>
        </is>
      </c>
      <c r="K14" s="444" t="n">
        <v>1225</v>
      </c>
      <c r="L14" s="429" t="n"/>
      <c r="M14" s="104" t="inlineStr">
        <is>
          <t>Yes</t>
        </is>
      </c>
      <c r="N14" s="444" t="n">
        <v>1225</v>
      </c>
      <c r="O14" s="429" t="n"/>
      <c r="P14" s="454" t="inlineStr">
        <is>
          <t>No Info</t>
        </is>
      </c>
      <c r="Q14" s="459" t="n"/>
      <c r="R14" s="411">
        <f>N14-K14</f>
        <v/>
      </c>
      <c r="S14" s="431" t="n">
        <v>1225</v>
      </c>
      <c r="T14" s="431" t="n"/>
      <c r="U14" s="326" t="inlineStr">
        <is>
          <t>*</t>
        </is>
      </c>
      <c r="V14" s="378">
        <f>IF(S14&lt;&gt;N14,S14-N14,"")</f>
        <v/>
      </c>
      <c r="W14" s="398">
        <f>IF(T14&lt;&gt;O14,T14-O14,"")</f>
        <v/>
      </c>
      <c r="X14" s="431" t="n">
        <v>1225</v>
      </c>
      <c r="Y14" s="431" t="n"/>
      <c r="Z14" s="326" t="inlineStr">
        <is>
          <t>*</t>
        </is>
      </c>
      <c r="AA14" s="378">
        <f>IF(X14&lt;&gt;S14,X14-S14,"")</f>
        <v/>
      </c>
      <c r="AB14" s="398">
        <f>IF(Y14&lt;&gt;T14,Y14-T14,"")</f>
        <v/>
      </c>
      <c r="AC14" s="70" t="n">
        <v>1071</v>
      </c>
      <c r="AD14" s="70" t="n">
        <v>1071</v>
      </c>
      <c r="AE14" s="326" t="inlineStr">
        <is>
          <t>*</t>
        </is>
      </c>
      <c r="AF14" s="378">
        <f>IF(AC14&lt;&gt;X14,AC14-X14,"")</f>
        <v/>
      </c>
      <c r="AG14" s="398" t="n"/>
      <c r="AH14" s="70" t="n">
        <v>1071</v>
      </c>
      <c r="AI14" s="70" t="n">
        <v>1395</v>
      </c>
      <c r="AJ14" s="326" t="inlineStr">
        <is>
          <t>Yes</t>
        </is>
      </c>
      <c r="AK14" s="378">
        <f>IF(AH14&lt;&gt;AC14,AH14-AC14,"")</f>
        <v/>
      </c>
      <c r="AL14" s="398">
        <f>IF(AI14&lt;&gt;AD14,AI14-AD14,"")</f>
        <v/>
      </c>
      <c r="AM14" s="70" t="n">
        <v>1071</v>
      </c>
      <c r="AO14" s="326" t="inlineStr">
        <is>
          <t>*</t>
        </is>
      </c>
      <c r="AP14" s="378">
        <f>IF(AM14&lt;&gt;AH14,AM14-AH14,"")</f>
        <v/>
      </c>
      <c r="AQ14" s="398">
        <f>IF(AN14&lt;&gt;AI14,AN14-AI14,"")</f>
        <v/>
      </c>
      <c r="AR14" t="n">
        <v>1071</v>
      </c>
      <c r="AT14" s="326" t="inlineStr">
        <is>
          <t>No Info</t>
        </is>
      </c>
      <c r="AU14" s="378">
        <f>IF(AR14&lt;&gt;AM14,AR14-AM14,"")</f>
        <v/>
      </c>
      <c r="AV14" s="398">
        <f>IF(AS14&lt;&gt;AN14,AS14-AN14,"")</f>
        <v/>
      </c>
    </row>
    <row r="15">
      <c r="D15" s="5" t="n"/>
      <c r="E15" s="326" t="inlineStr">
        <is>
          <t>1+</t>
        </is>
      </c>
      <c r="F15" s="326" t="n">
        <v>1</v>
      </c>
      <c r="G15" s="328" t="n">
        <v>732</v>
      </c>
      <c r="H15" s="328" t="n"/>
      <c r="I15" s="328" t="n"/>
      <c r="J15" s="5" t="n"/>
      <c r="K15" s="377" t="n"/>
      <c r="L15" s="378" t="n"/>
      <c r="M15" s="102" t="inlineStr">
        <is>
          <t>Wait List</t>
        </is>
      </c>
      <c r="N15" s="377" t="n"/>
      <c r="O15" s="378" t="n"/>
      <c r="P15" s="454" t="inlineStr">
        <is>
          <t>No Info</t>
        </is>
      </c>
      <c r="Q15" s="454" t="n"/>
      <c r="R15" s="398">
        <f>N15-K15</f>
        <v/>
      </c>
      <c r="S15" s="381" t="n"/>
      <c r="T15" s="381" t="n"/>
      <c r="U15" s="326" t="inlineStr">
        <is>
          <t>*</t>
        </is>
      </c>
      <c r="V15" s="378">
        <f>IF(S15&lt;&gt;N15,S15-N15,"")</f>
        <v/>
      </c>
      <c r="W15" s="398">
        <f>IF(T15&lt;&gt;O15,T15-O15,"")</f>
        <v/>
      </c>
      <c r="X15" s="381" t="n">
        <v>1275</v>
      </c>
      <c r="Y15" s="381" t="n"/>
      <c r="Z15" s="326" t="inlineStr">
        <is>
          <t>*</t>
        </is>
      </c>
      <c r="AA15" s="378" t="n"/>
      <c r="AB15" s="398" t="n"/>
      <c r="AE15" s="326" t="inlineStr">
        <is>
          <t>*</t>
        </is>
      </c>
      <c r="AF15" s="378" t="n"/>
      <c r="AG15" s="398">
        <f>IF(AD15&lt;&gt;Y15,AD15-Y15,"")</f>
        <v/>
      </c>
      <c r="AH15" t="n">
        <v>1199</v>
      </c>
      <c r="AI15" t="n">
        <v>1275</v>
      </c>
      <c r="AJ15" s="326" t="inlineStr">
        <is>
          <t>Waitlist</t>
        </is>
      </c>
      <c r="AK15" s="378" t="n"/>
      <c r="AL15" s="398" t="n"/>
      <c r="AM15" t="n">
        <v>1199</v>
      </c>
      <c r="AO15" s="326" t="inlineStr">
        <is>
          <t>*</t>
        </is>
      </c>
      <c r="AP15" s="378">
        <f>IF(AM15&lt;&gt;AH15,AM15-AH15,"")</f>
        <v/>
      </c>
      <c r="AQ15" s="398">
        <f>IF(AN15&lt;&gt;AI15,AN15-AI15,"")</f>
        <v/>
      </c>
      <c r="AR15" t="n"/>
      <c r="AT15" s="326" t="inlineStr">
        <is>
          <t>No Info</t>
        </is>
      </c>
      <c r="AU15" s="378">
        <f>IF(AR15&lt;&gt;AM15,AR15-AM15,"")</f>
        <v/>
      </c>
      <c r="AV15" s="398">
        <f>IF(AS15&lt;&gt;AN15,AS15-AN15,"")</f>
        <v/>
      </c>
    </row>
    <row r="16">
      <c r="D16" s="5" t="n"/>
      <c r="E16" s="326" t="n">
        <v>2</v>
      </c>
      <c r="F16" s="326" t="n">
        <v>1</v>
      </c>
      <c r="G16" s="328" t="inlineStr">
        <is>
          <t>823-827</t>
        </is>
      </c>
      <c r="H16" s="328" t="inlineStr">
        <is>
          <t>Low</t>
        </is>
      </c>
      <c r="I16" s="328" t="n"/>
      <c r="J16" s="5" t="n"/>
      <c r="K16" s="377" t="n">
        <v>1235</v>
      </c>
      <c r="L16" s="378" t="n">
        <v>1415</v>
      </c>
      <c r="M16" s="102" t="inlineStr">
        <is>
          <t>Yes</t>
        </is>
      </c>
      <c r="N16" s="377" t="n">
        <v>1235</v>
      </c>
      <c r="O16" s="378" t="n">
        <v>1415</v>
      </c>
      <c r="P16" s="454" t="inlineStr">
        <is>
          <t>No Info</t>
        </is>
      </c>
      <c r="Q16" s="454" t="n"/>
      <c r="R16" s="398">
        <f>N16-K16</f>
        <v/>
      </c>
      <c r="S16" s="381" t="n">
        <v>1235</v>
      </c>
      <c r="T16" s="381" t="n">
        <v>1415</v>
      </c>
      <c r="U16" s="326" t="inlineStr">
        <is>
          <t>*</t>
        </is>
      </c>
      <c r="V16" s="378">
        <f>IF(S16&lt;&gt;N16,S16-N16,"")</f>
        <v/>
      </c>
      <c r="W16" s="398">
        <f>IF(T16&lt;&gt;O16,T16-O16,"")</f>
        <v/>
      </c>
      <c r="X16" s="381" t="n">
        <v>1235</v>
      </c>
      <c r="Y16" s="381" t="n">
        <v>1415</v>
      </c>
      <c r="Z16" s="326" t="inlineStr">
        <is>
          <t>*</t>
        </is>
      </c>
      <c r="AA16" s="378">
        <f>IF(X16&lt;&gt;S16,X16-S16,"")</f>
        <v/>
      </c>
      <c r="AB16" s="398">
        <f>IF(Y16&lt;&gt;T16,Y16-T16,"")</f>
        <v/>
      </c>
      <c r="AC16" t="n">
        <v>1199</v>
      </c>
      <c r="AD16" t="n">
        <v>1199</v>
      </c>
      <c r="AE16" s="326" t="inlineStr">
        <is>
          <t>*</t>
        </is>
      </c>
      <c r="AF16" s="378">
        <f>IF(AC16&lt;&gt;X16,AC16-X16,"")</f>
        <v/>
      </c>
      <c r="AG16" s="398">
        <f>IF(AD16&lt;&gt;Y16,AD16-Y16,"")</f>
        <v/>
      </c>
      <c r="AH16" t="n">
        <v>1235</v>
      </c>
      <c r="AI16" t="n">
        <v>1633</v>
      </c>
      <c r="AJ16" s="326" t="inlineStr">
        <is>
          <t>Yes</t>
        </is>
      </c>
      <c r="AK16" s="378">
        <f>IF(AH16&lt;&gt;AC16,AH16-AC16,"")</f>
        <v/>
      </c>
      <c r="AL16" s="398">
        <f>IF(AI16&lt;&gt;AD16,AI16-AD16,"")</f>
        <v/>
      </c>
      <c r="AO16" s="326" t="inlineStr">
        <is>
          <t>*</t>
        </is>
      </c>
      <c r="AP16" s="378">
        <f>IF(AM16&lt;&gt;AH16,AM16-AH16,"")</f>
        <v/>
      </c>
      <c r="AQ16" s="398">
        <f>IF(AN16&lt;&gt;AI16,AN16-AI16,"")</f>
        <v/>
      </c>
      <c r="AR16" t="n">
        <v>1199</v>
      </c>
      <c r="AT16" s="326" t="inlineStr">
        <is>
          <t>No Info</t>
        </is>
      </c>
      <c r="AU16" s="378">
        <f>IF(AR16&lt;&gt;AM16,AR16-AM16,"")</f>
        <v/>
      </c>
      <c r="AV16" s="398">
        <f>IF(AS16&lt;&gt;AN16,AS16-AN16,"")</f>
        <v/>
      </c>
    </row>
    <row r="17">
      <c r="D17" s="5" t="n"/>
      <c r="E17" s="326" t="n">
        <v>3</v>
      </c>
      <c r="F17" s="326" t="n">
        <v>2</v>
      </c>
      <c r="G17" s="328" t="n">
        <v>1062</v>
      </c>
      <c r="H17" s="328" t="inlineStr">
        <is>
          <t>Starting</t>
        </is>
      </c>
      <c r="I17" s="328" t="n"/>
      <c r="J17" s="5" t="n"/>
      <c r="K17" s="377" t="n">
        <v>1663</v>
      </c>
      <c r="L17" s="378" t="n"/>
      <c r="M17" s="102" t="inlineStr">
        <is>
          <t>Yes</t>
        </is>
      </c>
      <c r="N17" s="377" t="n">
        <v>1663</v>
      </c>
      <c r="O17" s="378" t="n"/>
      <c r="P17" s="460" t="inlineStr">
        <is>
          <t>No Info</t>
        </is>
      </c>
      <c r="Q17" s="454" t="n"/>
      <c r="R17" s="398">
        <f>N17-K17</f>
        <v/>
      </c>
      <c r="S17" s="381" t="n">
        <v>1663</v>
      </c>
      <c r="T17" s="381" t="n"/>
      <c r="U17" s="331" t="inlineStr">
        <is>
          <t>*</t>
        </is>
      </c>
      <c r="V17" s="388">
        <f>IF(S17&lt;&gt;N17,S17-N17,"")</f>
        <v/>
      </c>
      <c r="W17" s="400">
        <f>IF(T17&lt;&gt;O17,T17-O17,"")</f>
        <v/>
      </c>
      <c r="X17" s="381" t="n">
        <v>1663</v>
      </c>
      <c r="Y17" s="381" t="n"/>
      <c r="Z17" s="331" t="inlineStr">
        <is>
          <t>*</t>
        </is>
      </c>
      <c r="AA17" s="388">
        <f>IF(X17&lt;&gt;S17,X17-S17,"")</f>
        <v/>
      </c>
      <c r="AB17" s="400">
        <f>IF(Y17&lt;&gt;T17,Y17-T17,"")</f>
        <v/>
      </c>
      <c r="AC17" t="n">
        <v>1600</v>
      </c>
      <c r="AD17" t="n">
        <v>1600</v>
      </c>
      <c r="AE17" s="331" t="inlineStr">
        <is>
          <t>*</t>
        </is>
      </c>
      <c r="AF17" s="388">
        <f>IF(AC17&lt;&gt;X17,AC17-X17,"")</f>
        <v/>
      </c>
      <c r="AG17" s="400" t="n"/>
      <c r="AH17" t="n">
        <v>1600</v>
      </c>
      <c r="AI17" t="n">
        <v>1652</v>
      </c>
      <c r="AJ17" s="331" t="inlineStr">
        <is>
          <t>Waitlist</t>
        </is>
      </c>
      <c r="AK17" s="388">
        <f>IF(AH17&lt;&gt;AC17,AH17-AC17,"")</f>
        <v/>
      </c>
      <c r="AL17" s="400">
        <f>IF(AI17&lt;&gt;AD17,AI17-AD17,"")</f>
        <v/>
      </c>
      <c r="AM17" t="n">
        <v>1600</v>
      </c>
      <c r="AO17" s="331" t="inlineStr">
        <is>
          <t>*</t>
        </is>
      </c>
      <c r="AP17" s="388">
        <f>IF(AM17&lt;&gt;AH17,AM17-AH17,"")</f>
        <v/>
      </c>
      <c r="AQ17" s="400">
        <f>IF(AN17&lt;&gt;AI17,AN17-AI17,"")</f>
        <v/>
      </c>
      <c r="AR17" t="n">
        <v>1600</v>
      </c>
      <c r="AT17" s="331" t="inlineStr">
        <is>
          <t>No Info</t>
        </is>
      </c>
      <c r="AU17" s="388">
        <f>IF(AR17&lt;&gt;AM17,AR17-AM17,"")</f>
        <v/>
      </c>
      <c r="AV17" s="400">
        <f>IF(AS17&lt;&gt;AN17,AS17-AN17,"")</f>
        <v/>
      </c>
    </row>
    <row r="18" customFormat="1" s="70">
      <c r="A18" s="330" t="n"/>
      <c r="B18" s="364" t="inlineStr">
        <is>
          <t>Sherwood Park</t>
        </is>
      </c>
      <c r="C18" s="330" t="inlineStr">
        <is>
          <t>Murray Hill</t>
        </is>
      </c>
      <c r="D18" s="357" t="inlineStr">
        <is>
          <t>Greenwood Village</t>
        </is>
      </c>
      <c r="E18" s="330" t="n">
        <v>2</v>
      </c>
      <c r="F18" s="330" t="n">
        <v>1.5</v>
      </c>
      <c r="G18" s="348" t="n">
        <v>1050</v>
      </c>
      <c r="H18" s="348" t="n"/>
      <c r="I18" s="348" t="n"/>
      <c r="J18" s="348" t="inlineStr">
        <is>
          <t>B</t>
        </is>
      </c>
      <c r="K18" s="444" t="n">
        <v>1344</v>
      </c>
      <c r="L18" s="429" t="n"/>
      <c r="M18" s="459" t="inlineStr">
        <is>
          <t>No Info</t>
        </is>
      </c>
      <c r="N18" s="444" t="n">
        <v>1394</v>
      </c>
      <c r="O18" s="429" t="n"/>
      <c r="P18" s="454" t="inlineStr">
        <is>
          <t>No Info</t>
        </is>
      </c>
      <c r="Q18" s="459" t="n"/>
      <c r="R18" s="411">
        <f>N18-K18</f>
        <v/>
      </c>
      <c r="S18" s="431" t="n">
        <v>1394</v>
      </c>
      <c r="T18" s="431" t="n">
        <v>1594</v>
      </c>
      <c r="U18" s="326" t="inlineStr">
        <is>
          <t>No Info</t>
        </is>
      </c>
      <c r="V18" s="378">
        <f>IF(S18&lt;&gt;N18,S18-N18,"")</f>
        <v/>
      </c>
      <c r="W18" s="398" t="n"/>
      <c r="X18" s="431" t="n">
        <v>1394</v>
      </c>
      <c r="Y18" s="431" t="n"/>
      <c r="Z18" s="326" t="inlineStr">
        <is>
          <t>No Info</t>
        </is>
      </c>
      <c r="AA18" s="378">
        <f>IF(X18&lt;&gt;S18,X18-S18,"")</f>
        <v/>
      </c>
      <c r="AB18" s="398" t="n"/>
      <c r="AC18" s="431" t="n">
        <v>1394</v>
      </c>
      <c r="AD18" s="431" t="n">
        <v>1394</v>
      </c>
      <c r="AE18" s="326" t="inlineStr">
        <is>
          <t>No Info</t>
        </is>
      </c>
      <c r="AF18" s="378">
        <f>IF(AC18&lt;&gt;X18,AC18-X18,"")</f>
        <v/>
      </c>
      <c r="AG18" s="398" t="n"/>
      <c r="AH18" s="431" t="n">
        <v>1394</v>
      </c>
      <c r="AJ18" s="326" t="inlineStr">
        <is>
          <t>No Info</t>
        </is>
      </c>
      <c r="AK18" s="378">
        <f>IF(AH18&lt;&gt;AC18,AH18-AC18,"")</f>
        <v/>
      </c>
      <c r="AL18" s="398" t="n"/>
      <c r="AM18" s="70" t="n">
        <v>1394</v>
      </c>
      <c r="AO18" s="326" t="inlineStr">
        <is>
          <t>Yes</t>
        </is>
      </c>
      <c r="AP18" s="378">
        <f>IF(AM18&lt;&gt;AH18,AM18-AH18,"")</f>
        <v/>
      </c>
      <c r="AQ18" s="398">
        <f>IF(AN18&lt;&gt;AI18,AN18-AI18,"")</f>
        <v/>
      </c>
      <c r="AR18" t="n">
        <v>1444</v>
      </c>
      <c r="AT18" s="326" t="inlineStr">
        <is>
          <t>No Info</t>
        </is>
      </c>
      <c r="AU18" s="378">
        <f>IF(AR18&lt;&gt;AM18,AR18-AM18,"")</f>
        <v/>
      </c>
      <c r="AV18" s="398">
        <f>IF(AS18&lt;&gt;AN18,AS18-AN18,"")</f>
        <v/>
      </c>
    </row>
    <row r="19">
      <c r="D19" s="5" t="n"/>
      <c r="E19" s="326" t="n">
        <v>2</v>
      </c>
      <c r="F19" s="326" t="n">
        <v>1.5</v>
      </c>
      <c r="G19" s="328" t="n">
        <v>1050</v>
      </c>
      <c r="H19" s="328" t="inlineStr">
        <is>
          <t>Elite</t>
        </is>
      </c>
      <c r="I19" s="328" t="inlineStr">
        <is>
          <t>Elite</t>
        </is>
      </c>
      <c r="J19" s="5" t="n"/>
      <c r="K19" s="377" t="n">
        <v>1544</v>
      </c>
      <c r="L19" s="378" t="n"/>
      <c r="M19" s="454" t="inlineStr">
        <is>
          <t>No Info</t>
        </is>
      </c>
      <c r="N19" s="377" t="n">
        <v>1594</v>
      </c>
      <c r="O19" s="378" t="n"/>
      <c r="P19" s="454" t="inlineStr">
        <is>
          <t>No Info</t>
        </is>
      </c>
      <c r="Q19" s="454" t="n"/>
      <c r="R19" s="398">
        <f>N19-K19</f>
        <v/>
      </c>
      <c r="S19" s="381" t="n">
        <v>1594</v>
      </c>
      <c r="T19" s="381" t="n"/>
      <c r="U19" s="326" t="inlineStr">
        <is>
          <t>No Info</t>
        </is>
      </c>
      <c r="V19" s="378">
        <f>IF(S19&lt;&gt;N19,S19-N19,"")</f>
        <v/>
      </c>
      <c r="W19" s="398">
        <f>IF(T19&lt;&gt;O19,T19-O19,"")</f>
        <v/>
      </c>
      <c r="X19" s="381" t="n">
        <v>1594</v>
      </c>
      <c r="Y19" s="381" t="n"/>
      <c r="Z19" s="326" t="inlineStr">
        <is>
          <t>No Info</t>
        </is>
      </c>
      <c r="AA19" s="378">
        <f>IF(X19&lt;&gt;S19,X19-S19,"")</f>
        <v/>
      </c>
      <c r="AB19" s="398" t="n"/>
      <c r="AC19" s="381" t="n">
        <v>1594</v>
      </c>
      <c r="AD19" s="381" t="n">
        <v>1594</v>
      </c>
      <c r="AE19" s="326" t="inlineStr">
        <is>
          <t>No Info</t>
        </is>
      </c>
      <c r="AF19" s="378">
        <f>IF(AC19&lt;&gt;X19,AC19-X19,"")</f>
        <v/>
      </c>
      <c r="AG19" s="398" t="n"/>
      <c r="AH19" s="381" t="n">
        <v>1594</v>
      </c>
      <c r="AJ19" s="326" t="inlineStr">
        <is>
          <t>No Info</t>
        </is>
      </c>
      <c r="AK19" s="378">
        <f>IF(AH19&lt;&gt;AC19,AH19-AC19,"")</f>
        <v/>
      </c>
      <c r="AL19" s="398" t="n"/>
      <c r="AM19" t="n">
        <v>1594</v>
      </c>
      <c r="AO19" s="326" t="inlineStr">
        <is>
          <t>Yes</t>
        </is>
      </c>
      <c r="AP19" s="378">
        <f>IF(AM19&lt;&gt;AH19,AM19-AH19,"")</f>
        <v/>
      </c>
      <c r="AQ19" s="398">
        <f>IF(AN19&lt;&gt;AI19,AN19-AI19,"")</f>
        <v/>
      </c>
      <c r="AR19" t="n">
        <v>1644</v>
      </c>
      <c r="AT19" s="326" t="inlineStr">
        <is>
          <t>No Info</t>
        </is>
      </c>
      <c r="AU19" s="378">
        <f>IF(AR19&lt;&gt;AM19,AR19-AM19,"")</f>
        <v/>
      </c>
      <c r="AV19" s="398">
        <f>IF(AS19&lt;&gt;AN19,AS19-AN19,"")</f>
        <v/>
      </c>
    </row>
    <row r="20">
      <c r="D20" s="5" t="n"/>
      <c r="E20" s="326" t="n">
        <v>3</v>
      </c>
      <c r="F20" s="326" t="n">
        <v>1.5</v>
      </c>
      <c r="G20" s="328" t="n">
        <v>1200</v>
      </c>
      <c r="H20" s="328" t="n"/>
      <c r="I20" s="328" t="n"/>
      <c r="J20" s="5" t="n"/>
      <c r="K20" s="377" t="n">
        <v>1424</v>
      </c>
      <c r="L20" s="378" t="n"/>
      <c r="M20" s="454" t="inlineStr">
        <is>
          <t>No Info</t>
        </is>
      </c>
      <c r="N20" s="377" t="n">
        <v>1474</v>
      </c>
      <c r="O20" s="378" t="n"/>
      <c r="P20" s="454" t="inlineStr">
        <is>
          <t>No Info</t>
        </is>
      </c>
      <c r="Q20" s="454" t="n"/>
      <c r="R20" s="398">
        <f>N20-K20</f>
        <v/>
      </c>
      <c r="S20" s="381" t="n">
        <v>1474</v>
      </c>
      <c r="T20" s="381" t="n">
        <v>1624</v>
      </c>
      <c r="U20" s="326" t="inlineStr">
        <is>
          <t>No Info</t>
        </is>
      </c>
      <c r="V20" s="378">
        <f>IF(S20&lt;&gt;N20,S20-N20,"")</f>
        <v/>
      </c>
      <c r="W20" s="398" t="n"/>
      <c r="X20" s="381" t="n">
        <v>1474</v>
      </c>
      <c r="Y20" s="381" t="n"/>
      <c r="Z20" s="326" t="inlineStr">
        <is>
          <t>No Info</t>
        </is>
      </c>
      <c r="AA20" s="378">
        <f>IF(X20&lt;&gt;S20,X20-S20,"")</f>
        <v/>
      </c>
      <c r="AB20" s="398" t="n"/>
      <c r="AC20" s="381" t="n">
        <v>1474</v>
      </c>
      <c r="AD20" s="381" t="n">
        <v>1474</v>
      </c>
      <c r="AE20" s="326" t="inlineStr">
        <is>
          <t>No Info</t>
        </is>
      </c>
      <c r="AF20" s="378">
        <f>IF(AC20&lt;&gt;X20,AC20-X20,"")</f>
        <v/>
      </c>
      <c r="AG20" s="398" t="n"/>
      <c r="AH20" s="381" t="n">
        <v>1474</v>
      </c>
      <c r="AJ20" s="326" t="inlineStr">
        <is>
          <t>No Info</t>
        </is>
      </c>
      <c r="AK20" s="378">
        <f>IF(AH20&lt;&gt;AC20,AH20-AC20,"")</f>
        <v/>
      </c>
      <c r="AL20" s="398" t="n"/>
      <c r="AM20" t="n">
        <v>1475</v>
      </c>
      <c r="AO20" s="326" t="inlineStr">
        <is>
          <t>Yes</t>
        </is>
      </c>
      <c r="AP20" s="378">
        <f>IF(AM20&lt;&gt;AH20,AM20-AH20,"")</f>
        <v/>
      </c>
      <c r="AQ20" s="398">
        <f>IF(AN20&lt;&gt;AI20,AN20-AI20,"")</f>
        <v/>
      </c>
      <c r="AR20" t="n">
        <v>1524</v>
      </c>
      <c r="AT20" s="326" t="inlineStr">
        <is>
          <t>No Info</t>
        </is>
      </c>
      <c r="AU20" s="378">
        <f>IF(AR20&lt;&gt;AM20,AR20-AM20,"")</f>
        <v/>
      </c>
      <c r="AV20" s="398">
        <f>IF(AS20&lt;&gt;AN20,AS20-AN20,"")</f>
        <v/>
      </c>
    </row>
    <row r="21">
      <c r="D21" s="5" t="n"/>
      <c r="E21" s="326" t="n">
        <v>3</v>
      </c>
      <c r="F21" s="326" t="n">
        <v>1.5</v>
      </c>
      <c r="G21" s="328" t="n">
        <v>1200</v>
      </c>
      <c r="H21" s="328" t="inlineStr">
        <is>
          <t>Elite</t>
        </is>
      </c>
      <c r="I21" s="328" t="inlineStr">
        <is>
          <t>Elite</t>
        </is>
      </c>
      <c r="J21" s="5" t="n"/>
      <c r="K21" s="377" t="n">
        <v>1574</v>
      </c>
      <c r="L21" s="378" t="n"/>
      <c r="M21" s="454" t="inlineStr">
        <is>
          <t>No Info</t>
        </is>
      </c>
      <c r="N21" s="377" t="n">
        <v>1624</v>
      </c>
      <c r="O21" s="378" t="n"/>
      <c r="P21" s="460" t="inlineStr">
        <is>
          <t>No Info</t>
        </is>
      </c>
      <c r="Q21" s="454" t="n"/>
      <c r="R21" s="398">
        <f>N21-K21</f>
        <v/>
      </c>
      <c r="S21" s="381" t="n">
        <v>1624</v>
      </c>
      <c r="T21" s="381" t="n"/>
      <c r="U21" s="331" t="inlineStr">
        <is>
          <t>No Info</t>
        </is>
      </c>
      <c r="V21" s="388">
        <f>IF(S21&lt;&gt;N21,S21-N21,"")</f>
        <v/>
      </c>
      <c r="W21" s="400">
        <f>IF(T21&lt;&gt;O21,T21-O21,"")</f>
        <v/>
      </c>
      <c r="X21" s="381" t="n">
        <v>1624</v>
      </c>
      <c r="Y21" s="381" t="n"/>
      <c r="Z21" s="331" t="inlineStr">
        <is>
          <t>No Info</t>
        </is>
      </c>
      <c r="AA21" s="388">
        <f>IF(X21&lt;&gt;S21,X21-S21,"")</f>
        <v/>
      </c>
      <c r="AB21" s="400" t="n"/>
      <c r="AC21" s="381" t="n">
        <v>1624</v>
      </c>
      <c r="AD21" s="381" t="n">
        <v>1624</v>
      </c>
      <c r="AE21" s="331" t="inlineStr">
        <is>
          <t>No Info</t>
        </is>
      </c>
      <c r="AF21" s="388">
        <f>IF(AC21&lt;&gt;X21,AC21-X21,"")</f>
        <v/>
      </c>
      <c r="AG21" s="400" t="n"/>
      <c r="AH21" s="381" t="n">
        <v>1624</v>
      </c>
      <c r="AJ21" s="331" t="inlineStr">
        <is>
          <t>No Info</t>
        </is>
      </c>
      <c r="AK21" s="388">
        <f>IF(AH21&lt;&gt;AC21,AH21-AC21,"")</f>
        <v/>
      </c>
      <c r="AL21" s="400" t="n"/>
      <c r="AM21" t="n">
        <v>1624</v>
      </c>
      <c r="AO21" s="331" t="inlineStr">
        <is>
          <t>Yes</t>
        </is>
      </c>
      <c r="AP21" s="388">
        <f>IF(AM21&lt;&gt;AH21,AM21-AH21,"")</f>
        <v/>
      </c>
      <c r="AQ21" s="400">
        <f>IF(AN21&lt;&gt;AI21,AN21-AI21,"")</f>
        <v/>
      </c>
      <c r="AR21" t="n">
        <v>1674</v>
      </c>
      <c r="AT21" s="331" t="inlineStr">
        <is>
          <t>No Info</t>
        </is>
      </c>
      <c r="AU21" s="388">
        <f>IF(AR21&lt;&gt;AM21,AR21-AM21,"")</f>
        <v/>
      </c>
      <c r="AV21" s="400">
        <f>IF(AS21&lt;&gt;AN21,AS21-AN21,"")</f>
        <v/>
      </c>
    </row>
    <row r="22" customFormat="1" s="70">
      <c r="A22" s="330" t="n"/>
      <c r="B22" s="364" t="inlineStr">
        <is>
          <t>Sherwood Park</t>
        </is>
      </c>
      <c r="C22" s="330" t="inlineStr">
        <is>
          <t>Skyline</t>
        </is>
      </c>
      <c r="D22" s="357" t="inlineStr">
        <is>
          <t>Emerald Hills</t>
        </is>
      </c>
      <c r="E22" s="330" t="n">
        <v>1</v>
      </c>
      <c r="F22" s="330" t="n">
        <v>1</v>
      </c>
      <c r="G22" s="348" t="inlineStr">
        <is>
          <t>N/A</t>
        </is>
      </c>
      <c r="H22" s="348" t="inlineStr">
        <is>
          <t>Starting</t>
        </is>
      </c>
      <c r="I22" s="348" t="n"/>
      <c r="J22" s="348" t="inlineStr">
        <is>
          <t>B</t>
        </is>
      </c>
      <c r="K22" s="444" t="n">
        <v>1329</v>
      </c>
      <c r="L22" s="429" t="n"/>
      <c r="M22" s="459" t="inlineStr">
        <is>
          <t>Yes</t>
        </is>
      </c>
      <c r="N22" s="444" t="n">
        <v>1329</v>
      </c>
      <c r="O22" s="429" t="n"/>
      <c r="P22" s="454" t="inlineStr">
        <is>
          <t>No Info</t>
        </is>
      </c>
      <c r="Q22" s="459" t="n"/>
      <c r="R22" s="411" t="n"/>
      <c r="S22" s="431" t="n">
        <v>995</v>
      </c>
      <c r="T22" s="431" t="n">
        <v>1245</v>
      </c>
      <c r="U22" s="326" t="inlineStr">
        <is>
          <t>Yes</t>
        </is>
      </c>
      <c r="V22" s="378">
        <f>IF(S22&lt;&gt;N22,S22-N22,"")</f>
        <v/>
      </c>
      <c r="W22" s="398" t="n"/>
      <c r="X22" s="431" t="n">
        <v>1329</v>
      </c>
      <c r="Y22" s="431" t="n"/>
      <c r="Z22" s="326" t="inlineStr">
        <is>
          <t>No Info</t>
        </is>
      </c>
      <c r="AA22" s="378">
        <f>IF(X22&lt;&gt;S22,X22-S22,"")</f>
        <v/>
      </c>
      <c r="AB22" s="398" t="n"/>
      <c r="AC22" s="431" t="n">
        <v>1050</v>
      </c>
      <c r="AD22" s="431" t="n">
        <v>1230</v>
      </c>
      <c r="AE22" s="326" t="inlineStr">
        <is>
          <t>Yes</t>
        </is>
      </c>
      <c r="AF22" s="378">
        <f>IF(AC22&lt;&gt;X22,AC22-X22,"")</f>
        <v/>
      </c>
      <c r="AG22" s="398" t="n"/>
      <c r="AH22" s="431" t="n">
        <v>1035</v>
      </c>
      <c r="AI22" s="70" t="n">
        <v>1295</v>
      </c>
      <c r="AJ22" s="326" t="inlineStr">
        <is>
          <t>Yes</t>
        </is>
      </c>
      <c r="AK22" s="378">
        <f>IF(AH22&lt;&gt;AC22,AH22-AC22,"")</f>
        <v/>
      </c>
      <c r="AL22" s="398">
        <f>IF(AI22&lt;&gt;AD22,AI22-AD22,"")</f>
        <v/>
      </c>
      <c r="AM22" s="70" t="n">
        <v>1160</v>
      </c>
      <c r="AN22" s="70" t="n">
        <v>1295</v>
      </c>
      <c r="AO22" s="326" t="inlineStr">
        <is>
          <t>Yes</t>
        </is>
      </c>
      <c r="AP22" s="378">
        <f>IF(AM22&lt;&gt;AH22,AM22-AH22,"")</f>
        <v/>
      </c>
      <c r="AQ22" s="398">
        <f>IF(AN22&lt;&gt;AI22,AN22-AI22,"")</f>
        <v/>
      </c>
      <c r="AR22" t="n">
        <v>1419</v>
      </c>
      <c r="AT22" s="326" t="inlineStr">
        <is>
          <t>No Info</t>
        </is>
      </c>
      <c r="AU22" s="378">
        <f>IF(AR22&lt;&gt;AM22,AR22-AM22,"")</f>
        <v/>
      </c>
      <c r="AV22" s="398">
        <f>IF(AS22&lt;&gt;AN22,AS22-AN22,"")</f>
        <v/>
      </c>
    </row>
    <row r="23">
      <c r="D23" s="5" t="n"/>
      <c r="E23" s="326" t="n">
        <v>2</v>
      </c>
      <c r="F23" s="326" t="n">
        <v>1</v>
      </c>
      <c r="G23" s="328" t="inlineStr">
        <is>
          <t>N/A</t>
        </is>
      </c>
      <c r="H23" s="328" t="inlineStr">
        <is>
          <t>Starting</t>
        </is>
      </c>
      <c r="I23" s="328" t="n"/>
      <c r="J23" s="5" t="n"/>
      <c r="K23" s="377" t="n">
        <v>1449</v>
      </c>
      <c r="L23" s="378" t="n"/>
      <c r="M23" s="454" t="inlineStr">
        <is>
          <t>Yes</t>
        </is>
      </c>
      <c r="N23" s="377" t="n">
        <v>1449</v>
      </c>
      <c r="O23" s="378" t="n"/>
      <c r="P23" s="460" t="inlineStr">
        <is>
          <t>No Info</t>
        </is>
      </c>
      <c r="Q23" s="454" t="n"/>
      <c r="R23" s="398" t="n"/>
      <c r="S23" s="381" t="n">
        <v>1250</v>
      </c>
      <c r="T23" s="381" t="n">
        <v>1395</v>
      </c>
      <c r="U23" s="331" t="inlineStr">
        <is>
          <t>Yes</t>
        </is>
      </c>
      <c r="V23" s="388">
        <f>IF(S23&lt;&gt;N23,S23-N23,"")</f>
        <v/>
      </c>
      <c r="W23" s="400" t="n"/>
      <c r="X23" s="381" t="n">
        <v>1449</v>
      </c>
      <c r="Y23" s="381" t="n"/>
      <c r="Z23" s="331" t="inlineStr">
        <is>
          <t>No Info</t>
        </is>
      </c>
      <c r="AA23" s="388">
        <f>IF(X23&lt;&gt;S23,X23-S23,"")</f>
        <v/>
      </c>
      <c r="AB23" s="400" t="n"/>
      <c r="AC23" s="381" t="n">
        <v>1295</v>
      </c>
      <c r="AD23" s="381" t="n">
        <v>1295</v>
      </c>
      <c r="AE23" s="331" t="inlineStr">
        <is>
          <t>Yes</t>
        </is>
      </c>
      <c r="AF23" s="388">
        <f>IF(AC23&lt;&gt;X23,AC23-X23,"")</f>
        <v/>
      </c>
      <c r="AG23" s="400" t="n"/>
      <c r="AH23" s="381" t="n"/>
      <c r="AJ23" s="331" t="inlineStr">
        <is>
          <t>No Info</t>
        </is>
      </c>
      <c r="AK23" s="388" t="n"/>
      <c r="AL23" s="400" t="n"/>
      <c r="AO23" s="331" t="inlineStr">
        <is>
          <t>No Info</t>
        </is>
      </c>
      <c r="AP23" s="388">
        <f>IF(AM23&lt;&gt;AH23,AM23-AH23,"")</f>
        <v/>
      </c>
      <c r="AQ23" s="400">
        <f>IF(AN23&lt;&gt;AI23,AN23-AI23,"")</f>
        <v/>
      </c>
      <c r="AR23" t="n">
        <v>1569</v>
      </c>
      <c r="AT23" s="331" t="inlineStr">
        <is>
          <t>No Info</t>
        </is>
      </c>
      <c r="AU23" s="388">
        <f>IF(AR23&lt;&gt;AM23,AR23-AM23,"")</f>
        <v/>
      </c>
      <c r="AV23" s="400">
        <f>IF(AS23&lt;&gt;AN23,AS23-AN23,"")</f>
        <v/>
      </c>
    </row>
    <row r="24" customFormat="1" s="70">
      <c r="A24" s="330" t="n"/>
      <c r="B24" s="364" t="inlineStr">
        <is>
          <t>Sherwood Park</t>
        </is>
      </c>
      <c r="C24" s="364" t="inlineStr">
        <is>
          <t>Mayfield</t>
        </is>
      </c>
      <c r="D24" s="346" t="inlineStr">
        <is>
          <t>Harmony at the Market</t>
        </is>
      </c>
      <c r="E24" s="330" t="n">
        <v>1</v>
      </c>
      <c r="F24" s="330" t="n">
        <v>1</v>
      </c>
      <c r="G24" s="348" t="inlineStr">
        <is>
          <t>N/A</t>
        </is>
      </c>
      <c r="H24" s="348" t="inlineStr">
        <is>
          <t>Starting</t>
        </is>
      </c>
      <c r="I24" s="348" t="n"/>
      <c r="J24" s="348" t="inlineStr">
        <is>
          <t>A</t>
        </is>
      </c>
      <c r="K24" s="444" t="n">
        <v>1500</v>
      </c>
      <c r="L24" s="429" t="n"/>
      <c r="M24" s="459" t="inlineStr">
        <is>
          <t>Wait List</t>
        </is>
      </c>
      <c r="N24" s="444" t="n">
        <v>1500</v>
      </c>
      <c r="O24" s="429" t="n"/>
      <c r="P24" s="454" t="inlineStr">
        <is>
          <t>wait list</t>
        </is>
      </c>
      <c r="Q24" s="459" t="n"/>
      <c r="R24" s="411">
        <f>N24-K24</f>
        <v/>
      </c>
      <c r="S24" s="431" t="n">
        <v>1525</v>
      </c>
      <c r="T24" s="431" t="n"/>
      <c r="U24" s="326" t="inlineStr">
        <is>
          <t>No Info</t>
        </is>
      </c>
      <c r="V24" s="378">
        <f>IF(S24&lt;&gt;N24,S24-N24,"")</f>
        <v/>
      </c>
      <c r="W24" s="398">
        <f>IF(T24&lt;&gt;O24,T24-O24,"")</f>
        <v/>
      </c>
      <c r="X24" s="431" t="n">
        <v>1525</v>
      </c>
      <c r="Y24" s="431" t="n"/>
      <c r="Z24" s="326" t="inlineStr">
        <is>
          <t>Yes</t>
        </is>
      </c>
      <c r="AA24" s="378">
        <f>IF(X24&lt;&gt;S24,X24-S24,"")</f>
        <v/>
      </c>
      <c r="AB24" s="398" t="n"/>
      <c r="AC24" s="431" t="n">
        <v>1525</v>
      </c>
      <c r="AD24" s="431" t="n"/>
      <c r="AE24" s="326" t="inlineStr">
        <is>
          <t>Yes</t>
        </is>
      </c>
      <c r="AF24" s="378">
        <f>IF(AC24&lt;&gt;X24,AC24-X24,"")</f>
        <v/>
      </c>
      <c r="AG24" s="398">
        <f>IF(AD24&lt;&gt;Y24,AD24-Y24,"")</f>
        <v/>
      </c>
      <c r="AH24" s="431" t="n">
        <v>1525</v>
      </c>
      <c r="AJ24" s="326" t="inlineStr">
        <is>
          <t>Waitlist</t>
        </is>
      </c>
      <c r="AK24" s="378">
        <f>IF(AH24&lt;&gt;AC24,AH24-AC24,"")</f>
        <v/>
      </c>
      <c r="AL24" s="398">
        <f>IF(AI24&lt;&gt;AD24,AI24-AD24,"")</f>
        <v/>
      </c>
      <c r="AM24" s="70" t="n">
        <v>1525</v>
      </c>
      <c r="AO24" s="326" t="inlineStr">
        <is>
          <t>Yes</t>
        </is>
      </c>
      <c r="AP24" s="378">
        <f>IF(AM24&lt;&gt;AH24,AM24-AH24,"")</f>
        <v/>
      </c>
      <c r="AQ24" s="398">
        <f>IF(AN24&lt;&gt;AI24,AN24-AI24,"")</f>
        <v/>
      </c>
      <c r="AR24" t="n">
        <v>1565</v>
      </c>
      <c r="AT24" s="326" t="inlineStr">
        <is>
          <t>Yes</t>
        </is>
      </c>
      <c r="AU24" s="378">
        <f>IF(AR24&lt;&gt;AM24,AR24-AM24,"")</f>
        <v/>
      </c>
      <c r="AV24" s="398">
        <f>IF(AS24&lt;&gt;AN24,AS24-AN24,"")</f>
        <v/>
      </c>
    </row>
    <row r="25">
      <c r="D25" s="5" t="n"/>
      <c r="E25" s="326" t="n">
        <v>2</v>
      </c>
      <c r="F25" s="326" t="n">
        <v>2</v>
      </c>
      <c r="G25" s="328" t="inlineStr">
        <is>
          <t>N/A</t>
        </is>
      </c>
      <c r="H25" s="328" t="inlineStr">
        <is>
          <t>Starting</t>
        </is>
      </c>
      <c r="I25" s="328" t="n"/>
      <c r="J25" s="5" t="n"/>
      <c r="K25" s="377" t="n">
        <v>1800</v>
      </c>
      <c r="L25" s="378" t="n"/>
      <c r="M25" s="454" t="inlineStr">
        <is>
          <t>Yes</t>
        </is>
      </c>
      <c r="N25" s="377" t="n">
        <v>1750</v>
      </c>
      <c r="O25" s="378" t="n"/>
      <c r="P25" s="454" t="inlineStr">
        <is>
          <t>yes</t>
        </is>
      </c>
      <c r="Q25" s="454" t="n"/>
      <c r="R25" s="398">
        <f>N25-K25</f>
        <v/>
      </c>
      <c r="S25" s="381" t="n">
        <v>1750</v>
      </c>
      <c r="T25" s="381" t="n"/>
      <c r="U25" s="331" t="inlineStr">
        <is>
          <t>No Info</t>
        </is>
      </c>
      <c r="V25" s="388">
        <f>IF(S25&lt;&gt;N25,S25-N25,"")</f>
        <v/>
      </c>
      <c r="W25" s="400">
        <f>IF(T25&lt;&gt;O25,T25-O25,"")</f>
        <v/>
      </c>
      <c r="X25" s="381" t="n">
        <v>1750</v>
      </c>
      <c r="Y25" s="381" t="n"/>
      <c r="Z25" s="331" t="inlineStr">
        <is>
          <t>Yes</t>
        </is>
      </c>
      <c r="AA25" s="388">
        <f>IF(X25&lt;&gt;S25,X25-S25,"")</f>
        <v/>
      </c>
      <c r="AB25" s="400" t="n"/>
      <c r="AC25" s="381" t="n">
        <v>1750</v>
      </c>
      <c r="AD25" s="381" t="n"/>
      <c r="AE25" s="331" t="inlineStr">
        <is>
          <t>Yes</t>
        </is>
      </c>
      <c r="AF25" s="388">
        <f>IF(AC25&lt;&gt;X25,AC25-X25,"")</f>
        <v/>
      </c>
      <c r="AG25" s="400">
        <f>IF(AD25&lt;&gt;Y25,AD25-Y25,"")</f>
        <v/>
      </c>
      <c r="AH25" s="381" t="n">
        <v>1900</v>
      </c>
      <c r="AJ25" s="331" t="inlineStr">
        <is>
          <t>Waitlist</t>
        </is>
      </c>
      <c r="AK25" s="388">
        <f>IF(AH25&lt;&gt;AC25,AH25-AC25,"")</f>
        <v/>
      </c>
      <c r="AL25" s="400">
        <f>IF(AI25&lt;&gt;AD25,AI25-AD25,"")</f>
        <v/>
      </c>
      <c r="AM25" t="n">
        <v>1900</v>
      </c>
      <c r="AO25" s="331" t="inlineStr">
        <is>
          <t>Waitlist</t>
        </is>
      </c>
      <c r="AP25" s="388">
        <f>IF(AM25&lt;&gt;AH25,AM25-AH25,"")</f>
        <v/>
      </c>
      <c r="AQ25" s="400">
        <f>IF(AN25&lt;&gt;AI25,AN25-AI25,"")</f>
        <v/>
      </c>
      <c r="AR25" t="n">
        <v>1775</v>
      </c>
      <c r="AT25" s="331" t="inlineStr">
        <is>
          <t>Yes</t>
        </is>
      </c>
      <c r="AU25" s="388">
        <f>IF(AR25&lt;&gt;AM25,AR25-AM25,"")</f>
        <v/>
      </c>
      <c r="AV25" s="400">
        <f>IF(AS25&lt;&gt;AN25,AS25-AN25,"")</f>
        <v/>
      </c>
    </row>
    <row r="26" customFormat="1" s="70">
      <c r="A26" s="330" t="n"/>
      <c r="B26" s="364" t="inlineStr">
        <is>
          <t>Sherwood Park</t>
        </is>
      </c>
      <c r="C26" s="330" t="inlineStr">
        <is>
          <t>Laidley Mgmt</t>
        </is>
      </c>
      <c r="D26" s="357" t="inlineStr">
        <is>
          <t>Aspen Park Rentals</t>
        </is>
      </c>
      <c r="E26" s="330" t="n">
        <v>1</v>
      </c>
      <c r="F26" s="330" t="n">
        <v>1</v>
      </c>
      <c r="G26" s="348" t="inlineStr">
        <is>
          <t>682-747</t>
        </is>
      </c>
      <c r="H26" s="348" t="inlineStr">
        <is>
          <t>Low</t>
        </is>
      </c>
      <c r="I26" s="348" t="n"/>
      <c r="J26" s="348" t="inlineStr">
        <is>
          <t>A</t>
        </is>
      </c>
      <c r="K26" s="444" t="n">
        <v>1230</v>
      </c>
      <c r="L26" s="429" t="n">
        <v>1280</v>
      </c>
      <c r="M26" s="459" t="inlineStr">
        <is>
          <t>No Info</t>
        </is>
      </c>
      <c r="N26" s="444" t="n">
        <v>1230</v>
      </c>
      <c r="O26" s="429" t="n">
        <v>1280</v>
      </c>
      <c r="P26" s="459" t="inlineStr">
        <is>
          <t>No Info</t>
        </is>
      </c>
      <c r="Q26" s="459" t="n"/>
      <c r="R26" s="411">
        <f>N26-K26</f>
        <v/>
      </c>
      <c r="S26" s="431" t="n">
        <v>1230</v>
      </c>
      <c r="T26" s="431" t="n">
        <v>1280</v>
      </c>
      <c r="U26" s="326" t="inlineStr">
        <is>
          <t>No Info</t>
        </is>
      </c>
      <c r="V26" s="378">
        <f>IF(S26&lt;&gt;N26,S26-N26,"")</f>
        <v/>
      </c>
      <c r="W26" s="398">
        <f>IF(T26&lt;&gt;O26,T26-O26,"")</f>
        <v/>
      </c>
      <c r="X26" s="431" t="n">
        <v>1230</v>
      </c>
      <c r="Y26" s="431" t="n">
        <v>1280</v>
      </c>
      <c r="Z26" s="326" t="inlineStr">
        <is>
          <t>No Info</t>
        </is>
      </c>
      <c r="AA26" s="378">
        <f>IF(X26&lt;&gt;S26,X26-S26,"")</f>
        <v/>
      </c>
      <c r="AB26" s="398">
        <f>IF(Y26&lt;&gt;T26,Y26-T26,"")</f>
        <v/>
      </c>
      <c r="AC26" s="431" t="n">
        <v>1230</v>
      </c>
      <c r="AD26" s="431" t="n">
        <v>1280</v>
      </c>
      <c r="AE26" s="326" t="inlineStr">
        <is>
          <t>No Info</t>
        </is>
      </c>
      <c r="AF26" s="378">
        <f>IF(AC26&lt;&gt;X26,AC26-X26,"")</f>
        <v/>
      </c>
      <c r="AG26" s="398">
        <f>IF(AD26&lt;&gt;Y26,AD26-Y26,"")</f>
        <v/>
      </c>
      <c r="AH26" s="431" t="n">
        <v>1230</v>
      </c>
      <c r="AI26" s="70" t="n">
        <v>1280</v>
      </c>
      <c r="AJ26" s="326" t="inlineStr">
        <is>
          <t>No Info</t>
        </is>
      </c>
      <c r="AK26" s="378">
        <f>IF(AH26&lt;&gt;AC26,AH26-AC26,"")</f>
        <v/>
      </c>
      <c r="AL26" s="398">
        <f>IF(AI26&lt;&gt;AD26,AI26-AD26,"")</f>
        <v/>
      </c>
      <c r="AM26" s="70" t="n">
        <v>1230</v>
      </c>
      <c r="AN26" s="70" t="n">
        <v>1280</v>
      </c>
      <c r="AO26" s="326" t="inlineStr">
        <is>
          <t>No Info</t>
        </is>
      </c>
      <c r="AP26" s="378">
        <f>IF(AM26&lt;&gt;AH26,AM26-AH26,"")</f>
        <v/>
      </c>
      <c r="AQ26" s="398">
        <f>IF(AN26&lt;&gt;AI26,AN26-AI26,"")</f>
        <v/>
      </c>
      <c r="AR26" t="n">
        <v>1230</v>
      </c>
      <c r="AT26" s="326" t="inlineStr">
        <is>
          <t>No Info</t>
        </is>
      </c>
      <c r="AU26" s="378">
        <f>IF(AR26&lt;&gt;AM26,AR26-AM26,"")</f>
        <v/>
      </c>
      <c r="AV26" s="398">
        <f>IF(AS26&lt;&gt;AN26,AS26-AN26,"")</f>
        <v/>
      </c>
    </row>
    <row r="27">
      <c r="D27" s="5" t="n"/>
      <c r="E27" s="326" t="n">
        <v>2</v>
      </c>
      <c r="F27" s="326" t="n">
        <v>2</v>
      </c>
      <c r="G27" s="328" t="inlineStr">
        <is>
          <t>911-934</t>
        </is>
      </c>
      <c r="H27" s="328" t="inlineStr">
        <is>
          <t>Low</t>
        </is>
      </c>
      <c r="I27" s="328" t="n"/>
      <c r="J27" s="5" t="n"/>
      <c r="K27" s="377" t="n">
        <v>1400</v>
      </c>
      <c r="L27" s="378" t="n">
        <v>1440</v>
      </c>
      <c r="M27" s="454" t="inlineStr">
        <is>
          <t>No Info</t>
        </is>
      </c>
      <c r="N27" s="377" t="n">
        <v>1400</v>
      </c>
      <c r="O27" s="378" t="n">
        <v>1440</v>
      </c>
      <c r="P27" s="454" t="inlineStr">
        <is>
          <t>No Info</t>
        </is>
      </c>
      <c r="Q27" s="454" t="n"/>
      <c r="R27" s="398">
        <f>N27-K27</f>
        <v/>
      </c>
      <c r="S27" s="381" t="n">
        <v>1400</v>
      </c>
      <c r="T27" s="381" t="n">
        <v>1440</v>
      </c>
      <c r="U27" s="326" t="inlineStr">
        <is>
          <t>No Info</t>
        </is>
      </c>
      <c r="V27" s="378">
        <f>IF(S27&lt;&gt;N27,S27-N27,"")</f>
        <v/>
      </c>
      <c r="W27" s="398">
        <f>IF(T27&lt;&gt;O27,T27-O27,"")</f>
        <v/>
      </c>
      <c r="X27" s="381" t="n">
        <v>1400</v>
      </c>
      <c r="Y27" s="381" t="n">
        <v>1440</v>
      </c>
      <c r="Z27" s="326" t="inlineStr">
        <is>
          <t>No Info</t>
        </is>
      </c>
      <c r="AA27" s="378">
        <f>IF(X27&lt;&gt;S27,X27-S27,"")</f>
        <v/>
      </c>
      <c r="AB27" s="398">
        <f>IF(Y27&lt;&gt;T27,Y27-T27,"")</f>
        <v/>
      </c>
      <c r="AC27" s="381" t="n">
        <v>1400</v>
      </c>
      <c r="AD27" s="381" t="n">
        <v>1440</v>
      </c>
      <c r="AE27" s="326" t="inlineStr">
        <is>
          <t>No Info</t>
        </is>
      </c>
      <c r="AF27" s="378">
        <f>IF(AC27&lt;&gt;X27,AC27-X27,"")</f>
        <v/>
      </c>
      <c r="AG27" s="398">
        <f>IF(AD27&lt;&gt;Y27,AD27-Y27,"")</f>
        <v/>
      </c>
      <c r="AH27" s="381" t="n">
        <v>1400</v>
      </c>
      <c r="AI27" t="n">
        <v>1440</v>
      </c>
      <c r="AJ27" s="326" t="inlineStr">
        <is>
          <t>No Info</t>
        </is>
      </c>
      <c r="AK27" s="378">
        <f>IF(AH27&lt;&gt;AC27,AH27-AC27,"")</f>
        <v/>
      </c>
      <c r="AL27" s="398">
        <f>IF(AI27&lt;&gt;AD27,AI27-AD27,"")</f>
        <v/>
      </c>
      <c r="AM27" t="n">
        <v>1400</v>
      </c>
      <c r="AN27" t="n">
        <v>1440</v>
      </c>
      <c r="AO27" s="326" t="inlineStr">
        <is>
          <t>No Info</t>
        </is>
      </c>
      <c r="AP27" s="378">
        <f>IF(AM27&lt;&gt;AH27,AM27-AH27,"")</f>
        <v/>
      </c>
      <c r="AQ27" s="398">
        <f>IF(AN27&lt;&gt;AI27,AN27-AI27,"")</f>
        <v/>
      </c>
      <c r="AR27" t="n">
        <v>1410</v>
      </c>
      <c r="AT27" s="326" t="inlineStr">
        <is>
          <t>No Info</t>
        </is>
      </c>
      <c r="AU27" s="378">
        <f>IF(AR27&lt;&gt;AM27,AR27-AM27,"")</f>
        <v/>
      </c>
      <c r="AV27" s="398">
        <f>IF(AS27&lt;&gt;AN27,AS27-AN27,"")</f>
        <v/>
      </c>
    </row>
    <row r="28">
      <c r="D28" s="5" t="n"/>
      <c r="E28" s="326" t="n">
        <v>2</v>
      </c>
      <c r="F28" s="326" t="n">
        <v>2</v>
      </c>
      <c r="G28" s="328" t="inlineStr">
        <is>
          <t>1014-1021</t>
        </is>
      </c>
      <c r="H28" s="328" t="inlineStr">
        <is>
          <t>Low</t>
        </is>
      </c>
      <c r="I28" s="328" t="n"/>
      <c r="J28" s="5" t="n"/>
      <c r="K28" s="377" t="n">
        <v>1520</v>
      </c>
      <c r="L28" s="378" t="n">
        <v>1560</v>
      </c>
      <c r="M28" s="454" t="inlineStr">
        <is>
          <t>No Info</t>
        </is>
      </c>
      <c r="N28" s="377" t="n">
        <v>1520</v>
      </c>
      <c r="O28" s="378" t="n">
        <v>1560</v>
      </c>
      <c r="P28" s="454" t="inlineStr">
        <is>
          <t>No Info</t>
        </is>
      </c>
      <c r="Q28" s="454" t="n"/>
      <c r="R28" s="398">
        <f>N28-K28</f>
        <v/>
      </c>
      <c r="S28" s="381" t="n">
        <v>1520</v>
      </c>
      <c r="T28" s="381" t="n">
        <v>1560</v>
      </c>
      <c r="U28" s="326" t="inlineStr">
        <is>
          <t>No Info</t>
        </is>
      </c>
      <c r="V28" s="378">
        <f>IF(S28&lt;&gt;N28,S28-N28,"")</f>
        <v/>
      </c>
      <c r="W28" s="398">
        <f>IF(T28&lt;&gt;O28,T28-O28,"")</f>
        <v/>
      </c>
      <c r="X28" s="381" t="n">
        <v>1520</v>
      </c>
      <c r="Y28" s="381" t="n">
        <v>1560</v>
      </c>
      <c r="Z28" s="326" t="inlineStr">
        <is>
          <t>No Info</t>
        </is>
      </c>
      <c r="AA28" s="378">
        <f>IF(X28&lt;&gt;S28,X28-S28,"")</f>
        <v/>
      </c>
      <c r="AB28" s="398">
        <f>IF(Y28&lt;&gt;T28,Y28-T28,"")</f>
        <v/>
      </c>
      <c r="AC28" s="381" t="n">
        <v>1520</v>
      </c>
      <c r="AD28" s="381" t="n">
        <v>1560</v>
      </c>
      <c r="AE28" s="326" t="inlineStr">
        <is>
          <t>No Info</t>
        </is>
      </c>
      <c r="AF28" s="378">
        <f>IF(AC28&lt;&gt;X28,AC28-X28,"")</f>
        <v/>
      </c>
      <c r="AG28" s="398">
        <f>IF(AD28&lt;&gt;Y28,AD28-Y28,"")</f>
        <v/>
      </c>
      <c r="AH28" s="381" t="n">
        <v>1520</v>
      </c>
      <c r="AI28" t="n">
        <v>1560</v>
      </c>
      <c r="AJ28" s="326" t="inlineStr">
        <is>
          <t>No Info</t>
        </is>
      </c>
      <c r="AK28" s="378">
        <f>IF(AH28&lt;&gt;AC28,AH28-AC28,"")</f>
        <v/>
      </c>
      <c r="AL28" s="398">
        <f>IF(AI28&lt;&gt;AD28,AI28-AD28,"")</f>
        <v/>
      </c>
      <c r="AM28" t="n">
        <v>1520</v>
      </c>
      <c r="AN28" t="n">
        <v>1560</v>
      </c>
      <c r="AO28" s="326" t="inlineStr">
        <is>
          <t>No Info</t>
        </is>
      </c>
      <c r="AP28" s="378">
        <f>IF(AM28&lt;&gt;AH28,AM28-AH28,"")</f>
        <v/>
      </c>
      <c r="AQ28" s="398">
        <f>IF(AN28&lt;&gt;AI28,AN28-AI28,"")</f>
        <v/>
      </c>
      <c r="AR28" t="n">
        <v>1520</v>
      </c>
      <c r="AT28" s="326" t="inlineStr">
        <is>
          <t>No Info</t>
        </is>
      </c>
      <c r="AU28" s="378">
        <f>IF(AR28&lt;&gt;AM28,AR28-AM28,"")</f>
        <v/>
      </c>
      <c r="AV28" s="398">
        <f>IF(AS28&lt;&gt;AN28,AS28-AN28,"")</f>
        <v/>
      </c>
    </row>
    <row r="29">
      <c r="D29" s="5" t="n"/>
      <c r="E29" s="326" t="n">
        <v>2</v>
      </c>
      <c r="F29" s="326" t="n">
        <v>2</v>
      </c>
      <c r="G29" s="328" t="n">
        <v>847</v>
      </c>
      <c r="H29" s="328" t="inlineStr">
        <is>
          <t>Low</t>
        </is>
      </c>
      <c r="I29" s="328" t="n"/>
      <c r="J29" s="5" t="n"/>
      <c r="K29" s="377" t="n">
        <v>1340</v>
      </c>
      <c r="L29" s="378" t="n">
        <v>1370</v>
      </c>
      <c r="M29" s="454" t="inlineStr">
        <is>
          <t>No Info</t>
        </is>
      </c>
      <c r="N29" s="377" t="n">
        <v>1340</v>
      </c>
      <c r="O29" s="378" t="n">
        <v>1370</v>
      </c>
      <c r="P29" s="454" t="inlineStr">
        <is>
          <t>No Info</t>
        </is>
      </c>
      <c r="Q29" s="454" t="n"/>
      <c r="R29" s="398">
        <f>N29-K29</f>
        <v/>
      </c>
      <c r="S29" s="381" t="n">
        <v>1340</v>
      </c>
      <c r="T29" s="381" t="n">
        <v>1370</v>
      </c>
      <c r="U29" s="326" t="inlineStr">
        <is>
          <t>No Info</t>
        </is>
      </c>
      <c r="V29" s="378">
        <f>IF(S29&lt;&gt;N29,S29-N29,"")</f>
        <v/>
      </c>
      <c r="W29" s="398">
        <f>IF(T29&lt;&gt;O29,T29-O29,"")</f>
        <v/>
      </c>
      <c r="X29" s="381" t="n">
        <v>1340</v>
      </c>
      <c r="Y29" s="381" t="n">
        <v>1370</v>
      </c>
      <c r="Z29" s="326" t="inlineStr">
        <is>
          <t>No Info</t>
        </is>
      </c>
      <c r="AA29" s="378">
        <f>IF(X29&lt;&gt;S29,X29-S29,"")</f>
        <v/>
      </c>
      <c r="AB29" s="398">
        <f>IF(Y29&lt;&gt;T29,Y29-T29,"")</f>
        <v/>
      </c>
      <c r="AC29" s="381" t="n">
        <v>1340</v>
      </c>
      <c r="AD29" s="381" t="n">
        <v>1370</v>
      </c>
      <c r="AE29" s="326" t="inlineStr">
        <is>
          <t>No Info</t>
        </is>
      </c>
      <c r="AF29" s="378">
        <f>IF(AC29&lt;&gt;X29,AC29-X29,"")</f>
        <v/>
      </c>
      <c r="AG29" s="398">
        <f>IF(AD29&lt;&gt;Y29,AD29-Y29,"")</f>
        <v/>
      </c>
      <c r="AH29" s="381" t="n">
        <v>1340</v>
      </c>
      <c r="AI29" t="n">
        <v>1370</v>
      </c>
      <c r="AJ29" s="326" t="inlineStr">
        <is>
          <t>No Info</t>
        </is>
      </c>
      <c r="AK29" s="378">
        <f>IF(AH29&lt;&gt;AC29,AH29-AC29,"")</f>
        <v/>
      </c>
      <c r="AL29" s="398">
        <f>IF(AI29&lt;&gt;AD29,AI29-AD29,"")</f>
        <v/>
      </c>
      <c r="AM29" t="n">
        <v>1340</v>
      </c>
      <c r="AN29" t="n">
        <v>1370</v>
      </c>
      <c r="AO29" s="326" t="inlineStr">
        <is>
          <t>No Info</t>
        </is>
      </c>
      <c r="AP29" s="378">
        <f>IF(AM29&lt;&gt;AH29,AM29-AH29,"")</f>
        <v/>
      </c>
      <c r="AQ29" s="398">
        <f>IF(AN29&lt;&gt;AI29,AN29-AI29,"")</f>
        <v/>
      </c>
      <c r="AR29" t="n">
        <v>1340</v>
      </c>
      <c r="AT29" s="326" t="inlineStr">
        <is>
          <t>No Info</t>
        </is>
      </c>
      <c r="AU29" s="378">
        <f>IF(AR29&lt;&gt;AM29,AR29-AM29,"")</f>
        <v/>
      </c>
      <c r="AV29" s="398">
        <f>IF(AS29&lt;&gt;AN29,AS29-AN29,"")</f>
        <v/>
      </c>
    </row>
    <row r="30">
      <c r="A30" s="326" t="n"/>
      <c r="B30" s="326" t="n"/>
      <c r="C30" s="326" t="n"/>
      <c r="D30" s="358" t="n"/>
      <c r="E30" s="326" t="n"/>
      <c r="F30" s="326" t="n"/>
      <c r="G30" s="328" t="n"/>
      <c r="H30" s="328" t="n"/>
      <c r="I30" s="328" t="n"/>
      <c r="J30" s="328" t="n"/>
      <c r="K30" s="377" t="n"/>
      <c r="L30" s="378" t="n"/>
      <c r="M30" s="454" t="n"/>
      <c r="N30" s="377" t="n"/>
      <c r="O30" s="378" t="n"/>
      <c r="P30" s="454" t="n"/>
      <c r="Q30" s="454" t="n"/>
      <c r="R30" s="398">
        <f>N30-K30</f>
        <v/>
      </c>
      <c r="S30" s="381" t="n"/>
      <c r="T30" s="381" t="n"/>
      <c r="U30" s="381" t="n"/>
      <c r="V30" s="381" t="n"/>
      <c r="W30" s="424" t="n"/>
      <c r="X30" s="381" t="n"/>
      <c r="Y30" s="381" t="n"/>
      <c r="Z30" s="381" t="n"/>
      <c r="AA30" s="381" t="n"/>
      <c r="AB30" s="381" t="n"/>
      <c r="AC30" s="381" t="n"/>
      <c r="AD30" s="381" t="n"/>
      <c r="AE30" s="381" t="n"/>
      <c r="AF30" s="381" t="n"/>
      <c r="AG30" s="381" t="n"/>
      <c r="AH30" s="381" t="n"/>
    </row>
    <row r="31">
      <c r="A31" s="326" t="n"/>
      <c r="B31" s="326" t="n"/>
      <c r="C31" s="326" t="n"/>
      <c r="D31" s="358" t="n"/>
      <c r="E31" s="326" t="n"/>
      <c r="F31" s="326" t="n"/>
      <c r="G31" s="328" t="n"/>
      <c r="H31" s="328" t="n"/>
      <c r="I31" s="328" t="n"/>
      <c r="J31" s="328" t="n"/>
      <c r="K31" s="377" t="n"/>
      <c r="L31" s="378" t="n"/>
      <c r="M31" s="454" t="n"/>
      <c r="N31" s="377" t="n"/>
      <c r="O31" s="378" t="n"/>
      <c r="P31" s="454" t="n"/>
      <c r="Q31" s="454" t="n"/>
      <c r="R31" s="398" t="n"/>
      <c r="S31" s="381" t="n"/>
      <c r="T31" s="381" t="n"/>
      <c r="U31" s="381" t="n"/>
      <c r="V31" s="381" t="n"/>
      <c r="W31" s="424" t="n"/>
      <c r="X31" s="381" t="n"/>
      <c r="Y31" s="381" t="n"/>
      <c r="Z31" s="381" t="n"/>
      <c r="AA31" s="381" t="n"/>
      <c r="AB31" s="381" t="n"/>
      <c r="AC31" s="381" t="n"/>
      <c r="AD31" s="381" t="n"/>
      <c r="AE31" s="381" t="n"/>
      <c r="AF31" s="381" t="n"/>
      <c r="AG31" s="381" t="n"/>
      <c r="AH31" s="381" t="n"/>
    </row>
    <row r="32">
      <c r="D32" s="86" t="inlineStr">
        <is>
          <t>Summary</t>
        </is>
      </c>
      <c r="E32" s="387" t="inlineStr">
        <is>
          <t xml:space="preserve">Vacancy Status </t>
        </is>
      </c>
      <c r="F32" s="225" t="inlineStr">
        <is>
          <t>*</t>
        </is>
      </c>
      <c r="G32" s="86" t="n"/>
      <c r="H32" s="86" t="n"/>
      <c r="I32" s="86" t="n"/>
      <c r="J32" s="86" t="n"/>
      <c r="K32" s="425" t="n"/>
      <c r="L32" s="388" t="n"/>
      <c r="M32" s="460" t="n"/>
      <c r="N32" s="425" t="n"/>
      <c r="O32" s="388" t="n"/>
      <c r="P32" s="460" t="n"/>
      <c r="Q32" s="460" t="n"/>
      <c r="R32" s="400">
        <f>N32-K32</f>
        <v/>
      </c>
      <c r="S32" s="408" t="n"/>
      <c r="T32" s="408" t="n"/>
      <c r="U32" s="408" t="n"/>
      <c r="V32" s="408" t="n"/>
      <c r="W32" s="426" t="n"/>
      <c r="X32" s="408" t="n"/>
      <c r="Y32" s="408" t="n"/>
      <c r="Z32" s="408" t="n"/>
      <c r="AA32" s="408" t="n"/>
      <c r="AB32" s="408" t="n"/>
      <c r="AC32" s="408" t="n"/>
      <c r="AD32" s="408" t="n"/>
      <c r="AE32" s="408" t="n"/>
      <c r="AF32" s="408" t="n"/>
      <c r="AG32" s="408" t="n"/>
      <c r="AH32" s="408" t="n"/>
      <c r="AI32" s="10" t="n"/>
      <c r="AJ32" s="10" t="n"/>
      <c r="AK32" s="10" t="n"/>
      <c r="AL32" s="10" t="n"/>
      <c r="AM32" s="10" t="n"/>
      <c r="AN32" s="10" t="n"/>
      <c r="AO32" s="10" t="n"/>
      <c r="AP32" s="10" t="n"/>
      <c r="AQ32" s="10" t="n"/>
      <c r="AR32" s="10" t="n"/>
      <c r="AS32" s="10" t="n"/>
      <c r="AT32" s="10" t="n"/>
      <c r="AU32" s="10" t="n"/>
      <c r="AV32" s="10" t="n"/>
    </row>
    <row r="33">
      <c r="C33" s="326" t="inlineStr">
        <is>
          <t>Market</t>
        </is>
      </c>
      <c r="D33" t="inlineStr">
        <is>
          <t>Studio</t>
        </is>
      </c>
      <c r="E33" s="1" t="n">
        <v>0</v>
      </c>
      <c r="F33" t="n">
        <v>1</v>
      </c>
      <c r="G33" s="5" t="n"/>
      <c r="H33" s="5" t="n"/>
      <c r="I33" s="5" t="n"/>
      <c r="J33" s="5" t="n"/>
      <c r="K33" s="394">
        <f>IFERROR(AVERAGEIFS(K$4:K$31,$E$4:$E$31,$E33,$F$4:$F$31,$F33,M$4:M$31,$F$32),"")</f>
        <v/>
      </c>
      <c r="L33" s="395">
        <f>IFERROR(AVERAGEIFS(L$4:L$31,$E$4:$E$31,$E33,$F$4:$F$31,$F33,M$4:M$31,$F$32),"")</f>
        <v/>
      </c>
      <c r="M33" s="454" t="n"/>
      <c r="N33" s="394">
        <f>IFERROR(AVERAGEIFS(N$4:N$31,$E$4:$E$31,$E33,$F$4:$F$31,$F33,P$4:P$31,$F$32),"")</f>
        <v/>
      </c>
      <c r="O33" s="395">
        <f>IFERROR(AVERAGEIFS(O$4:O$31,$E$4:$E$31,$E33,$F$4:$F$31,$F33,P$4:P$31,$F$32),"")</f>
        <v/>
      </c>
      <c r="P33" s="454">
        <f>IFERROR(AVERAGEIFS(P$4:P$30,$E$4:$E$30,$E33,$F$4:$F$30,$F33),"")</f>
        <v/>
      </c>
      <c r="Q33" s="378">
        <f>IFERROR(N33-K33,"")</f>
        <v/>
      </c>
      <c r="R33" s="398">
        <f>IFERROR(O33-L33,"")</f>
        <v/>
      </c>
      <c r="S33" s="394">
        <f>IFERROR(AVERAGEIFS(S$4:S$31,$E$4:$E$31,$E33,$F$4:$F$31,$F33,U$4:U$31,$F$32),"")</f>
        <v/>
      </c>
      <c r="T33" s="395">
        <f>IFERROR(AVERAGEIFS(T$4:T$31,$E$4:$E$31,$E33,$F$4:$F$31,$F33,U$4:U$31,$F$32),"")</f>
        <v/>
      </c>
      <c r="U33" s="454">
        <f>IFERROR(AVERAGEIFS(U$4:U$30,$E$4:$E$30,$E33,$F$4:$F$30,$F33),"")</f>
        <v/>
      </c>
      <c r="V33" s="378">
        <f>IFERROR(S33-P33,"")</f>
        <v/>
      </c>
      <c r="W33" s="398">
        <f>IFERROR(T33-Q33,"")</f>
        <v/>
      </c>
      <c r="X33" s="394">
        <f>IFERROR(AVERAGEIFS(X$4:X$31,$E$4:$E$31,$E33,$F$4:$F$31,$F33,Z$4:Z$31,$F$32),"")</f>
        <v/>
      </c>
      <c r="Y33" s="395">
        <f>IFERROR(AVERAGEIFS(Y$4:Y$31,$E$4:$E$31,$E33,$F$4:$F$31,$F33,Z$4:Z$31,$F$32),"")</f>
        <v/>
      </c>
      <c r="Z33" s="454">
        <f>IFERROR(AVERAGEIFS(Z$4:Z$30,$E$4:$E$30,$E33,$F$4:$F$30,$F33),"")</f>
        <v/>
      </c>
      <c r="AA33" s="378">
        <f>IFERROR(X33-U33,"")</f>
        <v/>
      </c>
      <c r="AB33" s="398">
        <f>IFERROR(Y33-V33,"")</f>
        <v/>
      </c>
      <c r="AC33" s="394">
        <f>IFERROR(AVERAGEIFS(AC$4:AC$31,$E$4:$E$31,$E33,$F$4:$F$31,$F33,AE$4:AE$31,$F$32),"")</f>
        <v/>
      </c>
      <c r="AD33" s="395">
        <f>IFERROR(AVERAGEIFS(AD$4:AD$31,$E$4:$E$31,$E33,$F$4:$F$31,$F33,AE$4:AE$31,$F$32),"")</f>
        <v/>
      </c>
      <c r="AE33" s="454">
        <f>IFERROR(AVERAGEIFS(AE$4:AE$30,$E$4:$E$30,$E33,$F$4:$F$30,$F33),"")</f>
        <v/>
      </c>
      <c r="AF33" s="378">
        <f>IFERROR(AC33-Z33,"")</f>
        <v/>
      </c>
      <c r="AG33" s="398">
        <f>IFERROR(AD33-AA33,"")</f>
        <v/>
      </c>
      <c r="AH33" s="394">
        <f>IFERROR(AVERAGEIFS(AH$4:AH$31,$E$4:$E$31,$E33,$F$4:$F$31,$F33,AJ$4:AJ$31,$F$32),"")</f>
        <v/>
      </c>
      <c r="AI33" s="395">
        <f>IFERROR(AVERAGEIFS(AI$4:AI$31,$E$4:$E$31,$E33,$F$4:$F$31,$F33,AJ$4:AJ$31,$F$32),"")</f>
        <v/>
      </c>
      <c r="AJ33" s="454">
        <f>IFERROR(AVERAGEIFS(AJ$4:AJ$30,$E$4:$E$30,$E33,$F$4:$F$30,$F33),"")</f>
        <v/>
      </c>
      <c r="AK33" s="378">
        <f>IFERROR(AH33-AE33,"")</f>
        <v/>
      </c>
      <c r="AL33" s="398">
        <f>IFERROR(AI33-AF33,"")</f>
        <v/>
      </c>
      <c r="AM33" s="394">
        <f>IFERROR(AVERAGEIFS(AM$4:AM$31,$E$4:$E$31,$E33,$F$4:$F$31,$F33,AO$4:AO$31,$F$32),"")</f>
        <v/>
      </c>
      <c r="AN33" s="395">
        <f>IFERROR(AVERAGEIFS(AN$4:AN$31,$E$4:$E$31,$E33,$F$4:$F$31,$F33,AO$4:AO$31,$F$32),"")</f>
        <v/>
      </c>
      <c r="AO33" s="454">
        <f>IFERROR(AVERAGEIFS(AO$4:AO$30,$E$4:$E$30,$E33,$F$4:$F$30,$F33),"")</f>
        <v/>
      </c>
      <c r="AP33" s="378">
        <f>IFERROR(AM33-AJ33,"")</f>
        <v/>
      </c>
      <c r="AQ33" s="398">
        <f>IFERROR(AN33-AK33,"")</f>
        <v/>
      </c>
      <c r="AR33" s="394">
        <f>IFERROR(AVERAGEIFS(AR$4:AR$31,$E$4:$E$31,$E33,$F$4:$F$31,$F33,AT$4:AT$31,$F$32),"")</f>
        <v/>
      </c>
      <c r="AS33" s="395">
        <f>IFERROR(AVERAGEIFS(AS$4:AS$31,$E$4:$E$31,$E33,$F$4:$F$31,$F33,AT$4:AT$31,$F$32),"")</f>
        <v/>
      </c>
      <c r="AT33" s="454">
        <f>IFERROR(AVERAGEIFS(AT$4:AT$30,$E$4:$E$30,$E33,$F$4:$F$30,$F33),"")</f>
        <v/>
      </c>
      <c r="AU33" s="378">
        <f>IFERROR(AR33-AO33,"")</f>
        <v/>
      </c>
      <c r="AV33" s="398">
        <f>IFERROR(AS33-AP33,"")</f>
        <v/>
      </c>
    </row>
    <row r="34">
      <c r="D34" t="inlineStr">
        <is>
          <t>1 Br 1 Bath</t>
        </is>
      </c>
      <c r="E34" s="1" t="n">
        <v>1</v>
      </c>
      <c r="F34" t="n">
        <v>1</v>
      </c>
      <c r="G34" s="5" t="n"/>
      <c r="H34" s="5" t="n"/>
      <c r="I34" s="5" t="n"/>
      <c r="J34" s="5" t="n"/>
      <c r="K34" s="394">
        <f>IFERROR(AVERAGEIFS(K$4:K$31,$E$4:$E$31,$E34,$F$4:$F$31,$F34,M$4:M$31,$F$32),"")</f>
        <v/>
      </c>
      <c r="L34" s="395">
        <f>IFERROR(AVERAGEIFS(L$4:L$31,$E$4:$E$31,$E34,$F$4:$F$31,$F34,M$4:M$31,$F$32),"")</f>
        <v/>
      </c>
      <c r="M34" s="454" t="n"/>
      <c r="N34" s="394">
        <f>IFERROR(AVERAGEIFS(N$4:N$31,$E$4:$E$31,$E34,$F$4:$F$31,$F34,P$4:P$31,$F$32),"")</f>
        <v/>
      </c>
      <c r="O34" s="395">
        <f>IFERROR(AVERAGEIFS(O$4:O$31,$E$4:$E$31,$E34,$F$4:$F$31,$F34,P$4:P$31,$F$32),"")</f>
        <v/>
      </c>
      <c r="P34" s="454">
        <f>IFERROR(AVERAGEIFS(P$4:P$30,$E$4:$E$30,$E34,$F$4:$F$30,$F34),"")</f>
        <v/>
      </c>
      <c r="Q34" s="378">
        <f>IFERROR(N34-K34,"")</f>
        <v/>
      </c>
      <c r="R34" s="398">
        <f>IFERROR(O34-L34,"")</f>
        <v/>
      </c>
      <c r="S34" s="394">
        <f>IFERROR(AVERAGEIFS(S$4:S$31,$E$4:$E$31,$E34,$F$4:$F$31,$F34,U$4:U$31,$F$32),"")</f>
        <v/>
      </c>
      <c r="T34" s="395">
        <f>IFERROR(AVERAGEIFS(T$4:T$31,$E$4:$E$31,$E34,$F$4:$F$31,$F34,U$4:U$31,$F$32),"")</f>
        <v/>
      </c>
      <c r="U34" s="454">
        <f>IFERROR(AVERAGEIFS(U$4:U$30,$E$4:$E$30,$E34,$F$4:$F$30,$F34),"")</f>
        <v/>
      </c>
      <c r="V34" s="378">
        <f>IFERROR(S34-N34,"")</f>
        <v/>
      </c>
      <c r="W34" s="398">
        <f>IFERROR(T34-O34,"")</f>
        <v/>
      </c>
      <c r="X34" s="394">
        <f>IFERROR(AVERAGEIFS(X$4:X$31,$E$4:$E$31,$E34,$F$4:$F$31,$F34,Z$4:Z$31,$F$32),"")</f>
        <v/>
      </c>
      <c r="Y34" s="395">
        <f>IFERROR(AVERAGEIFS(Y$4:Y$31,$E$4:$E$31,$E34,$F$4:$F$31,$F34,Z$4:Z$31,$F$32),"")</f>
        <v/>
      </c>
      <c r="Z34" s="454">
        <f>IFERROR(AVERAGEIFS(Z$4:Z$30,$E$4:$E$30,$E34,$F$4:$F$30,$F34),"")</f>
        <v/>
      </c>
      <c r="AA34" s="378">
        <f>IFERROR(X34-S34,"")</f>
        <v/>
      </c>
      <c r="AB34" s="398">
        <f>IFERROR(Y34-T34,"")</f>
        <v/>
      </c>
      <c r="AC34" s="394">
        <f>IFERROR(AVERAGEIFS(AC$4:AC$31,$E$4:$E$31,$E34,$F$4:$F$31,$F34,AE$4:AE$31,$F$32),"")</f>
        <v/>
      </c>
      <c r="AD34" s="395">
        <f>IFERROR(AVERAGEIFS(AD$4:AD$31,$E$4:$E$31,$E34,$F$4:$F$31,$F34,AE$4:AE$31,$F$32),"")</f>
        <v/>
      </c>
      <c r="AE34" s="454">
        <f>IFERROR(AVERAGEIFS(AE$4:AE$30,$E$4:$E$30,$E34,$F$4:$F$30,$F34),"")</f>
        <v/>
      </c>
      <c r="AF34" s="378">
        <f>IFERROR(AC34-X34,"")</f>
        <v/>
      </c>
      <c r="AG34" s="398">
        <f>IFERROR(AD34-Y34,"")</f>
        <v/>
      </c>
      <c r="AH34" s="394">
        <f>IFERROR(AVERAGEIFS(AH$4:AH$31,$E$4:$E$31,$E34,$F$4:$F$31,$F34,AJ$4:AJ$31,$F$32),"")</f>
        <v/>
      </c>
      <c r="AI34" s="395">
        <f>IFERROR(AVERAGEIFS(AI$4:AI$31,$E$4:$E$31,$E34,$F$4:$F$31,$F34,AJ$4:AJ$31,$F$32),"")</f>
        <v/>
      </c>
      <c r="AJ34" s="454">
        <f>IFERROR(AVERAGEIFS(AJ$4:AJ$30,$E$4:$E$30,$E34,$F$4:$F$30,$F34),"")</f>
        <v/>
      </c>
      <c r="AK34" s="378">
        <f>IFERROR(AH34-AC34,"")</f>
        <v/>
      </c>
      <c r="AL34" s="398">
        <f>IFERROR(AI34-AD34,"")</f>
        <v/>
      </c>
      <c r="AM34" s="394">
        <f>IFERROR(AVERAGEIFS(AM$4:AM$31,$E$4:$E$31,$E34,$F$4:$F$31,$F34,AO$4:AO$31,$F$32),"")</f>
        <v/>
      </c>
      <c r="AN34" s="395">
        <f>IFERROR(AVERAGEIFS(AN$4:AN$31,$E$4:$E$31,$E34,$F$4:$F$31,$F34,AO$4:AO$31,$F$32),"")</f>
        <v/>
      </c>
      <c r="AO34" s="454">
        <f>IFERROR(AVERAGEIFS(AO$4:AO$30,$E$4:$E$30,$E34,$F$4:$F$30,$F34),"")</f>
        <v/>
      </c>
      <c r="AP34" s="378">
        <f>IFERROR(AM34-AH34,"")</f>
        <v/>
      </c>
      <c r="AQ34" s="398">
        <f>IFERROR(AN34-AI34,"")</f>
        <v/>
      </c>
      <c r="AR34" s="394">
        <f>IFERROR(AVERAGEIFS(AR$4:AR$31,$E$4:$E$31,$E34,$F$4:$F$31,$F34,AT$4:AT$31,$F$32),"")</f>
        <v/>
      </c>
      <c r="AS34" s="395">
        <f>IFERROR(AVERAGEIFS(AS$4:AS$31,$E$4:$E$31,$E34,$F$4:$F$31,$F34,AT$4:AT$31,$F$32),"")</f>
        <v/>
      </c>
      <c r="AT34" s="454">
        <f>IFERROR(AVERAGEIFS(AT$4:AT$30,$E$4:$E$30,$E34,$F$4:$F$30,$F34),"")</f>
        <v/>
      </c>
      <c r="AU34" s="378">
        <f>IFERROR(AR34-AM34,"")</f>
        <v/>
      </c>
      <c r="AV34" s="398">
        <f>IFERROR(AS34-AN34,"")</f>
        <v/>
      </c>
    </row>
    <row r="35">
      <c r="D35" t="inlineStr">
        <is>
          <t>2 Br 1 Bath</t>
        </is>
      </c>
      <c r="E35" s="1" t="n">
        <v>2</v>
      </c>
      <c r="F35" t="n">
        <v>1</v>
      </c>
      <c r="G35" s="5" t="n"/>
      <c r="H35" s="5" t="n"/>
      <c r="I35" s="5" t="n"/>
      <c r="J35" s="5" t="n"/>
      <c r="K35" s="394">
        <f>IFERROR(AVERAGEIFS(K$4:K$31,$E$4:$E$31,$E35,$F$4:$F$31,$F35,M$4:M$31,$F$32),"")</f>
        <v/>
      </c>
      <c r="L35" s="395">
        <f>IFERROR(AVERAGEIFS(L$4:L$31,$E$4:$E$31,$E35,$F$4:$F$31,$F35,M$4:M$31,$F$32),"")</f>
        <v/>
      </c>
      <c r="M35" s="454" t="n"/>
      <c r="N35" s="394">
        <f>IFERROR(AVERAGEIFS(N$4:N$31,$E$4:$E$31,$E35,$F$4:$F$31,$F35,P$4:P$31,$F$32),"")</f>
        <v/>
      </c>
      <c r="O35" s="395">
        <f>IFERROR(AVERAGEIFS(O$4:O$31,$E$4:$E$31,$E35,$F$4:$F$31,$F35,P$4:P$31,$F$32),"")</f>
        <v/>
      </c>
      <c r="P35" s="454">
        <f>IFERROR(AVERAGEIFS(P$4:P$30,$E$4:$E$30,$E35,$F$4:$F$30,$F35),"")</f>
        <v/>
      </c>
      <c r="Q35" s="378">
        <f>IFERROR(N35-K35,"")</f>
        <v/>
      </c>
      <c r="R35" s="398">
        <f>IFERROR(O35-L35,"")</f>
        <v/>
      </c>
      <c r="S35" s="394">
        <f>IFERROR(AVERAGEIFS(S$4:S$31,$E$4:$E$31,$E35,$F$4:$F$31,$F35,U$4:U$31,$F$32),"")</f>
        <v/>
      </c>
      <c r="T35" s="395">
        <f>IFERROR(AVERAGEIFS(T$4:T$31,$E$4:$E$31,$E35,$F$4:$F$31,$F35,U$4:U$31,$F$32),"")</f>
        <v/>
      </c>
      <c r="U35" s="454">
        <f>IFERROR(AVERAGEIFS(U$4:U$30,$E$4:$E$30,$E35,$F$4:$F$30,$F35),"")</f>
        <v/>
      </c>
      <c r="V35" s="378">
        <f>IFERROR(S35-N35,"")</f>
        <v/>
      </c>
      <c r="W35" s="398">
        <f>IFERROR(T35-O35,"")</f>
        <v/>
      </c>
      <c r="X35" s="394">
        <f>IFERROR(AVERAGEIFS(X$4:X$31,$E$4:$E$31,$E35,$F$4:$F$31,$F35,Z$4:Z$31,$F$32),"")</f>
        <v/>
      </c>
      <c r="Y35" s="395">
        <f>IFERROR(AVERAGEIFS(Y$4:Y$31,$E$4:$E$31,$E35,$F$4:$F$31,$F35,Z$4:Z$31,$F$32),"")</f>
        <v/>
      </c>
      <c r="Z35" s="454">
        <f>IFERROR(AVERAGEIFS(Z$4:Z$30,$E$4:$E$30,$E35,$F$4:$F$30,$F35),"")</f>
        <v/>
      </c>
      <c r="AA35" s="378">
        <f>IFERROR(X35-S35,"")</f>
        <v/>
      </c>
      <c r="AB35" s="398">
        <f>IFERROR(Y35-T35,"")</f>
        <v/>
      </c>
      <c r="AC35" s="394">
        <f>IFERROR(AVERAGEIFS(AC$4:AC$31,$E$4:$E$31,$E35,$F$4:$F$31,$F35,AE$4:AE$31,$F$32),"")</f>
        <v/>
      </c>
      <c r="AD35" s="395">
        <f>IFERROR(AVERAGEIFS(AD$4:AD$31,$E$4:$E$31,$E35,$F$4:$F$31,$F35,AE$4:AE$31,$F$32),"")</f>
        <v/>
      </c>
      <c r="AE35" s="454">
        <f>IFERROR(AVERAGEIFS(AE$4:AE$30,$E$4:$E$30,$E35,$F$4:$F$30,$F35),"")</f>
        <v/>
      </c>
      <c r="AF35" s="378">
        <f>IFERROR(AC35-X35,"")</f>
        <v/>
      </c>
      <c r="AG35" s="398">
        <f>IFERROR(AD35-Y35,"")</f>
        <v/>
      </c>
      <c r="AH35" s="394">
        <f>IFERROR(AVERAGEIFS(AH$4:AH$31,$E$4:$E$31,$E35,$F$4:$F$31,$F35,AJ$4:AJ$31,$F$32),"")</f>
        <v/>
      </c>
      <c r="AI35" s="395">
        <f>IFERROR(AVERAGEIFS(AI$4:AI$31,$E$4:$E$31,$E35,$F$4:$F$31,$F35,AJ$4:AJ$31,$F$32),"")</f>
        <v/>
      </c>
      <c r="AJ35" s="454">
        <f>IFERROR(AVERAGEIFS(AJ$4:AJ$30,$E$4:$E$30,$E35,$F$4:$F$30,$F35),"")</f>
        <v/>
      </c>
      <c r="AK35" s="378">
        <f>IFERROR(AH35-AC35,"")</f>
        <v/>
      </c>
      <c r="AL35" s="398">
        <f>IFERROR(AI35-AD35,"")</f>
        <v/>
      </c>
      <c r="AM35" s="394">
        <f>IFERROR(AVERAGEIFS(AM$4:AM$31,$E$4:$E$31,$E35,$F$4:$F$31,$F35,AO$4:AO$31,$F$32),"")</f>
        <v/>
      </c>
      <c r="AN35" s="395">
        <f>IFERROR(AVERAGEIFS(AN$4:AN$31,$E$4:$E$31,$E35,$F$4:$F$31,$F35,AO$4:AO$31,$F$32),"")</f>
        <v/>
      </c>
      <c r="AO35" s="454">
        <f>IFERROR(AVERAGEIFS(AO$4:AO$30,$E$4:$E$30,$E35,$F$4:$F$30,$F35),"")</f>
        <v/>
      </c>
      <c r="AP35" s="378">
        <f>IFERROR(AM35-AH35,"")</f>
        <v/>
      </c>
      <c r="AQ35" s="398">
        <f>IFERROR(AN35-AI35,"")</f>
        <v/>
      </c>
      <c r="AR35" s="394">
        <f>IFERROR(AVERAGEIFS(AR$4:AR$31,$E$4:$E$31,$E35,$F$4:$F$31,$F35,AT$4:AT$31,$F$32),"")</f>
        <v/>
      </c>
      <c r="AS35" s="395">
        <f>IFERROR(AVERAGEIFS(AS$4:AS$31,$E$4:$E$31,$E35,$F$4:$F$31,$F35,AT$4:AT$31,$F$32),"")</f>
        <v/>
      </c>
      <c r="AT35" s="454">
        <f>IFERROR(AVERAGEIFS(AT$4:AT$30,$E$4:$E$30,$E35,$F$4:$F$30,$F35),"")</f>
        <v/>
      </c>
      <c r="AU35" s="378">
        <f>IFERROR(AR35-AM35,"")</f>
        <v/>
      </c>
      <c r="AV35" s="398">
        <f>IFERROR(AS35-AN35,"")</f>
        <v/>
      </c>
    </row>
    <row r="36">
      <c r="D36" t="inlineStr">
        <is>
          <t>2 Br 2 Bath</t>
        </is>
      </c>
      <c r="E36" s="1" t="n">
        <v>2</v>
      </c>
      <c r="F36" t="n">
        <v>2</v>
      </c>
      <c r="G36" s="5" t="n"/>
      <c r="H36" s="5" t="n"/>
      <c r="I36" s="5" t="n"/>
      <c r="J36" s="5" t="n"/>
      <c r="K36" s="394">
        <f>IFERROR(AVERAGEIFS(K$4:K$31,$E$4:$E$31,$E36,$F$4:$F$31,$F36,M$4:M$31,$F$32),"")</f>
        <v/>
      </c>
      <c r="L36" s="395">
        <f>IFERROR(AVERAGEIFS(L$4:L$31,$E$4:$E$31,$E36,$F$4:$F$31,$F36,M$4:M$31,$F$32),"")</f>
        <v/>
      </c>
      <c r="M36" s="454">
        <f>IFERROR(AVERAGEIFS(M$4:M$30,$E$4:$E$30,$E36,$F$4:$F$30,$F36),"")</f>
        <v/>
      </c>
      <c r="N36" s="394">
        <f>IFERROR(AVERAGEIFS(N$4:N$31,$E$4:$E$31,$E36,$F$4:$F$31,$F36,P$4:P$31,$F$32),"")</f>
        <v/>
      </c>
      <c r="O36" s="395">
        <f>IFERROR(AVERAGEIFS(O$4:O$31,$E$4:$E$31,$E36,$F$4:$F$31,$F36,P$4:P$31,$F$32),"")</f>
        <v/>
      </c>
      <c r="P36" s="454">
        <f>IFERROR(AVERAGEIFS(P$4:P$30,$E$4:$E$30,$E36,$F$4:$F$30,$F36),"")</f>
        <v/>
      </c>
      <c r="Q36" s="378">
        <f>IFERROR(N36-K36,"")</f>
        <v/>
      </c>
      <c r="R36" s="398">
        <f>IFERROR(O36-L36,"")</f>
        <v/>
      </c>
      <c r="S36" s="394">
        <f>IFERROR(AVERAGEIFS(S$4:S$31,$E$4:$E$31,$E36,$F$4:$F$31,$F36,U$4:U$31,$F$32),"")</f>
        <v/>
      </c>
      <c r="T36" s="395">
        <f>IFERROR(AVERAGEIFS(T$4:T$31,$E$4:$E$31,$E36,$F$4:$F$31,$F36,U$4:U$31,$F$32),"")</f>
        <v/>
      </c>
      <c r="U36" s="454">
        <f>IFERROR(AVERAGEIFS(U$4:U$30,$E$4:$E$30,$E36,$F$4:$F$30,$F36),"")</f>
        <v/>
      </c>
      <c r="V36" s="378">
        <f>IFERROR(S36-N36,"")</f>
        <v/>
      </c>
      <c r="W36" s="398">
        <f>IFERROR(T36-O36,"")</f>
        <v/>
      </c>
      <c r="X36" s="394">
        <f>IFERROR(AVERAGEIFS(X$4:X$31,$E$4:$E$31,$E36,$F$4:$F$31,$F36,Z$4:Z$31,$F$32),"")</f>
        <v/>
      </c>
      <c r="Y36" s="395">
        <f>IFERROR(AVERAGEIFS(Y$4:Y$31,$E$4:$E$31,$E36,$F$4:$F$31,$F36,Z$4:Z$31,$F$32),"")</f>
        <v/>
      </c>
      <c r="Z36" s="454">
        <f>IFERROR(AVERAGEIFS(Z$4:Z$30,$E$4:$E$30,$E36,$F$4:$F$30,$F36),"")</f>
        <v/>
      </c>
      <c r="AA36" s="378">
        <f>IFERROR(X36-S36,"")</f>
        <v/>
      </c>
      <c r="AB36" s="398">
        <f>IFERROR(Y36-T36,"")</f>
        <v/>
      </c>
      <c r="AC36" s="394">
        <f>IFERROR(AVERAGEIFS(AC$4:AC$31,$E$4:$E$31,$E36,$F$4:$F$31,$F36,AE$4:AE$31,$F$32),"")</f>
        <v/>
      </c>
      <c r="AD36" s="395">
        <f>IFERROR(AVERAGEIFS(AD$4:AD$31,$E$4:$E$31,$E36,$F$4:$F$31,$F36,AE$4:AE$31,$F$32),"")</f>
        <v/>
      </c>
      <c r="AE36" s="454">
        <f>IFERROR(AVERAGEIFS(AE$4:AE$30,$E$4:$E$30,$E36,$F$4:$F$30,$F36),"")</f>
        <v/>
      </c>
      <c r="AF36" s="378">
        <f>IFERROR(AC36-X36,"")</f>
        <v/>
      </c>
      <c r="AG36" s="398">
        <f>IFERROR(AD36-Y36,"")</f>
        <v/>
      </c>
      <c r="AH36" s="394">
        <f>IFERROR(AVERAGEIFS(AH$4:AH$31,$E$4:$E$31,$E36,$F$4:$F$31,$F36,AJ$4:AJ$31,$F$32),"")</f>
        <v/>
      </c>
      <c r="AI36" s="395">
        <f>IFERROR(AVERAGEIFS(AI$4:AI$31,$E$4:$E$31,$E36,$F$4:$F$31,$F36,AJ$4:AJ$31,$F$32),"")</f>
        <v/>
      </c>
      <c r="AJ36" s="454">
        <f>IFERROR(AVERAGEIFS(AJ$4:AJ$30,$E$4:$E$30,$E36,$F$4:$F$30,$F36),"")</f>
        <v/>
      </c>
      <c r="AK36" s="378">
        <f>IFERROR(AH36-AC36,"")</f>
        <v/>
      </c>
      <c r="AL36" s="398">
        <f>IFERROR(AI36-AD36,"")</f>
        <v/>
      </c>
      <c r="AM36" s="394">
        <f>IFERROR(AVERAGEIFS(AM$4:AM$31,$E$4:$E$31,$E36,$F$4:$F$31,$F36,AO$4:AO$31,$F$32),"")</f>
        <v/>
      </c>
      <c r="AN36" s="395">
        <f>IFERROR(AVERAGEIFS(AN$4:AN$31,$E$4:$E$31,$E36,$F$4:$F$31,$F36,AO$4:AO$31,$F$32),"")</f>
        <v/>
      </c>
      <c r="AO36" s="454">
        <f>IFERROR(AVERAGEIFS(AO$4:AO$30,$E$4:$E$30,$E36,$F$4:$F$30,$F36),"")</f>
        <v/>
      </c>
      <c r="AP36" s="378">
        <f>IFERROR(AM36-AH36,"")</f>
        <v/>
      </c>
      <c r="AQ36" s="398">
        <f>IFERROR(AN36-AI36,"")</f>
        <v/>
      </c>
      <c r="AR36" s="394">
        <f>IFERROR(AVERAGEIFS(AR$4:AR$31,$E$4:$E$31,$E36,$F$4:$F$31,$F36,AT$4:AT$31,$F$32),"")</f>
        <v/>
      </c>
      <c r="AS36" s="395">
        <f>IFERROR(AVERAGEIFS(AS$4:AS$31,$E$4:$E$31,$E36,$F$4:$F$31,$F36,AT$4:AT$31,$F$32),"")</f>
        <v/>
      </c>
      <c r="AT36" s="454">
        <f>IFERROR(AVERAGEIFS(AT$4:AT$30,$E$4:$E$30,$E36,$F$4:$F$30,$F36),"")</f>
        <v/>
      </c>
      <c r="AU36" s="378">
        <f>IFERROR(AR36-AM36,"")</f>
        <v/>
      </c>
      <c r="AV36" s="398">
        <f>IFERROR(AS36-AN36,"")</f>
        <v/>
      </c>
    </row>
    <row r="37">
      <c r="D37" t="inlineStr">
        <is>
          <t>3 Br</t>
        </is>
      </c>
      <c r="E37" s="1" t="n">
        <v>3</v>
      </c>
      <c r="G37" s="5" t="n"/>
      <c r="H37" s="5" t="n"/>
      <c r="I37" s="5" t="n"/>
      <c r="J37" s="5" t="n"/>
      <c r="K37" s="394">
        <f>IFERROR(AVERAGEIFS(K$4:K$31,$E$4:$E$31,$E37,M$4:M$31,$F$32),"")</f>
        <v/>
      </c>
      <c r="L37" s="395">
        <f>IFERROR(AVERAGEIFS(L$4:L$31,$E$4:$E$31,$E37,M$4:M$31,$F$32),"")</f>
        <v/>
      </c>
      <c r="M37" s="454">
        <f>IFERROR(AVERAGEIFS(M$4:M$30,$E$4:$E$30,$E37),"")</f>
        <v/>
      </c>
      <c r="N37" s="394">
        <f>IFERROR(AVERAGEIFS(N$4:N$31,$E$4:$E$31,$E37,P$4:P$31,$F$32),"")</f>
        <v/>
      </c>
      <c r="O37" s="395">
        <f>IFERROR(AVERAGEIFS(O$4:O$31,$E$4:$E$31,$E37,P$4:P$31,$F$32),"")</f>
        <v/>
      </c>
      <c r="P37" s="454">
        <f>IFERROR(AVERAGEIFS(P$4:P$30,$E$4:$E$30,$E37),"")</f>
        <v/>
      </c>
      <c r="Q37" s="378">
        <f>IFERROR(N37-K37,"")</f>
        <v/>
      </c>
      <c r="R37" s="398">
        <f>IFERROR(O37-L37,"")</f>
        <v/>
      </c>
      <c r="S37" s="394">
        <f>IFERROR(AVERAGEIFS(S$4:S$31,$E$4:$E$31,$E37,U$4:U$31,$F$32),"")</f>
        <v/>
      </c>
      <c r="T37" s="395">
        <f>IFERROR(AVERAGEIFS(T$4:T$31,$E$4:$E$31,$E37,U$4:U$31,$F$32),"")</f>
        <v/>
      </c>
      <c r="U37" s="454">
        <f>IFERROR(AVERAGEIFS(U$4:U$30,$E$4:$E$30,$E37),"")</f>
        <v/>
      </c>
      <c r="V37" s="378">
        <f>IFERROR(S37-N37,"")</f>
        <v/>
      </c>
      <c r="W37" s="398">
        <f>IFERROR(T37-O37,"")</f>
        <v/>
      </c>
      <c r="X37" s="394">
        <f>IFERROR(AVERAGEIFS(X$4:X$31,$E$4:$E$31,$E37,Z$4:Z$31,$F$32),"")</f>
        <v/>
      </c>
      <c r="Y37" s="395">
        <f>IFERROR(AVERAGEIFS(Y$4:Y$31,$E$4:$E$31,$E37,Z$4:Z$31,$F$32),"")</f>
        <v/>
      </c>
      <c r="Z37" s="454">
        <f>IFERROR(AVERAGEIFS(Z$4:Z$30,$E$4:$E$30,$E37),"")</f>
        <v/>
      </c>
      <c r="AA37" s="378">
        <f>IFERROR(X37-S37,"")</f>
        <v/>
      </c>
      <c r="AB37" s="398">
        <f>IFERROR(Y37-T37,"")</f>
        <v/>
      </c>
      <c r="AC37" s="394">
        <f>IFERROR(AVERAGEIFS(AC$4:AC$31,$E$4:$E$31,$E37,AE$4:AE$31,$F$32),"")</f>
        <v/>
      </c>
      <c r="AD37" s="395">
        <f>IFERROR(AVERAGEIFS(AD$4:AD$31,$E$4:$E$31,$E37,AE$4:AE$31,$F$32),"")</f>
        <v/>
      </c>
      <c r="AE37" s="454">
        <f>IFERROR(AVERAGEIFS(AE$4:AE$30,$E$4:$E$30,$E37),"")</f>
        <v/>
      </c>
      <c r="AF37" s="378">
        <f>IFERROR(AC37-X37,"")</f>
        <v/>
      </c>
      <c r="AG37" s="398">
        <f>IFERROR(AD37-Y37,"")</f>
        <v/>
      </c>
      <c r="AH37" s="394">
        <f>IFERROR(AVERAGEIFS(AH$4:AH$31,$E$4:$E$31,$E37,AJ$4:AJ$31,$F$32),"")</f>
        <v/>
      </c>
      <c r="AI37" s="395">
        <f>IFERROR(AVERAGEIFS(AI$4:AI$31,$E$4:$E$31,$E37,AJ$4:AJ$31,$F$32),"")</f>
        <v/>
      </c>
      <c r="AJ37" s="454">
        <f>IFERROR(AVERAGEIFS(AJ$4:AJ$30,$E$4:$E$30,$E37),"")</f>
        <v/>
      </c>
      <c r="AK37" s="378">
        <f>IFERROR(AH37-AC37,"")</f>
        <v/>
      </c>
      <c r="AL37" s="398">
        <f>IFERROR(AI37-AD37,"")</f>
        <v/>
      </c>
      <c r="AM37" s="394">
        <f>IFERROR(AVERAGEIFS(AM$4:AM$31,$E$4:$E$31,$E37,AO$4:AO$31,$F$32),"")</f>
        <v/>
      </c>
      <c r="AN37" s="395">
        <f>IFERROR(AVERAGEIFS(AN$4:AN$31,$E$4:$E$31,$E37,AO$4:AO$31,$F$32),"")</f>
        <v/>
      </c>
      <c r="AO37" s="454">
        <f>IFERROR(AVERAGEIFS(AO$4:AO$30,$E$4:$E$30,$E37),"")</f>
        <v/>
      </c>
      <c r="AP37" s="378">
        <f>IFERROR(AM37-AH37,"")</f>
        <v/>
      </c>
      <c r="AQ37" s="398">
        <f>IFERROR(AN37-AI37,"")</f>
        <v/>
      </c>
      <c r="AR37" s="394">
        <f>IFERROR(AVERAGEIFS(AR$4:AR$31,$E$4:$E$31,$E37,AT$4:AT$31,$F$32),"")</f>
        <v/>
      </c>
      <c r="AS37" s="395">
        <f>IFERROR(AVERAGEIFS(AS$4:AS$31,$E$4:$E$31,$E37,AT$4:AT$31,$F$32),"")</f>
        <v/>
      </c>
      <c r="AT37" s="454">
        <f>IFERROR(AVERAGEIFS(AT$4:AT$30,$E$4:$E$30,$E37),"")</f>
        <v/>
      </c>
      <c r="AU37" s="378">
        <f>IFERROR(AR37-AM37,"")</f>
        <v/>
      </c>
      <c r="AV37" s="398">
        <f>IFERROR(AS37-AN37,"")</f>
        <v/>
      </c>
    </row>
    <row r="38">
      <c r="E38" s="1" t="n"/>
      <c r="G38" s="5" t="n"/>
      <c r="H38" s="5" t="n"/>
      <c r="I38" s="5" t="n"/>
      <c r="J38" s="5" t="n"/>
      <c r="K38" s="377" t="n"/>
      <c r="L38" s="378" t="n"/>
      <c r="M38" s="454" t="n"/>
      <c r="N38" s="377" t="n"/>
      <c r="O38" s="378" t="n"/>
      <c r="P38" s="454" t="n"/>
      <c r="Q38" s="378" t="n"/>
      <c r="R38" s="398" t="n"/>
      <c r="S38" s="377" t="n"/>
      <c r="T38" s="378" t="n"/>
      <c r="U38" s="454" t="n"/>
      <c r="V38" s="378" t="n"/>
      <c r="W38" s="398" t="n"/>
      <c r="X38" s="377" t="n"/>
      <c r="Y38" s="378" t="n"/>
      <c r="Z38" s="454" t="n"/>
      <c r="AA38" s="378" t="n"/>
      <c r="AB38" s="398" t="n"/>
      <c r="AC38" s="377" t="n"/>
      <c r="AD38" s="378" t="n"/>
      <c r="AE38" s="454" t="n"/>
      <c r="AF38" s="378" t="n"/>
      <c r="AG38" s="398" t="n"/>
      <c r="AH38" s="377" t="n"/>
      <c r="AI38" s="378" t="n"/>
      <c r="AJ38" s="454" t="n"/>
      <c r="AK38" s="378" t="n"/>
      <c r="AL38" s="398" t="n"/>
      <c r="AM38" s="377" t="n"/>
      <c r="AN38" s="378" t="n"/>
      <c r="AO38" s="454" t="n"/>
      <c r="AP38" s="378" t="n"/>
      <c r="AQ38" s="398" t="n"/>
      <c r="AR38" s="377" t="n"/>
      <c r="AS38" s="378" t="n"/>
      <c r="AT38" s="454" t="n"/>
      <c r="AU38" s="378" t="n"/>
      <c r="AV38" s="398" t="n"/>
    </row>
    <row r="39">
      <c r="C39" s="326" t="inlineStr">
        <is>
          <t>A</t>
        </is>
      </c>
      <c r="D39" t="inlineStr">
        <is>
          <t>Studio</t>
        </is>
      </c>
      <c r="E39" s="1" t="n">
        <v>0</v>
      </c>
      <c r="F39" t="n">
        <v>1</v>
      </c>
      <c r="G39" s="5" t="n"/>
      <c r="H39" s="5" t="n"/>
      <c r="I39" s="5" t="n"/>
      <c r="J39" s="5" t="n"/>
      <c r="K39" s="394">
        <f>IFERROR(AVERAGEIFS(K$4:K$31,$E$4:$E$31,$E39,$F$4:$F$31,$F39,$J$4:$J$31,$C39,M$4:M$31,$F$32),"")</f>
        <v/>
      </c>
      <c r="L39" s="395">
        <f>IFERROR(AVERAGEIFS(L$4:L$31,$E$4:$E$31,$E39,$F$4:$F$31,$F39,$J$4:$J$31,$C39,M$4:M$31,$F$32),"")</f>
        <v/>
      </c>
      <c r="M39" s="454" t="n"/>
      <c r="N39" s="394">
        <f>IFERROR(AVERAGEIFS(N$4:N$31,$E$4:$E$31,$E39,$F$4:$F$31,$F39,$J$4:$J$31,$C39,P$4:P$31,$F$32),"")</f>
        <v/>
      </c>
      <c r="O39" s="395">
        <f>IFERROR(AVERAGEIFS(O$4:O$31,$E$4:$E$31,$E39,$F$4:$F$31,$F39,$J$4:$J$31,$C39,P$4:P$31,$F$32),"")</f>
        <v/>
      </c>
      <c r="P39" s="454" t="n"/>
      <c r="Q39" s="378">
        <f>IFERROR(N39-K39,"")</f>
        <v/>
      </c>
      <c r="R39" s="398">
        <f>IFERROR(O39-L39,"")</f>
        <v/>
      </c>
      <c r="S39" s="394">
        <f>IFERROR(AVERAGEIFS(S$4:S$31,$E$4:$E$31,$E39,$F$4:$F$31,$F39,$J$4:$J$31,$C39,U$4:U$31,$F$32),"")</f>
        <v/>
      </c>
      <c r="T39" s="395">
        <f>IFERROR(AVERAGEIFS(T$4:T$31,$E$4:$E$31,$E39,$F$4:$F$31,$F39,$J$4:$J$31,$C39,U$4:U$31,$F$32),"")</f>
        <v/>
      </c>
      <c r="U39" s="454" t="n"/>
      <c r="V39" s="378">
        <f>IFERROR(S39-N39,"")</f>
        <v/>
      </c>
      <c r="W39" s="398">
        <f>IFERROR(T39-O39,"")</f>
        <v/>
      </c>
      <c r="X39" s="394">
        <f>IFERROR(AVERAGEIFS(X$4:X$31,$E$4:$E$31,$E39,$F$4:$F$31,$F39,$J$4:$J$31,$C39,Z$4:Z$31,$F$32),"")</f>
        <v/>
      </c>
      <c r="Y39" s="395">
        <f>IFERROR(AVERAGEIFS(Y$4:Y$31,$E$4:$E$31,$E39,$F$4:$F$31,$F39,$J$4:$J$31,$C39,Z$4:Z$31,$F$32),"")</f>
        <v/>
      </c>
      <c r="Z39" s="454" t="n"/>
      <c r="AA39" s="378">
        <f>IFERROR(X39-S39,"")</f>
        <v/>
      </c>
      <c r="AB39" s="398">
        <f>IFERROR(Y39-T39,"")</f>
        <v/>
      </c>
      <c r="AC39" s="394">
        <f>IFERROR(AVERAGEIFS(AC$4:AC$31,$E$4:$E$31,$E39,$F$4:$F$31,$F39,$J$4:$J$31,$C39,AE$4:AE$31,$F$32),"")</f>
        <v/>
      </c>
      <c r="AD39" s="395">
        <f>IFERROR(AVERAGEIFS(AD$4:AD$31,$E$4:$E$31,$E39,$F$4:$F$31,$F39,$J$4:$J$31,$C39,AE$4:AE$31,$F$32),"")</f>
        <v/>
      </c>
      <c r="AE39" s="454" t="n"/>
      <c r="AF39" s="378">
        <f>IFERROR(AC39-X39,"")</f>
        <v/>
      </c>
      <c r="AG39" s="398">
        <f>IFERROR(AD39-Y39,"")</f>
        <v/>
      </c>
      <c r="AH39" s="394">
        <f>IFERROR(AVERAGEIFS(AH$4:AH$31,$E$4:$E$31,$E39,$F$4:$F$31,$F39,$J$4:$J$31,$C39,AJ$4:AJ$31,$F$32),"")</f>
        <v/>
      </c>
      <c r="AI39" s="395">
        <f>IFERROR(AVERAGEIFS(AI$4:AI$31,$E$4:$E$31,$E39,$F$4:$F$31,$F39,$J$4:$J$31,$C39,AJ$4:AJ$31,$F$32),"")</f>
        <v/>
      </c>
      <c r="AJ39" s="454" t="n"/>
      <c r="AK39" s="378">
        <f>IFERROR(AH39-AC39,"")</f>
        <v/>
      </c>
      <c r="AL39" s="398">
        <f>IFERROR(AI39-AD39,"")</f>
        <v/>
      </c>
      <c r="AM39" s="394">
        <f>IFERROR(AVERAGEIFS(AM$4:AM$31,$E$4:$E$31,$E39,$F$4:$F$31,$F39,$J$4:$J$31,$C39,AO$4:AO$31,$F$32),"")</f>
        <v/>
      </c>
      <c r="AN39" s="395">
        <f>IFERROR(AVERAGEIFS(AN$4:AN$31,$E$4:$E$31,$E39,$F$4:$F$31,$F39,$J$4:$J$31,$C39,AO$4:AO$31,$F$32),"")</f>
        <v/>
      </c>
      <c r="AO39" s="454" t="n"/>
      <c r="AP39" s="378">
        <f>IFERROR(AM39-AH39,"")</f>
        <v/>
      </c>
      <c r="AQ39" s="398">
        <f>IFERROR(AN39-AI39,"")</f>
        <v/>
      </c>
      <c r="AR39" s="394">
        <f>IFERROR(AVERAGEIFS(AR$4:AR$31,$E$4:$E$31,$E39,$F$4:$F$31,$F39,$J$4:$J$31,$C39,AT$4:AT$31,$F$32),"")</f>
        <v/>
      </c>
      <c r="AS39" s="395">
        <f>IFERROR(AVERAGEIFS(AS$4:AS$31,$E$4:$E$31,$E39,$F$4:$F$31,$F39,$J$4:$J$31,$C39,AT$4:AT$31,$F$32),"")</f>
        <v/>
      </c>
      <c r="AT39" s="454" t="n"/>
      <c r="AU39" s="378">
        <f>IFERROR(AR39-AM39,"")</f>
        <v/>
      </c>
      <c r="AV39" s="398">
        <f>IFERROR(AS39-AN39,"")</f>
        <v/>
      </c>
    </row>
    <row r="40">
      <c r="D40" t="inlineStr">
        <is>
          <t>1 Br 1 Bath</t>
        </is>
      </c>
      <c r="E40" s="1" t="n">
        <v>1</v>
      </c>
      <c r="F40" t="n">
        <v>1</v>
      </c>
      <c r="G40" s="5" t="n"/>
      <c r="H40" s="5" t="n"/>
      <c r="I40" s="5" t="n"/>
      <c r="J40" s="5" t="n"/>
      <c r="K40" s="394">
        <f>IFERROR(AVERAGEIFS(K$4:K$31,$E$4:$E$31,$E40,$F$4:$F$31,$F40,$J$4:$J$31,$C40,M$4:M$31,$F$32),"")</f>
        <v/>
      </c>
      <c r="L40" s="395">
        <f>IFERROR(AVERAGEIFS(L$4:L$31,$E$4:$E$31,$E40,$F$4:$F$31,$F40,$J$4:$J$31,$C40,M$4:M$31,$F$32),"")</f>
        <v/>
      </c>
      <c r="M40" s="454" t="n"/>
      <c r="N40" s="394">
        <f>IFERROR(AVERAGEIFS(N$4:N$31,$E$4:$E$31,$E40,$F$4:$F$31,$F40,$J$4:$J$31,$C40,P$4:P$31,$F$32),"")</f>
        <v/>
      </c>
      <c r="O40" s="395">
        <f>IFERROR(AVERAGEIFS(O$4:O$31,$E$4:$E$31,$E40,$F$4:$F$31,$F40,$J$4:$J$31,$C40,P$4:P$31,$F$32),"")</f>
        <v/>
      </c>
      <c r="P40" s="454" t="n"/>
      <c r="Q40" s="378">
        <f>IFERROR(N40-K40,"")</f>
        <v/>
      </c>
      <c r="R40" s="398">
        <f>IFERROR(O40-L40,"")</f>
        <v/>
      </c>
      <c r="S40" s="394">
        <f>IFERROR(AVERAGEIFS(S$4:S$31,$E$4:$E$31,$E40,$F$4:$F$31,$F40,$J$4:$J$31,$C40,U$4:U$31,$F$32),"")</f>
        <v/>
      </c>
      <c r="T40" s="395">
        <f>IFERROR(AVERAGEIFS(T$4:T$31,$E$4:$E$31,$E40,$F$4:$F$31,$F40,$J$4:$J$31,$C40,U$4:U$31,$F$32),"")</f>
        <v/>
      </c>
      <c r="U40" s="454" t="n"/>
      <c r="V40" s="378">
        <f>IFERROR(S40-N40,"")</f>
        <v/>
      </c>
      <c r="W40" s="398">
        <f>IFERROR(T40-O40,"")</f>
        <v/>
      </c>
      <c r="X40" s="394">
        <f>IFERROR(AVERAGEIFS(X$4:X$31,$E$4:$E$31,$E40,$F$4:$F$31,$F40,$J$4:$J$31,$C40,Z$4:Z$31,$F$32),"")</f>
        <v/>
      </c>
      <c r="Y40" s="395">
        <f>IFERROR(AVERAGEIFS(Y$4:Y$31,$E$4:$E$31,$E40,$F$4:$F$31,$F40,$J$4:$J$31,$C40,Z$4:Z$31,$F$32),"")</f>
        <v/>
      </c>
      <c r="Z40" s="454" t="n"/>
      <c r="AA40" s="378">
        <f>IFERROR(X40-S40,"")</f>
        <v/>
      </c>
      <c r="AB40" s="398">
        <f>IFERROR(Y40-T40,"")</f>
        <v/>
      </c>
      <c r="AC40" s="394">
        <f>IFERROR(AVERAGEIFS(AC$4:AC$31,$E$4:$E$31,$E40,$F$4:$F$31,$F40,$J$4:$J$31,$C40,AE$4:AE$31,$F$32),"")</f>
        <v/>
      </c>
      <c r="AD40" s="395">
        <f>IFERROR(AVERAGEIFS(AD$4:AD$31,$E$4:$E$31,$E40,$F$4:$F$31,$F40,$J$4:$J$31,$C40,AE$4:AE$31,$F$32),"")</f>
        <v/>
      </c>
      <c r="AE40" s="454" t="n"/>
      <c r="AF40" s="378">
        <f>IFERROR(AC40-X40,"")</f>
        <v/>
      </c>
      <c r="AG40" s="398">
        <f>IFERROR(AD40-Y40,"")</f>
        <v/>
      </c>
      <c r="AH40" s="394">
        <f>IFERROR(AVERAGEIFS(AH$4:AH$31,$E$4:$E$31,$E40,$F$4:$F$31,$F40,$J$4:$J$31,$C40,AJ$4:AJ$31,$F$32),"")</f>
        <v/>
      </c>
      <c r="AI40" s="395">
        <f>IFERROR(AVERAGEIFS(AI$4:AI$31,$E$4:$E$31,$E40,$F$4:$F$31,$F40,$J$4:$J$31,$C40,AJ$4:AJ$31,$F$32),"")</f>
        <v/>
      </c>
      <c r="AJ40" s="454" t="n"/>
      <c r="AK40" s="378">
        <f>IFERROR(AH40-AC40,"")</f>
        <v/>
      </c>
      <c r="AL40" s="398">
        <f>IFERROR(AI40-AD40,"")</f>
        <v/>
      </c>
      <c r="AM40" s="394">
        <f>IFERROR(AVERAGEIFS(AM$4:AM$31,$E$4:$E$31,$E40,$F$4:$F$31,$F40,$J$4:$J$31,$C40,AO$4:AO$31,$F$32),"")</f>
        <v/>
      </c>
      <c r="AN40" s="395">
        <f>IFERROR(AVERAGEIFS(AN$4:AN$31,$E$4:$E$31,$E40,$F$4:$F$31,$F40,$J$4:$J$31,$C40,AO$4:AO$31,$F$32),"")</f>
        <v/>
      </c>
      <c r="AO40" s="454" t="n"/>
      <c r="AP40" s="378">
        <f>IFERROR(AM40-AH40,"")</f>
        <v/>
      </c>
      <c r="AQ40" s="398">
        <f>IFERROR(AN40-AI40,"")</f>
        <v/>
      </c>
      <c r="AR40" s="394">
        <f>IFERROR(AVERAGEIFS(AR$4:AR$31,$E$4:$E$31,$E40,$F$4:$F$31,$F40,$J$4:$J$31,$C40,AT$4:AT$31,$F$32),"")</f>
        <v/>
      </c>
      <c r="AS40" s="395">
        <f>IFERROR(AVERAGEIFS(AS$4:AS$31,$E$4:$E$31,$E40,$F$4:$F$31,$F40,$J$4:$J$31,$C40,AT$4:AT$31,$F$32),"")</f>
        <v/>
      </c>
      <c r="AT40" s="454" t="n"/>
      <c r="AU40" s="378">
        <f>IFERROR(AR40-AM40,"")</f>
        <v/>
      </c>
      <c r="AV40" s="398">
        <f>IFERROR(AS40-AN40,"")</f>
        <v/>
      </c>
    </row>
    <row r="41">
      <c r="D41" t="inlineStr">
        <is>
          <t>2 Br 1 Bath</t>
        </is>
      </c>
      <c r="E41" s="1" t="n">
        <v>2</v>
      </c>
      <c r="F41" t="n">
        <v>1</v>
      </c>
      <c r="G41" s="5" t="n"/>
      <c r="H41" s="5" t="n"/>
      <c r="I41" s="5" t="n"/>
      <c r="J41" s="5" t="n"/>
      <c r="K41" s="394">
        <f>IFERROR(AVERAGEIFS(K$4:K$31,$E$4:$E$31,$E41,$F$4:$F$31,$F41,$J$4:$J$31,$C41,M$4:M$31,$F$32),"")</f>
        <v/>
      </c>
      <c r="L41" s="395">
        <f>IFERROR(AVERAGEIFS(L$4:L$31,$E$4:$E$31,$E41,$F$4:$F$31,$F41,$J$4:$J$31,$C41,M$4:M$31,$F$32),"")</f>
        <v/>
      </c>
      <c r="M41" s="454" t="n"/>
      <c r="N41" s="394">
        <f>IFERROR(AVERAGEIFS(N$4:N$31,$E$4:$E$31,$E41,$F$4:$F$31,$F41,$J$4:$J$31,$C41,P$4:P$31,$F$32),"")</f>
        <v/>
      </c>
      <c r="O41" s="395">
        <f>IFERROR(AVERAGEIFS(O$4:O$31,$E$4:$E$31,$E41,$F$4:$F$31,$F41,$J$4:$J$31,$C41,P$4:P$31,$F$32),"")</f>
        <v/>
      </c>
      <c r="P41" s="454" t="n"/>
      <c r="Q41" s="378">
        <f>IFERROR(N41-K41,"")</f>
        <v/>
      </c>
      <c r="R41" s="398">
        <f>IFERROR(O41-L41,"")</f>
        <v/>
      </c>
      <c r="S41" s="394">
        <f>IFERROR(AVERAGEIFS(S$4:S$31,$E$4:$E$31,$E41,$F$4:$F$31,$F41,$J$4:$J$31,$C41,U$4:U$31,$F$32),"")</f>
        <v/>
      </c>
      <c r="T41" s="395">
        <f>IFERROR(AVERAGEIFS(T$4:T$31,$E$4:$E$31,$E41,$F$4:$F$31,$F41,$J$4:$J$31,$C41,U$4:U$31,$F$32),"")</f>
        <v/>
      </c>
      <c r="U41" s="454" t="n"/>
      <c r="V41" s="378">
        <f>IFERROR(S41-N41,"")</f>
        <v/>
      </c>
      <c r="W41" s="398">
        <f>IFERROR(T41-O41,"")</f>
        <v/>
      </c>
      <c r="X41" s="394">
        <f>IFERROR(AVERAGEIFS(X$4:X$31,$E$4:$E$31,$E41,$F$4:$F$31,$F41,$J$4:$J$31,$C41,Z$4:Z$31,$F$32),"")</f>
        <v/>
      </c>
      <c r="Y41" s="395">
        <f>IFERROR(AVERAGEIFS(Y$4:Y$31,$E$4:$E$31,$E41,$F$4:$F$31,$F41,$J$4:$J$31,$C41,Z$4:Z$31,$F$32),"")</f>
        <v/>
      </c>
      <c r="Z41" s="454" t="n"/>
      <c r="AA41" s="378">
        <f>IFERROR(X41-S41,"")</f>
        <v/>
      </c>
      <c r="AB41" s="398">
        <f>IFERROR(Y41-T41,"")</f>
        <v/>
      </c>
      <c r="AC41" s="394">
        <f>IFERROR(AVERAGEIFS(AC$4:AC$31,$E$4:$E$31,$E41,$F$4:$F$31,$F41,$J$4:$J$31,$C41,AE$4:AE$31,$F$32),"")</f>
        <v/>
      </c>
      <c r="AD41" s="395">
        <f>IFERROR(AVERAGEIFS(AD$4:AD$31,$E$4:$E$31,$E41,$F$4:$F$31,$F41,$J$4:$J$31,$C41,AE$4:AE$31,$F$32),"")</f>
        <v/>
      </c>
      <c r="AE41" s="454" t="n"/>
      <c r="AF41" s="378">
        <f>IFERROR(AC41-X41,"")</f>
        <v/>
      </c>
      <c r="AG41" s="398">
        <f>IFERROR(AD41-Y41,"")</f>
        <v/>
      </c>
      <c r="AH41" s="394">
        <f>IFERROR(AVERAGEIFS(AH$4:AH$31,$E$4:$E$31,$E41,$F$4:$F$31,$F41,$J$4:$J$31,$C41,AJ$4:AJ$31,$F$32),"")</f>
        <v/>
      </c>
      <c r="AI41" s="395">
        <f>IFERROR(AVERAGEIFS(AI$4:AI$31,$E$4:$E$31,$E41,$F$4:$F$31,$F41,$J$4:$J$31,$C41,AJ$4:AJ$31,$F$32),"")</f>
        <v/>
      </c>
      <c r="AJ41" s="454" t="n"/>
      <c r="AK41" s="378">
        <f>IFERROR(AH41-AC41,"")</f>
        <v/>
      </c>
      <c r="AL41" s="398">
        <f>IFERROR(AI41-AD41,"")</f>
        <v/>
      </c>
      <c r="AM41" s="394">
        <f>IFERROR(AVERAGEIFS(AM$4:AM$31,$E$4:$E$31,$E41,$F$4:$F$31,$F41,$J$4:$J$31,$C41,AO$4:AO$31,$F$32),"")</f>
        <v/>
      </c>
      <c r="AN41" s="395">
        <f>IFERROR(AVERAGEIFS(AN$4:AN$31,$E$4:$E$31,$E41,$F$4:$F$31,$F41,$J$4:$J$31,$C41,AO$4:AO$31,$F$32),"")</f>
        <v/>
      </c>
      <c r="AO41" s="454" t="n"/>
      <c r="AP41" s="378">
        <f>IFERROR(AM41-AH41,"")</f>
        <v/>
      </c>
      <c r="AQ41" s="398">
        <f>IFERROR(AN41-AI41,"")</f>
        <v/>
      </c>
      <c r="AR41" s="394">
        <f>IFERROR(AVERAGEIFS(AR$4:AR$31,$E$4:$E$31,$E41,$F$4:$F$31,$F41,$J$4:$J$31,$C41,AT$4:AT$31,$F$32),"")</f>
        <v/>
      </c>
      <c r="AS41" s="395">
        <f>IFERROR(AVERAGEIFS(AS$4:AS$31,$E$4:$E$31,$E41,$F$4:$F$31,$F41,$J$4:$J$31,$C41,AT$4:AT$31,$F$32),"")</f>
        <v/>
      </c>
      <c r="AT41" s="454" t="n"/>
      <c r="AU41" s="378">
        <f>IFERROR(AR41-AM41,"")</f>
        <v/>
      </c>
      <c r="AV41" s="398">
        <f>IFERROR(AS41-AN41,"")</f>
        <v/>
      </c>
    </row>
    <row r="42">
      <c r="D42" t="inlineStr">
        <is>
          <t>2 Br 2 Bath</t>
        </is>
      </c>
      <c r="E42" s="1" t="n">
        <v>2</v>
      </c>
      <c r="F42" t="n">
        <v>2</v>
      </c>
      <c r="G42" s="5" t="n"/>
      <c r="H42" s="5" t="n"/>
      <c r="I42" s="5" t="n"/>
      <c r="J42" s="5" t="n"/>
      <c r="K42" s="394">
        <f>IFERROR(AVERAGEIFS(K$4:K$31,$E$4:$E$31,$E42,$F$4:$F$31,$F42,$J$4:$J$31,$C42,M$4:M$31,$F$32),"")</f>
        <v/>
      </c>
      <c r="L42" s="395">
        <f>IFERROR(AVERAGEIFS(L$4:L$31,$E$4:$E$31,$E42,$F$4:$F$31,$F42,$J$4:$J$31,$C42,M$4:M$31,$F$32),"")</f>
        <v/>
      </c>
      <c r="M42" s="454" t="n"/>
      <c r="N42" s="394">
        <f>IFERROR(AVERAGEIFS(N$4:N$31,$E$4:$E$31,$E42,$F$4:$F$31,$F42,$J$4:$J$31,$C42,P$4:P$31,$F$32),"")</f>
        <v/>
      </c>
      <c r="O42" s="395">
        <f>IFERROR(AVERAGEIFS(O$4:O$31,$E$4:$E$31,$E42,$F$4:$F$31,$F42,$J$4:$J$31,$C42,P$4:P$31,$F$32),"")</f>
        <v/>
      </c>
      <c r="P42" s="454" t="n"/>
      <c r="Q42" s="378">
        <f>IFERROR(N42-K42,"")</f>
        <v/>
      </c>
      <c r="R42" s="398">
        <f>IFERROR(O42-L42,"")</f>
        <v/>
      </c>
      <c r="S42" s="394">
        <f>IFERROR(AVERAGEIFS(S$4:S$31,$E$4:$E$31,$E42,$F$4:$F$31,$F42,$J$4:$J$31,$C42,U$4:U$31,$F$32),"")</f>
        <v/>
      </c>
      <c r="T42" s="395">
        <f>IFERROR(AVERAGEIFS(T$4:T$31,$E$4:$E$31,$E42,$F$4:$F$31,$F42,$J$4:$J$31,$C42,U$4:U$31,$F$32),"")</f>
        <v/>
      </c>
      <c r="U42" s="454" t="n"/>
      <c r="V42" s="378">
        <f>IFERROR(S42-N42,"")</f>
        <v/>
      </c>
      <c r="W42" s="398">
        <f>IFERROR(T42-O42,"")</f>
        <v/>
      </c>
      <c r="X42" s="394">
        <f>IFERROR(AVERAGEIFS(X$4:X$31,$E$4:$E$31,$E42,$F$4:$F$31,$F42,$J$4:$J$31,$C42,Z$4:Z$31,$F$32),"")</f>
        <v/>
      </c>
      <c r="Y42" s="395">
        <f>IFERROR(AVERAGEIFS(Y$4:Y$31,$E$4:$E$31,$E42,$F$4:$F$31,$F42,$J$4:$J$31,$C42,Z$4:Z$31,$F$32),"")</f>
        <v/>
      </c>
      <c r="Z42" s="454" t="n"/>
      <c r="AA42" s="378">
        <f>IFERROR(X42-S42,"")</f>
        <v/>
      </c>
      <c r="AB42" s="398">
        <f>IFERROR(Y42-T42,"")</f>
        <v/>
      </c>
      <c r="AC42" s="394">
        <f>IFERROR(AVERAGEIFS(AC$4:AC$31,$E$4:$E$31,$E42,$F$4:$F$31,$F42,$J$4:$J$31,$C42,AE$4:AE$31,$F$32),"")</f>
        <v/>
      </c>
      <c r="AD42" s="395">
        <f>IFERROR(AVERAGEIFS(AD$4:AD$31,$E$4:$E$31,$E42,$F$4:$F$31,$F42,$J$4:$J$31,$C42,AE$4:AE$31,$F$32),"")</f>
        <v/>
      </c>
      <c r="AE42" s="454" t="n"/>
      <c r="AF42" s="378">
        <f>IFERROR(AC42-X42,"")</f>
        <v/>
      </c>
      <c r="AG42" s="398">
        <f>IFERROR(AD42-Y42,"")</f>
        <v/>
      </c>
      <c r="AH42" s="394">
        <f>IFERROR(AVERAGEIFS(AH$4:AH$31,$E$4:$E$31,$E42,$F$4:$F$31,$F42,$J$4:$J$31,$C42,AJ$4:AJ$31,$F$32),"")</f>
        <v/>
      </c>
      <c r="AI42" s="395">
        <f>IFERROR(AVERAGEIFS(AI$4:AI$31,$E$4:$E$31,$E42,$F$4:$F$31,$F42,$J$4:$J$31,$C42,AJ$4:AJ$31,$F$32),"")</f>
        <v/>
      </c>
      <c r="AJ42" s="454" t="n"/>
      <c r="AK42" s="378">
        <f>IFERROR(AH42-AC42,"")</f>
        <v/>
      </c>
      <c r="AL42" s="398">
        <f>IFERROR(AI42-AD42,"")</f>
        <v/>
      </c>
      <c r="AM42" s="394">
        <f>IFERROR(AVERAGEIFS(AM$4:AM$31,$E$4:$E$31,$E42,$F$4:$F$31,$F42,$J$4:$J$31,$C42,AO$4:AO$31,$F$32),"")</f>
        <v/>
      </c>
      <c r="AN42" s="395">
        <f>IFERROR(AVERAGEIFS(AN$4:AN$31,$E$4:$E$31,$E42,$F$4:$F$31,$F42,$J$4:$J$31,$C42,AO$4:AO$31,$F$32),"")</f>
        <v/>
      </c>
      <c r="AO42" s="454" t="n"/>
      <c r="AP42" s="378">
        <f>IFERROR(AM42-AH42,"")</f>
        <v/>
      </c>
      <c r="AQ42" s="398">
        <f>IFERROR(AN42-AI42,"")</f>
        <v/>
      </c>
      <c r="AR42" s="394">
        <f>IFERROR(AVERAGEIFS(AR$4:AR$31,$E$4:$E$31,$E42,$F$4:$F$31,$F42,$J$4:$J$31,$C42,AT$4:AT$31,$F$32),"")</f>
        <v/>
      </c>
      <c r="AS42" s="395">
        <f>IFERROR(AVERAGEIFS(AS$4:AS$31,$E$4:$E$31,$E42,$F$4:$F$31,$F42,$J$4:$J$31,$C42,AT$4:AT$31,$F$32),"")</f>
        <v/>
      </c>
      <c r="AT42" s="454" t="n"/>
      <c r="AU42" s="378">
        <f>IFERROR(AR42-AM42,"")</f>
        <v/>
      </c>
      <c r="AV42" s="398">
        <f>IFERROR(AS42-AN42,"")</f>
        <v/>
      </c>
    </row>
    <row r="43">
      <c r="D43" t="inlineStr">
        <is>
          <t>3 Br</t>
        </is>
      </c>
      <c r="E43" s="1" t="n">
        <v>3</v>
      </c>
      <c r="G43" s="5" t="n"/>
      <c r="H43" s="5" t="n"/>
      <c r="I43" s="5" t="n"/>
      <c r="J43" s="5" t="n"/>
      <c r="K43" s="394">
        <f>IFERROR(AVERAGEIFS(K$4:K$31,$E$4:$E$31,$E43,$J$4:$J$31,$C43,M$4:M$31,$F$32),"")</f>
        <v/>
      </c>
      <c r="L43" s="395">
        <f>IFERROR(AVERAGEIFS(L$4:L$31,$E$4:$E$31,$E43,$J$4:$J$31,$C43,M$4:M$31,$F$32),"")</f>
        <v/>
      </c>
      <c r="M43" s="454" t="n"/>
      <c r="N43" s="394">
        <f>IFERROR(AVERAGEIFS(N$4:N$31,$E$4:$E$31,$E43,$J$4:$J$31,$C43,P$4:P$31,$F$32),"")</f>
        <v/>
      </c>
      <c r="O43" s="395">
        <f>IFERROR(AVERAGEIFS(O$4:O$31,$E$4:$E$31,$E43,$J$4:$J$31,$C43,P$4:P$31,$F$32),"")</f>
        <v/>
      </c>
      <c r="P43" s="454" t="n"/>
      <c r="Q43" s="378">
        <f>IFERROR(N43-K43,"")</f>
        <v/>
      </c>
      <c r="R43" s="398">
        <f>IFERROR(O43-L43,"")</f>
        <v/>
      </c>
      <c r="S43" s="394">
        <f>IFERROR(AVERAGEIFS(S$4:S$31,$E$4:$E$31,$E43,$J$4:$J$31,$C43,U$4:U$31,$F$32),"")</f>
        <v/>
      </c>
      <c r="T43" s="395">
        <f>IFERROR(AVERAGEIFS(T$4:T$31,$E$4:$E$31,$E43,$J$4:$J$31,$C43,U$4:U$31,$F$32),"")</f>
        <v/>
      </c>
      <c r="U43" s="454" t="n"/>
      <c r="V43" s="378">
        <f>IFERROR(S43-N43,"")</f>
        <v/>
      </c>
      <c r="W43" s="398">
        <f>IFERROR(T43-O43,"")</f>
        <v/>
      </c>
      <c r="X43" s="394">
        <f>IFERROR(AVERAGEIFS(X$4:X$31,$E$4:$E$31,$E43,$J$4:$J$31,$C43,Z$4:Z$31,$F$32),"")</f>
        <v/>
      </c>
      <c r="Y43" s="395">
        <f>IFERROR(AVERAGEIFS(Y$4:Y$31,$E$4:$E$31,$E43,$J$4:$J$31,$C43,Z$4:Z$31,$F$32),"")</f>
        <v/>
      </c>
      <c r="Z43" s="454" t="n"/>
      <c r="AA43" s="378">
        <f>IFERROR(X43-S43,"")</f>
        <v/>
      </c>
      <c r="AB43" s="398">
        <f>IFERROR(Y43-T43,"")</f>
        <v/>
      </c>
      <c r="AC43" s="394">
        <f>IFERROR(AVERAGEIFS(AC$4:AC$31,$E$4:$E$31,$E43,$J$4:$J$31,$C43,AE$4:AE$31,$F$32),"")</f>
        <v/>
      </c>
      <c r="AD43" s="395">
        <f>IFERROR(AVERAGEIFS(AD$4:AD$31,$E$4:$E$31,$E43,$J$4:$J$31,$C43,AE$4:AE$31,$F$32),"")</f>
        <v/>
      </c>
      <c r="AE43" s="454" t="n"/>
      <c r="AF43" s="378">
        <f>IFERROR(AC43-X43,"")</f>
        <v/>
      </c>
      <c r="AG43" s="398">
        <f>IFERROR(AD43-Y43,"")</f>
        <v/>
      </c>
      <c r="AH43" s="394">
        <f>IFERROR(AVERAGEIFS(AH$4:AH$31,$E$4:$E$31,$E43,$J$4:$J$31,$C43,AJ$4:AJ$31,$F$32),"")</f>
        <v/>
      </c>
      <c r="AI43" s="395">
        <f>IFERROR(AVERAGEIFS(AI$4:AI$31,$E$4:$E$31,$E43,$J$4:$J$31,$C43,AJ$4:AJ$31,$F$32),"")</f>
        <v/>
      </c>
      <c r="AJ43" s="454" t="n"/>
      <c r="AK43" s="378">
        <f>IFERROR(AH43-AC43,"")</f>
        <v/>
      </c>
      <c r="AL43" s="398">
        <f>IFERROR(AI43-AD43,"")</f>
        <v/>
      </c>
      <c r="AM43" s="394">
        <f>IFERROR(AVERAGEIFS(AM$4:AM$31,$E$4:$E$31,$E43,$J$4:$J$31,$C43,AO$4:AO$31,$F$32),"")</f>
        <v/>
      </c>
      <c r="AN43" s="395">
        <f>IFERROR(AVERAGEIFS(AN$4:AN$31,$E$4:$E$31,$E43,$J$4:$J$31,$C43,AO$4:AO$31,$F$32),"")</f>
        <v/>
      </c>
      <c r="AO43" s="454" t="n"/>
      <c r="AP43" s="378">
        <f>IFERROR(AM43-AH43,"")</f>
        <v/>
      </c>
      <c r="AQ43" s="398">
        <f>IFERROR(AN43-AI43,"")</f>
        <v/>
      </c>
      <c r="AR43" s="394">
        <f>IFERROR(AVERAGEIFS(AR$4:AR$31,$E$4:$E$31,$E43,$J$4:$J$31,$C43,AT$4:AT$31,$F$32),"")</f>
        <v/>
      </c>
      <c r="AS43" s="395">
        <f>IFERROR(AVERAGEIFS(AS$4:AS$31,$E$4:$E$31,$E43,$J$4:$J$31,$C43,AT$4:AT$31,$F$32),"")</f>
        <v/>
      </c>
      <c r="AT43" s="454" t="n"/>
      <c r="AU43" s="378">
        <f>IFERROR(AR43-AM43,"")</f>
        <v/>
      </c>
      <c r="AV43" s="398">
        <f>IFERROR(AS43-AN43,"")</f>
        <v/>
      </c>
    </row>
    <row r="44">
      <c r="E44" s="1" t="n"/>
      <c r="G44" s="5" t="n"/>
      <c r="H44" s="5" t="n"/>
      <c r="I44" s="5" t="n"/>
      <c r="J44" s="5" t="n"/>
      <c r="K44" s="377" t="n"/>
      <c r="L44" s="378" t="n"/>
      <c r="M44" s="454" t="n"/>
      <c r="N44" s="377" t="n"/>
      <c r="O44" s="378" t="n"/>
      <c r="P44" s="454" t="n"/>
      <c r="Q44" s="378" t="n"/>
      <c r="R44" s="398" t="n"/>
      <c r="S44" s="377" t="n"/>
      <c r="T44" s="378" t="n"/>
      <c r="U44" s="454" t="n"/>
      <c r="V44" s="378" t="n"/>
      <c r="W44" s="398" t="n"/>
      <c r="X44" s="377" t="n"/>
      <c r="Y44" s="378" t="n"/>
      <c r="Z44" s="454" t="n"/>
      <c r="AA44" s="378" t="n"/>
      <c r="AB44" s="398" t="n"/>
      <c r="AC44" s="377" t="n"/>
      <c r="AD44" s="378" t="n"/>
      <c r="AE44" s="454" t="n"/>
      <c r="AF44" s="378" t="n"/>
      <c r="AG44" s="398" t="n"/>
      <c r="AH44" s="377" t="n"/>
      <c r="AI44" s="378" t="n"/>
      <c r="AJ44" s="454" t="n"/>
      <c r="AK44" s="378" t="n"/>
      <c r="AL44" s="398" t="n"/>
      <c r="AM44" s="377" t="n"/>
      <c r="AN44" s="378" t="n"/>
      <c r="AO44" s="454" t="n"/>
      <c r="AP44" s="378" t="n"/>
      <c r="AQ44" s="398" t="n"/>
      <c r="AR44" s="377" t="n"/>
      <c r="AS44" s="378" t="n"/>
      <c r="AT44" s="454" t="n"/>
      <c r="AU44" s="378" t="n"/>
      <c r="AV44" s="398" t="n"/>
    </row>
    <row r="45">
      <c r="C45" s="326" t="inlineStr">
        <is>
          <t>B</t>
        </is>
      </c>
      <c r="D45" t="inlineStr">
        <is>
          <t>Studio</t>
        </is>
      </c>
      <c r="E45" s="1" t="n">
        <v>0</v>
      </c>
      <c r="F45" t="n">
        <v>1</v>
      </c>
      <c r="G45" s="5" t="n"/>
      <c r="H45" s="5" t="n"/>
      <c r="I45" s="5" t="n"/>
      <c r="J45" s="5" t="n"/>
      <c r="K45" s="394">
        <f>IFERROR(AVERAGEIFS(K$4:K$31,$E$4:$E$31,$E45,$F$4:$F$31,$F45,$J$4:$J$31,$C45,M$4:M$31,$F$32),"")</f>
        <v/>
      </c>
      <c r="L45" s="395">
        <f>IFERROR(AVERAGEIFS(L$4:L$31,$E$4:$E$31,$E45,$F$4:$F$31,$F45,$J$4:$J$31,$C45,M$4:M$31,$F$32),"")</f>
        <v/>
      </c>
      <c r="M45" s="454" t="n"/>
      <c r="N45" s="394">
        <f>IFERROR(AVERAGEIFS(N$4:N$31,$E$4:$E$31,$E45,$F$4:$F$31,$F45,$J$4:$J$31,$C45,P$4:P$31,$F$32),"")</f>
        <v/>
      </c>
      <c r="O45" s="395">
        <f>IFERROR(AVERAGEIFS(O$4:O$31,$E$4:$E$31,$E45,$F$4:$F$31,$F45,$J$4:$J$31,$C45,P$4:P$31,$F$32),"")</f>
        <v/>
      </c>
      <c r="P45" s="454" t="n"/>
      <c r="Q45" s="378">
        <f>IFERROR(N45-K45,"")</f>
        <v/>
      </c>
      <c r="R45" s="398">
        <f>IFERROR(O45-L45,"")</f>
        <v/>
      </c>
      <c r="S45" s="394">
        <f>IFERROR(AVERAGEIFS(S$4:S$31,$E$4:$E$31,$E45,$F$4:$F$31,$F45,$J$4:$J$31,$C45,U$4:U$31,$F$32),"")</f>
        <v/>
      </c>
      <c r="T45" s="395">
        <f>IFERROR(AVERAGEIFS(T$4:T$31,$E$4:$E$31,$E45,$F$4:$F$31,$F45,$J$4:$J$31,$C45,U$4:U$31,$F$32),"")</f>
        <v/>
      </c>
      <c r="U45" s="454" t="n"/>
      <c r="V45" s="378">
        <f>IFERROR(S45-N45,"")</f>
        <v/>
      </c>
      <c r="W45" s="398">
        <f>IFERROR(T45-O45,"")</f>
        <v/>
      </c>
      <c r="X45" s="394">
        <f>IFERROR(AVERAGEIFS(X$4:X$31,$E$4:$E$31,$E45,$F$4:$F$31,$F45,$J$4:$J$31,$C45,Z$4:Z$31,$F$32),"")</f>
        <v/>
      </c>
      <c r="Y45" s="395">
        <f>IFERROR(AVERAGEIFS(Y$4:Y$31,$E$4:$E$31,$E45,$F$4:$F$31,$F45,$J$4:$J$31,$C45,Z$4:Z$31,$F$32),"")</f>
        <v/>
      </c>
      <c r="Z45" s="454" t="n"/>
      <c r="AA45" s="378">
        <f>IFERROR(X45-S45,"")</f>
        <v/>
      </c>
      <c r="AB45" s="398">
        <f>IFERROR(Y45-T45,"")</f>
        <v/>
      </c>
      <c r="AC45" s="394">
        <f>IFERROR(AVERAGEIFS(AC$4:AC$31,$E$4:$E$31,$E45,$F$4:$F$31,$F45,$J$4:$J$31,$C45,AE$4:AE$31,$F$32),"")</f>
        <v/>
      </c>
      <c r="AD45" s="395">
        <f>IFERROR(AVERAGEIFS(AD$4:AD$31,$E$4:$E$31,$E45,$F$4:$F$31,$F45,$J$4:$J$31,$C45,AE$4:AE$31,$F$32),"")</f>
        <v/>
      </c>
      <c r="AE45" s="454" t="n"/>
      <c r="AF45" s="378">
        <f>IFERROR(AC45-X45,"")</f>
        <v/>
      </c>
      <c r="AG45" s="398">
        <f>IFERROR(AD45-Y45,"")</f>
        <v/>
      </c>
      <c r="AH45" s="394">
        <f>IFERROR(AVERAGEIFS(AH$4:AH$31,$E$4:$E$31,$E45,$F$4:$F$31,$F45,$J$4:$J$31,$C45,AJ$4:AJ$31,$F$32),"")</f>
        <v/>
      </c>
      <c r="AI45" s="395">
        <f>IFERROR(AVERAGEIFS(AI$4:AI$31,$E$4:$E$31,$E45,$F$4:$F$31,$F45,$J$4:$J$31,$C45,AJ$4:AJ$31,$F$32),"")</f>
        <v/>
      </c>
      <c r="AJ45" s="454" t="n"/>
      <c r="AK45" s="378">
        <f>IFERROR(AH45-AC45,"")</f>
        <v/>
      </c>
      <c r="AL45" s="398">
        <f>IFERROR(AI45-AD45,"")</f>
        <v/>
      </c>
      <c r="AM45" s="394">
        <f>IFERROR(AVERAGEIFS(AM$4:AM$31,$E$4:$E$31,$E45,$F$4:$F$31,$F45,$J$4:$J$31,$C45,AO$4:AO$31,$F$32),"")</f>
        <v/>
      </c>
      <c r="AN45" s="395">
        <f>IFERROR(AVERAGEIFS(AN$4:AN$31,$E$4:$E$31,$E45,$F$4:$F$31,$F45,$J$4:$J$31,$C45,AO$4:AO$31,$F$32),"")</f>
        <v/>
      </c>
      <c r="AO45" s="454" t="n"/>
      <c r="AP45" s="378">
        <f>IFERROR(AM45-AH45,"")</f>
        <v/>
      </c>
      <c r="AQ45" s="398">
        <f>IFERROR(AN45-AI45,"")</f>
        <v/>
      </c>
      <c r="AR45" s="394">
        <f>IFERROR(AVERAGEIFS(AR$4:AR$31,$E$4:$E$31,$E45,$F$4:$F$31,$F45,$J$4:$J$31,$C45,AT$4:AT$31,$F$32),"")</f>
        <v/>
      </c>
      <c r="AS45" s="395">
        <f>IFERROR(AVERAGEIFS(AS$4:AS$31,$E$4:$E$31,$E45,$F$4:$F$31,$F45,$J$4:$J$31,$C45,AT$4:AT$31,$F$32),"")</f>
        <v/>
      </c>
      <c r="AT45" s="454" t="n"/>
      <c r="AU45" s="378">
        <f>IFERROR(AR45-AM45,"")</f>
        <v/>
      </c>
      <c r="AV45" s="398">
        <f>IFERROR(AS45-AN45,"")</f>
        <v/>
      </c>
    </row>
    <row r="46">
      <c r="D46" t="inlineStr">
        <is>
          <t>1 Br 1 Bath</t>
        </is>
      </c>
      <c r="E46" s="1" t="n">
        <v>1</v>
      </c>
      <c r="F46" t="n">
        <v>1</v>
      </c>
      <c r="G46" s="5" t="n"/>
      <c r="H46" s="5" t="n"/>
      <c r="I46" s="5" t="n"/>
      <c r="J46" s="5" t="n"/>
      <c r="K46" s="394">
        <f>IFERROR(AVERAGEIFS(K$4:K$31,$E$4:$E$31,$E46,$F$4:$F$31,$F46,$J$4:$J$31,$C46,M$4:M$31,$F$32),"")</f>
        <v/>
      </c>
      <c r="L46" s="395">
        <f>IFERROR(AVERAGEIFS(L$4:L$31,$E$4:$E$31,$E46,$F$4:$F$31,$F46,$J$4:$J$31,$C46,M$4:M$31,$F$32),"")</f>
        <v/>
      </c>
      <c r="M46" s="454" t="n"/>
      <c r="N46" s="394">
        <f>IFERROR(AVERAGEIFS(N$4:N$31,$E$4:$E$31,$E46,$F$4:$F$31,$F46,$J$4:$J$31,$C46,P$4:P$31,$F$32),"")</f>
        <v/>
      </c>
      <c r="O46" s="395">
        <f>IFERROR(AVERAGEIFS(O$4:O$31,$E$4:$E$31,$E46,$F$4:$F$31,$F46,$J$4:$J$31,$C46,P$4:P$31,$F$32),"")</f>
        <v/>
      </c>
      <c r="P46" s="454" t="n"/>
      <c r="Q46" s="378">
        <f>IFERROR(N46-K46,"")</f>
        <v/>
      </c>
      <c r="R46" s="398">
        <f>IFERROR(O46-L46,"")</f>
        <v/>
      </c>
      <c r="S46" s="394">
        <f>IFERROR(AVERAGEIFS(S$4:S$31,$E$4:$E$31,$E46,$F$4:$F$31,$F46,$J$4:$J$31,$C46,U$4:U$31,$F$32),"")</f>
        <v/>
      </c>
      <c r="T46" s="395">
        <f>IFERROR(AVERAGEIFS(T$4:T$31,$E$4:$E$31,$E46,$F$4:$F$31,$F46,$J$4:$J$31,$C46,U$4:U$31,$F$32),"")</f>
        <v/>
      </c>
      <c r="U46" s="454" t="n"/>
      <c r="V46" s="378">
        <f>IFERROR(S46-N46,"")</f>
        <v/>
      </c>
      <c r="W46" s="398">
        <f>IFERROR(T46-O46,"")</f>
        <v/>
      </c>
      <c r="X46" s="394">
        <f>IFERROR(AVERAGEIFS(X$4:X$31,$E$4:$E$31,$E46,$F$4:$F$31,$F46,$J$4:$J$31,$C46,Z$4:Z$31,$F$32),"")</f>
        <v/>
      </c>
      <c r="Y46" s="395">
        <f>IFERROR(AVERAGEIFS(Y$4:Y$31,$E$4:$E$31,$E46,$F$4:$F$31,$F46,$J$4:$J$31,$C46,Z$4:Z$31,$F$32),"")</f>
        <v/>
      </c>
      <c r="Z46" s="454" t="n"/>
      <c r="AA46" s="378">
        <f>IFERROR(X46-S46,"")</f>
        <v/>
      </c>
      <c r="AB46" s="398">
        <f>IFERROR(Y46-T46,"")</f>
        <v/>
      </c>
      <c r="AC46" s="394">
        <f>IFERROR(AVERAGEIFS(AC$4:AC$31,$E$4:$E$31,$E46,$F$4:$F$31,$F46,$J$4:$J$31,$C46,AE$4:AE$31,$F$32),"")</f>
        <v/>
      </c>
      <c r="AD46" s="395">
        <f>IFERROR(AVERAGEIFS(AD$4:AD$31,$E$4:$E$31,$E46,$F$4:$F$31,$F46,$J$4:$J$31,$C46,AE$4:AE$31,$F$32),"")</f>
        <v/>
      </c>
      <c r="AE46" s="454" t="n"/>
      <c r="AF46" s="378">
        <f>IFERROR(AC46-X46,"")</f>
        <v/>
      </c>
      <c r="AG46" s="398">
        <f>IFERROR(AD46-Y46,"")</f>
        <v/>
      </c>
      <c r="AH46" s="394">
        <f>IFERROR(AVERAGEIFS(AH$4:AH$31,$E$4:$E$31,$E46,$F$4:$F$31,$F46,$J$4:$J$31,$C46,AJ$4:AJ$31,$F$32),"")</f>
        <v/>
      </c>
      <c r="AI46" s="395">
        <f>IFERROR(AVERAGEIFS(AI$4:AI$31,$E$4:$E$31,$E46,$F$4:$F$31,$F46,$J$4:$J$31,$C46,AJ$4:AJ$31,$F$32),"")</f>
        <v/>
      </c>
      <c r="AJ46" s="454" t="n"/>
      <c r="AK46" s="378">
        <f>IFERROR(AH46-AC46,"")</f>
        <v/>
      </c>
      <c r="AL46" s="398">
        <f>IFERROR(AI46-AD46,"")</f>
        <v/>
      </c>
      <c r="AM46" s="394">
        <f>IFERROR(AVERAGEIFS(AM$4:AM$31,$E$4:$E$31,$E46,$F$4:$F$31,$F46,$J$4:$J$31,$C46,AO$4:AO$31,$F$32),"")</f>
        <v/>
      </c>
      <c r="AN46" s="395">
        <f>IFERROR(AVERAGEIFS(AN$4:AN$31,$E$4:$E$31,$E46,$F$4:$F$31,$F46,$J$4:$J$31,$C46,AO$4:AO$31,$F$32),"")</f>
        <v/>
      </c>
      <c r="AO46" s="454" t="n"/>
      <c r="AP46" s="378">
        <f>IFERROR(AM46-AH46,"")</f>
        <v/>
      </c>
      <c r="AQ46" s="398">
        <f>IFERROR(AN46-AI46,"")</f>
        <v/>
      </c>
      <c r="AR46" s="394">
        <f>IFERROR(AVERAGEIFS(AR$4:AR$31,$E$4:$E$31,$E46,$F$4:$F$31,$F46,$J$4:$J$31,$C46,AT$4:AT$31,$F$32),"")</f>
        <v/>
      </c>
      <c r="AS46" s="395">
        <f>IFERROR(AVERAGEIFS(AS$4:AS$31,$E$4:$E$31,$E46,$F$4:$F$31,$F46,$J$4:$J$31,$C46,AT$4:AT$31,$F$32),"")</f>
        <v/>
      </c>
      <c r="AT46" s="454" t="n"/>
      <c r="AU46" s="378">
        <f>IFERROR(AR46-AM46,"")</f>
        <v/>
      </c>
      <c r="AV46" s="398">
        <f>IFERROR(AS46-AN46,"")</f>
        <v/>
      </c>
    </row>
    <row r="47">
      <c r="D47" t="inlineStr">
        <is>
          <t>2 Br 1 Bath</t>
        </is>
      </c>
      <c r="E47" s="1" t="n">
        <v>2</v>
      </c>
      <c r="F47" t="n">
        <v>1</v>
      </c>
      <c r="G47" s="5" t="n"/>
      <c r="H47" s="5" t="n"/>
      <c r="I47" s="5" t="n"/>
      <c r="J47" s="5" t="n"/>
      <c r="K47" s="394">
        <f>IFERROR(AVERAGEIFS(K$4:K$31,$E$4:$E$31,$E47,$F$4:$F$31,$F47,$J$4:$J$31,$C47,M$4:M$31,$F$32),"")</f>
        <v/>
      </c>
      <c r="L47" s="395">
        <f>IFERROR(AVERAGEIFS(L$4:L$31,$E$4:$E$31,$E47,$F$4:$F$31,$F47,$J$4:$J$31,$C47,M$4:M$31,$F$32),"")</f>
        <v/>
      </c>
      <c r="M47" s="454" t="n"/>
      <c r="N47" s="394">
        <f>IFERROR(AVERAGEIFS(N$4:N$31,$E$4:$E$31,$E47,$F$4:$F$31,$F47,$J$4:$J$31,$C47,P$4:P$31,$F$32),"")</f>
        <v/>
      </c>
      <c r="O47" s="395">
        <f>IFERROR(AVERAGEIFS(O$4:O$31,$E$4:$E$31,$E47,$F$4:$F$31,$F47,$J$4:$J$31,$C47,P$4:P$31,$F$32),"")</f>
        <v/>
      </c>
      <c r="P47" s="454" t="n"/>
      <c r="Q47" s="378">
        <f>IFERROR(N47-K47,"")</f>
        <v/>
      </c>
      <c r="R47" s="398">
        <f>IFERROR(O47-L47,"")</f>
        <v/>
      </c>
      <c r="S47" s="394">
        <f>IFERROR(AVERAGEIFS(S$4:S$31,$E$4:$E$31,$E47,$F$4:$F$31,$F47,$J$4:$J$31,$C47,U$4:U$31,$F$32),"")</f>
        <v/>
      </c>
      <c r="T47" s="395">
        <f>IFERROR(AVERAGEIFS(T$4:T$31,$E$4:$E$31,$E47,$F$4:$F$31,$F47,$J$4:$J$31,$C47,U$4:U$31,$F$32),"")</f>
        <v/>
      </c>
      <c r="U47" s="454" t="n"/>
      <c r="V47" s="378">
        <f>IFERROR(S47-N47,"")</f>
        <v/>
      </c>
      <c r="W47" s="398">
        <f>IFERROR(T47-O47,"")</f>
        <v/>
      </c>
      <c r="X47" s="394">
        <f>IFERROR(AVERAGEIFS(X$4:X$31,$E$4:$E$31,$E47,$F$4:$F$31,$F47,$J$4:$J$31,$C47,Z$4:Z$31,$F$32),"")</f>
        <v/>
      </c>
      <c r="Y47" s="395">
        <f>IFERROR(AVERAGEIFS(Y$4:Y$31,$E$4:$E$31,$E47,$F$4:$F$31,$F47,$J$4:$J$31,$C47,Z$4:Z$31,$F$32),"")</f>
        <v/>
      </c>
      <c r="Z47" s="454" t="n"/>
      <c r="AA47" s="378">
        <f>IFERROR(X47-S47,"")</f>
        <v/>
      </c>
      <c r="AB47" s="398">
        <f>IFERROR(Y47-T47,"")</f>
        <v/>
      </c>
      <c r="AC47" s="394">
        <f>IFERROR(AVERAGEIFS(AC$4:AC$31,$E$4:$E$31,$E47,$F$4:$F$31,$F47,$J$4:$J$31,$C47,AE$4:AE$31,$F$32),"")</f>
        <v/>
      </c>
      <c r="AD47" s="395">
        <f>IFERROR(AVERAGEIFS(AD$4:AD$31,$E$4:$E$31,$E47,$F$4:$F$31,$F47,$J$4:$J$31,$C47,AE$4:AE$31,$F$32),"")</f>
        <v/>
      </c>
      <c r="AE47" s="454" t="n"/>
      <c r="AF47" s="378">
        <f>IFERROR(AC47-X47,"")</f>
        <v/>
      </c>
      <c r="AG47" s="398">
        <f>IFERROR(AD47-Y47,"")</f>
        <v/>
      </c>
      <c r="AH47" s="394">
        <f>IFERROR(AVERAGEIFS(AH$4:AH$31,$E$4:$E$31,$E47,$F$4:$F$31,$F47,$J$4:$J$31,$C47,AJ$4:AJ$31,$F$32),"")</f>
        <v/>
      </c>
      <c r="AI47" s="395">
        <f>IFERROR(AVERAGEIFS(AI$4:AI$31,$E$4:$E$31,$E47,$F$4:$F$31,$F47,$J$4:$J$31,$C47,AJ$4:AJ$31,$F$32),"")</f>
        <v/>
      </c>
      <c r="AJ47" s="454" t="n"/>
      <c r="AK47" s="378">
        <f>IFERROR(AH47-AC47,"")</f>
        <v/>
      </c>
      <c r="AL47" s="398">
        <f>IFERROR(AI47-AD47,"")</f>
        <v/>
      </c>
      <c r="AM47" s="394">
        <f>IFERROR(AVERAGEIFS(AM$4:AM$31,$E$4:$E$31,$E47,$F$4:$F$31,$F47,$J$4:$J$31,$C47,AO$4:AO$31,$F$32),"")</f>
        <v/>
      </c>
      <c r="AN47" s="395">
        <f>IFERROR(AVERAGEIFS(AN$4:AN$31,$E$4:$E$31,$E47,$F$4:$F$31,$F47,$J$4:$J$31,$C47,AO$4:AO$31,$F$32),"")</f>
        <v/>
      </c>
      <c r="AO47" s="454" t="n"/>
      <c r="AP47" s="378">
        <f>IFERROR(AM47-AH47,"")</f>
        <v/>
      </c>
      <c r="AQ47" s="398">
        <f>IFERROR(AN47-AI47,"")</f>
        <v/>
      </c>
      <c r="AR47" s="394">
        <f>IFERROR(AVERAGEIFS(AR$4:AR$31,$E$4:$E$31,$E47,$F$4:$F$31,$F47,$J$4:$J$31,$C47,AT$4:AT$31,$F$32),"")</f>
        <v/>
      </c>
      <c r="AS47" s="395">
        <f>IFERROR(AVERAGEIFS(AS$4:AS$31,$E$4:$E$31,$E47,$F$4:$F$31,$F47,$J$4:$J$31,$C47,AT$4:AT$31,$F$32),"")</f>
        <v/>
      </c>
      <c r="AT47" s="454" t="n"/>
      <c r="AU47" s="378">
        <f>IFERROR(AR47-AM47,"")</f>
        <v/>
      </c>
      <c r="AV47" s="398">
        <f>IFERROR(AS47-AN47,"")</f>
        <v/>
      </c>
    </row>
    <row r="48">
      <c r="D48" t="inlineStr">
        <is>
          <t>2 Br 2 Bath</t>
        </is>
      </c>
      <c r="E48" s="1" t="n">
        <v>2</v>
      </c>
      <c r="F48" t="n">
        <v>2</v>
      </c>
      <c r="G48" s="5" t="n"/>
      <c r="H48" s="5" t="n"/>
      <c r="I48" s="5" t="n"/>
      <c r="J48" s="5" t="n"/>
      <c r="K48" s="394">
        <f>IFERROR(AVERAGEIFS(K$4:K$31,$E$4:$E$31,$E48,$F$4:$F$31,$F48,$J$4:$J$31,$C48,M$4:M$31,$F$32),"")</f>
        <v/>
      </c>
      <c r="L48" s="395">
        <f>IFERROR(AVERAGEIFS(L$4:L$31,$E$4:$E$31,$E48,$F$4:$F$31,$F48,$J$4:$J$31,$C48,M$4:M$31,$F$32),"")</f>
        <v/>
      </c>
      <c r="M48" s="454" t="n"/>
      <c r="N48" s="394">
        <f>IFERROR(AVERAGEIFS(N$4:N$31,$E$4:$E$31,$E48,$F$4:$F$31,$F48,$J$4:$J$31,$C48,P$4:P$31,$F$32),"")</f>
        <v/>
      </c>
      <c r="O48" s="395">
        <f>IFERROR(AVERAGEIFS(O$4:O$31,$E$4:$E$31,$E48,$F$4:$F$31,$F48,$J$4:$J$31,$C48,P$4:P$31,$F$32),"")</f>
        <v/>
      </c>
      <c r="P48" s="454" t="n"/>
      <c r="Q48" s="378">
        <f>IFERROR(N48-K48,"")</f>
        <v/>
      </c>
      <c r="R48" s="398">
        <f>IFERROR(O48-L48,"")</f>
        <v/>
      </c>
      <c r="S48" s="394">
        <f>IFERROR(AVERAGEIFS(S$4:S$31,$E$4:$E$31,$E48,$F$4:$F$31,$F48,$J$4:$J$31,$C48,U$4:U$31,$F$32),"")</f>
        <v/>
      </c>
      <c r="T48" s="395">
        <f>IFERROR(AVERAGEIFS(T$4:T$31,$E$4:$E$31,$E48,$F$4:$F$31,$F48,$J$4:$J$31,$C48,U$4:U$31,$F$32),"")</f>
        <v/>
      </c>
      <c r="U48" s="454" t="n"/>
      <c r="V48" s="378">
        <f>IFERROR(S48-N48,"")</f>
        <v/>
      </c>
      <c r="W48" s="398">
        <f>IFERROR(T48-O48,"")</f>
        <v/>
      </c>
      <c r="X48" s="394">
        <f>IFERROR(AVERAGEIFS(X$4:X$31,$E$4:$E$31,$E48,$F$4:$F$31,$F48,$J$4:$J$31,$C48,Z$4:Z$31,$F$32),"")</f>
        <v/>
      </c>
      <c r="Y48" s="395">
        <f>IFERROR(AVERAGEIFS(Y$4:Y$31,$E$4:$E$31,$E48,$F$4:$F$31,$F48,$J$4:$J$31,$C48,Z$4:Z$31,$F$32),"")</f>
        <v/>
      </c>
      <c r="Z48" s="454" t="n"/>
      <c r="AA48" s="378">
        <f>IFERROR(X48-S48,"")</f>
        <v/>
      </c>
      <c r="AB48" s="398">
        <f>IFERROR(Y48-T48,"")</f>
        <v/>
      </c>
      <c r="AC48" s="394">
        <f>IFERROR(AVERAGEIFS(AC$4:AC$31,$E$4:$E$31,$E48,$F$4:$F$31,$F48,$J$4:$J$31,$C48,AE$4:AE$31,$F$32),"")</f>
        <v/>
      </c>
      <c r="AD48" s="395">
        <f>IFERROR(AVERAGEIFS(AD$4:AD$31,$E$4:$E$31,$E48,$F$4:$F$31,$F48,$J$4:$J$31,$C48,AE$4:AE$31,$F$32),"")</f>
        <v/>
      </c>
      <c r="AE48" s="454" t="n"/>
      <c r="AF48" s="378">
        <f>IFERROR(AC48-X48,"")</f>
        <v/>
      </c>
      <c r="AG48" s="398">
        <f>IFERROR(AD48-Y48,"")</f>
        <v/>
      </c>
      <c r="AH48" s="394">
        <f>IFERROR(AVERAGEIFS(AH$4:AH$31,$E$4:$E$31,$E48,$F$4:$F$31,$F48,$J$4:$J$31,$C48,AJ$4:AJ$31,$F$32),"")</f>
        <v/>
      </c>
      <c r="AI48" s="395">
        <f>IFERROR(AVERAGEIFS(AI$4:AI$31,$E$4:$E$31,$E48,$F$4:$F$31,$F48,$J$4:$J$31,$C48,AJ$4:AJ$31,$F$32),"")</f>
        <v/>
      </c>
      <c r="AJ48" s="454" t="n"/>
      <c r="AK48" s="378">
        <f>IFERROR(AH48-AC48,"")</f>
        <v/>
      </c>
      <c r="AL48" s="398">
        <f>IFERROR(AI48-AD48,"")</f>
        <v/>
      </c>
      <c r="AM48" s="394">
        <f>IFERROR(AVERAGEIFS(AM$4:AM$31,$E$4:$E$31,$E48,$F$4:$F$31,$F48,$J$4:$J$31,$C48,AO$4:AO$31,$F$32),"")</f>
        <v/>
      </c>
      <c r="AN48" s="395">
        <f>IFERROR(AVERAGEIFS(AN$4:AN$31,$E$4:$E$31,$E48,$F$4:$F$31,$F48,$J$4:$J$31,$C48,AO$4:AO$31,$F$32),"")</f>
        <v/>
      </c>
      <c r="AO48" s="454" t="n"/>
      <c r="AP48" s="378">
        <f>IFERROR(AM48-AH48,"")</f>
        <v/>
      </c>
      <c r="AQ48" s="398">
        <f>IFERROR(AN48-AI48,"")</f>
        <v/>
      </c>
      <c r="AR48" s="394">
        <f>IFERROR(AVERAGEIFS(AR$4:AR$31,$E$4:$E$31,$E48,$F$4:$F$31,$F48,$J$4:$J$31,$C48,AT$4:AT$31,$F$32),"")</f>
        <v/>
      </c>
      <c r="AS48" s="395">
        <f>IFERROR(AVERAGEIFS(AS$4:AS$31,$E$4:$E$31,$E48,$F$4:$F$31,$F48,$J$4:$J$31,$C48,AT$4:AT$31,$F$32),"")</f>
        <v/>
      </c>
      <c r="AT48" s="454" t="n"/>
      <c r="AU48" s="378">
        <f>IFERROR(AR48-AM48,"")</f>
        <v/>
      </c>
      <c r="AV48" s="398">
        <f>IFERROR(AS48-AN48,"")</f>
        <v/>
      </c>
    </row>
    <row r="49">
      <c r="D49" t="inlineStr">
        <is>
          <t>3 Br</t>
        </is>
      </c>
      <c r="E49" s="1" t="n">
        <v>3</v>
      </c>
      <c r="G49" s="5" t="n"/>
      <c r="H49" s="5" t="n"/>
      <c r="I49" s="5" t="n"/>
      <c r="J49" s="5" t="n"/>
      <c r="K49" s="394">
        <f>IFERROR(AVERAGEIFS(K$4:K$31,$E$4:$E$31,$E49,$J$4:$J$31,$C49,M$4:M$31,$F$32),"")</f>
        <v/>
      </c>
      <c r="L49" s="395">
        <f>IFERROR(AVERAGEIFS(L$4:L$31,$E$4:$E$31,$E49,$J$4:$J$31,$C49,M$4:M$31,$F$32),"")</f>
        <v/>
      </c>
      <c r="M49" s="454" t="n"/>
      <c r="N49" s="394">
        <f>IFERROR(AVERAGEIFS(N$4:N$31,$E$4:$E$31,$E49,$J$4:$J$31,$C49,P$4:P$31,$F$32),"")</f>
        <v/>
      </c>
      <c r="O49" s="395">
        <f>IFERROR(AVERAGEIFS(O$4:O$31,$E$4:$E$31,$E49,$J$4:$J$31,$C49,P$4:P$31,$F$32),"")</f>
        <v/>
      </c>
      <c r="P49" s="454" t="n"/>
      <c r="Q49" s="378">
        <f>IFERROR(N49-K49,"")</f>
        <v/>
      </c>
      <c r="R49" s="398">
        <f>IFERROR(O49-L49,"")</f>
        <v/>
      </c>
      <c r="S49" s="394">
        <f>IFERROR(AVERAGEIFS(S$4:S$31,$E$4:$E$31,$E49,$J$4:$J$31,$C49,U$4:U$31,$F$32),"")</f>
        <v/>
      </c>
      <c r="T49" s="395">
        <f>IFERROR(AVERAGEIFS(T$4:T$31,$E$4:$E$31,$E49,$J$4:$J$31,$C49,U$4:U$31,$F$32),"")</f>
        <v/>
      </c>
      <c r="U49" s="454" t="n"/>
      <c r="V49" s="378">
        <f>IFERROR(S49-N49,"")</f>
        <v/>
      </c>
      <c r="W49" s="398">
        <f>IFERROR(T49-O49,"")</f>
        <v/>
      </c>
      <c r="X49" s="394">
        <f>IFERROR(AVERAGEIFS(X$4:X$31,$E$4:$E$31,$E49,$J$4:$J$31,$C49,Z$4:Z$31,$F$32),"")</f>
        <v/>
      </c>
      <c r="Y49" s="395">
        <f>IFERROR(AVERAGEIFS(Y$4:Y$31,$E$4:$E$31,$E49,$J$4:$J$31,$C49,Z$4:Z$31,$F$32),"")</f>
        <v/>
      </c>
      <c r="Z49" s="454" t="n"/>
      <c r="AA49" s="378">
        <f>IFERROR(X49-S49,"")</f>
        <v/>
      </c>
      <c r="AB49" s="398">
        <f>IFERROR(Y49-T49,"")</f>
        <v/>
      </c>
      <c r="AC49" s="394">
        <f>IFERROR(AVERAGEIFS(AC$4:AC$31,$E$4:$E$31,$E49,$J$4:$J$31,$C49,AE$4:AE$31,$F$32),"")</f>
        <v/>
      </c>
      <c r="AD49" s="395">
        <f>IFERROR(AVERAGEIFS(AD$4:AD$31,$E$4:$E$31,$E49,$J$4:$J$31,$C49,AE$4:AE$31,$F$32),"")</f>
        <v/>
      </c>
      <c r="AE49" s="454" t="n"/>
      <c r="AF49" s="378">
        <f>IFERROR(AC49-X49,"")</f>
        <v/>
      </c>
      <c r="AG49" s="398">
        <f>IFERROR(AD49-Y49,"")</f>
        <v/>
      </c>
      <c r="AH49" s="394">
        <f>IFERROR(AVERAGEIFS(AH$4:AH$31,$E$4:$E$31,$E49,$J$4:$J$31,$C49,AJ$4:AJ$31,$F$32),"")</f>
        <v/>
      </c>
      <c r="AI49" s="395">
        <f>IFERROR(AVERAGEIFS(AI$4:AI$31,$E$4:$E$31,$E49,$J$4:$J$31,$C49,AJ$4:AJ$31,$F$32),"")</f>
        <v/>
      </c>
      <c r="AJ49" s="454" t="n"/>
      <c r="AK49" s="378">
        <f>IFERROR(AH49-AC49,"")</f>
        <v/>
      </c>
      <c r="AL49" s="398">
        <f>IFERROR(AI49-AD49,"")</f>
        <v/>
      </c>
      <c r="AM49" s="394">
        <f>IFERROR(AVERAGEIFS(AM$4:AM$31,$E$4:$E$31,$E49,$J$4:$J$31,$C49,AO$4:AO$31,$F$32),"")</f>
        <v/>
      </c>
      <c r="AN49" s="395">
        <f>IFERROR(AVERAGEIFS(AN$4:AN$31,$E$4:$E$31,$E49,$J$4:$J$31,$C49,AO$4:AO$31,$F$32),"")</f>
        <v/>
      </c>
      <c r="AO49" s="454" t="n"/>
      <c r="AP49" s="378">
        <f>IFERROR(AM49-AH49,"")</f>
        <v/>
      </c>
      <c r="AQ49" s="398">
        <f>IFERROR(AN49-AI49,"")</f>
        <v/>
      </c>
      <c r="AR49" s="394">
        <f>IFERROR(AVERAGEIFS(AR$4:AR$31,$E$4:$E$31,$E49,$J$4:$J$31,$C49,AT$4:AT$31,$F$32),"")</f>
        <v/>
      </c>
      <c r="AS49" s="395">
        <f>IFERROR(AVERAGEIFS(AS$4:AS$31,$E$4:$E$31,$E49,$J$4:$J$31,$C49,AT$4:AT$31,$F$32),"")</f>
        <v/>
      </c>
      <c r="AT49" s="454" t="n"/>
      <c r="AU49" s="378">
        <f>IFERROR(AR49-AM49,"")</f>
        <v/>
      </c>
      <c r="AV49" s="398">
        <f>IFERROR(AS49-AN49,"")</f>
        <v/>
      </c>
    </row>
    <row r="50">
      <c r="E50" s="1" t="n"/>
      <c r="G50" s="5" t="n"/>
      <c r="H50" s="5" t="n"/>
      <c r="I50" s="5" t="n"/>
      <c r="J50" s="5" t="n"/>
      <c r="K50" s="377" t="n"/>
      <c r="L50" s="378" t="n"/>
      <c r="M50" s="454" t="n"/>
      <c r="N50" s="377" t="n"/>
      <c r="O50" s="378" t="n"/>
      <c r="P50" s="454" t="n"/>
      <c r="Q50" s="378" t="n"/>
      <c r="R50" s="398" t="n"/>
      <c r="S50" s="377" t="n"/>
      <c r="T50" s="378" t="n"/>
      <c r="U50" s="454" t="n"/>
      <c r="V50" s="378" t="n"/>
      <c r="W50" s="398" t="n"/>
      <c r="X50" s="377" t="n"/>
      <c r="Y50" s="378" t="n"/>
      <c r="Z50" s="454" t="n"/>
      <c r="AA50" s="378" t="n"/>
      <c r="AB50" s="398" t="n"/>
      <c r="AC50" s="377" t="n"/>
      <c r="AD50" s="378" t="n"/>
      <c r="AE50" s="454" t="n"/>
      <c r="AF50" s="378" t="n"/>
      <c r="AG50" s="398" t="n"/>
      <c r="AH50" s="377" t="n"/>
      <c r="AI50" s="378" t="n"/>
      <c r="AJ50" s="454" t="n"/>
      <c r="AK50" s="378" t="n"/>
      <c r="AL50" s="398" t="n"/>
      <c r="AM50" s="377" t="n"/>
      <c r="AN50" s="378" t="n"/>
      <c r="AO50" s="454" t="n"/>
      <c r="AP50" s="378" t="n"/>
      <c r="AQ50" s="398" t="n"/>
      <c r="AR50" s="377" t="n"/>
      <c r="AS50" s="378" t="n"/>
      <c r="AT50" s="454" t="n"/>
      <c r="AU50" s="378" t="n"/>
      <c r="AV50" s="398" t="n"/>
    </row>
    <row r="51">
      <c r="C51" s="326" t="inlineStr">
        <is>
          <t>C</t>
        </is>
      </c>
      <c r="D51" t="inlineStr">
        <is>
          <t>Studio</t>
        </is>
      </c>
      <c r="E51" s="1" t="n">
        <v>0</v>
      </c>
      <c r="F51" t="n">
        <v>1</v>
      </c>
      <c r="G51" s="5" t="n"/>
      <c r="H51" s="5" t="n"/>
      <c r="I51" s="5" t="n"/>
      <c r="J51" s="5" t="n"/>
      <c r="K51" s="394">
        <f>IFERROR(AVERAGEIFS(K$4:K$31,$E$4:$E$31,$E51,$F$4:$F$31,$F51,$J$4:$J$31,$C51,M$4:M$31,$F$32),"")</f>
        <v/>
      </c>
      <c r="L51" s="395">
        <f>IFERROR(AVERAGEIFS(L$4:L$31,$E$4:$E$31,$E51,$F$4:$F$31,$F51,$J$4:$J$31,$C51,M$4:M$31,$F$32),"")</f>
        <v/>
      </c>
      <c r="M51" s="454" t="n"/>
      <c r="N51" s="394">
        <f>IFERROR(AVERAGEIFS(N$4:N$31,$E$4:$E$31,$E51,$F$4:$F$31,$F51,$J$4:$J$31,$C51,P$4:P$31,$F$32),"")</f>
        <v/>
      </c>
      <c r="O51" s="395">
        <f>IFERROR(AVERAGEIFS(O$4:O$31,$E$4:$E$31,$E51,$F$4:$F$31,$F51,$J$4:$J$31,$C51,P$4:P$31,$F$32),"")</f>
        <v/>
      </c>
      <c r="P51" s="454" t="n"/>
      <c r="Q51" s="378">
        <f>IFERROR(N51-K51,"")</f>
        <v/>
      </c>
      <c r="R51" s="398">
        <f>IFERROR(O51-L51,"")</f>
        <v/>
      </c>
      <c r="S51" s="394">
        <f>IFERROR(AVERAGEIFS(S$4:S$31,$E$4:$E$31,$E51,$F$4:$F$31,$F51,$J$4:$J$31,$C51,U$4:U$31,$F$32),"")</f>
        <v/>
      </c>
      <c r="T51" s="395">
        <f>IFERROR(AVERAGEIFS(T$4:T$31,$E$4:$E$31,$E51,$F$4:$F$31,$F51,$J$4:$J$31,$C51,U$4:U$31,$F$32),"")</f>
        <v/>
      </c>
      <c r="U51" s="454" t="n"/>
      <c r="V51" s="378">
        <f>IFERROR(S51-N51,"")</f>
        <v/>
      </c>
      <c r="W51" s="398">
        <f>IFERROR(T51-O51,"")</f>
        <v/>
      </c>
      <c r="X51" s="394">
        <f>IFERROR(AVERAGEIFS(X$4:X$31,$E$4:$E$31,$E51,$F$4:$F$31,$F51,$J$4:$J$31,$C51,Z$4:Z$31,$F$32),"")</f>
        <v/>
      </c>
      <c r="Y51" s="395">
        <f>IFERROR(AVERAGEIFS(Y$4:Y$31,$E$4:$E$31,$E51,$F$4:$F$31,$F51,$J$4:$J$31,$C51,Z$4:Z$31,$F$32),"")</f>
        <v/>
      </c>
      <c r="Z51" s="454" t="n"/>
      <c r="AA51" s="378">
        <f>IFERROR(X51-S51,"")</f>
        <v/>
      </c>
      <c r="AB51" s="398">
        <f>IFERROR(Y51-T51,"")</f>
        <v/>
      </c>
      <c r="AC51" s="394">
        <f>IFERROR(AVERAGEIFS(AC$4:AC$31,$E$4:$E$31,$E51,$F$4:$F$31,$F51,$J$4:$J$31,$C51,AE$4:AE$31,$F$32),"")</f>
        <v/>
      </c>
      <c r="AD51" s="395">
        <f>IFERROR(AVERAGEIFS(AD$4:AD$31,$E$4:$E$31,$E51,$F$4:$F$31,$F51,$J$4:$J$31,$C51,AE$4:AE$31,$F$32),"")</f>
        <v/>
      </c>
      <c r="AE51" s="454" t="n"/>
      <c r="AF51" s="378">
        <f>IFERROR(AC51-X51,"")</f>
        <v/>
      </c>
      <c r="AG51" s="398">
        <f>IFERROR(AD51-Y51,"")</f>
        <v/>
      </c>
      <c r="AH51" s="394">
        <f>IFERROR(AVERAGEIFS(AH$4:AH$31,$E$4:$E$31,$E51,$F$4:$F$31,$F51,$J$4:$J$31,$C51,AJ$4:AJ$31,$F$32),"")</f>
        <v/>
      </c>
      <c r="AI51" s="395">
        <f>IFERROR(AVERAGEIFS(AI$4:AI$31,$E$4:$E$31,$E51,$F$4:$F$31,$F51,$J$4:$J$31,$C51,AJ$4:AJ$31,$F$32),"")</f>
        <v/>
      </c>
      <c r="AJ51" s="454" t="n"/>
      <c r="AK51" s="378">
        <f>IFERROR(AH51-AC51,"")</f>
        <v/>
      </c>
      <c r="AL51" s="398">
        <f>IFERROR(AI51-AD51,"")</f>
        <v/>
      </c>
      <c r="AM51" s="394">
        <f>IFERROR(AVERAGEIFS(AM$4:AM$31,$E$4:$E$31,$E51,$F$4:$F$31,$F51,$J$4:$J$31,$C51,AO$4:AO$31,$F$32),"")</f>
        <v/>
      </c>
      <c r="AN51" s="395">
        <f>IFERROR(AVERAGEIFS(AN$4:AN$31,$E$4:$E$31,$E51,$F$4:$F$31,$F51,$J$4:$J$31,$C51,AO$4:AO$31,$F$32),"")</f>
        <v/>
      </c>
      <c r="AO51" s="454" t="n"/>
      <c r="AP51" s="378">
        <f>IFERROR(AM51-AH51,"")</f>
        <v/>
      </c>
      <c r="AQ51" s="398">
        <f>IFERROR(AN51-AI51,"")</f>
        <v/>
      </c>
      <c r="AR51" s="394">
        <f>IFERROR(AVERAGEIFS(AR$4:AR$31,$E$4:$E$31,$E51,$F$4:$F$31,$F51,$J$4:$J$31,$C51,AT$4:AT$31,$F$32),"")</f>
        <v/>
      </c>
      <c r="AS51" s="395">
        <f>IFERROR(AVERAGEIFS(AS$4:AS$31,$E$4:$E$31,$E51,$F$4:$F$31,$F51,$J$4:$J$31,$C51,AT$4:AT$31,$F$32),"")</f>
        <v/>
      </c>
      <c r="AT51" s="454" t="n"/>
      <c r="AU51" s="378">
        <f>IFERROR(AR51-AM51,"")</f>
        <v/>
      </c>
      <c r="AV51" s="398">
        <f>IFERROR(AS51-AN51,"")</f>
        <v/>
      </c>
    </row>
    <row r="52">
      <c r="D52" t="inlineStr">
        <is>
          <t>1 Br 1 Bath</t>
        </is>
      </c>
      <c r="E52" s="1" t="n">
        <v>1</v>
      </c>
      <c r="F52" t="n">
        <v>1</v>
      </c>
      <c r="G52" s="5" t="n"/>
      <c r="H52" s="5" t="n"/>
      <c r="I52" s="5" t="n"/>
      <c r="J52" s="5" t="n"/>
      <c r="K52" s="394">
        <f>IFERROR(AVERAGEIFS(K$4:K$31,$E$4:$E$31,$E52,$F$4:$F$31,$F52,$J$4:$J$31,$C52,M$4:M$31,$F$32),"")</f>
        <v/>
      </c>
      <c r="L52" s="395">
        <f>IFERROR(AVERAGEIFS(L$4:L$31,$E$4:$E$31,$E52,$F$4:$F$31,$F52,$J$4:$J$31,$C52,M$4:M$31,$F$32),"")</f>
        <v/>
      </c>
      <c r="M52" s="454" t="n"/>
      <c r="N52" s="394">
        <f>IFERROR(AVERAGEIFS(N$4:N$31,$E$4:$E$31,$E52,$F$4:$F$31,$F52,$J$4:$J$31,$C52,P$4:P$31,$F$32),"")</f>
        <v/>
      </c>
      <c r="O52" s="395">
        <f>IFERROR(AVERAGEIFS(O$4:O$31,$E$4:$E$31,$E52,$F$4:$F$31,$F52,$J$4:$J$31,$C52,P$4:P$31,$F$32),"")</f>
        <v/>
      </c>
      <c r="P52" s="454" t="n"/>
      <c r="Q52" s="378">
        <f>IFERROR(N52-K52,"")</f>
        <v/>
      </c>
      <c r="R52" s="398">
        <f>IFERROR(O52-L52,"")</f>
        <v/>
      </c>
      <c r="S52" s="394">
        <f>IFERROR(AVERAGEIFS(S$4:S$31,$E$4:$E$31,$E52,$F$4:$F$31,$F52,$J$4:$J$31,$C52,U$4:U$31,$F$32),"")</f>
        <v/>
      </c>
      <c r="T52" s="395">
        <f>IFERROR(AVERAGEIFS(T$4:T$31,$E$4:$E$31,$E52,$F$4:$F$31,$F52,$J$4:$J$31,$C52,U$4:U$31,$F$32),"")</f>
        <v/>
      </c>
      <c r="U52" s="454" t="n"/>
      <c r="V52" s="378">
        <f>IFERROR(S52-N52,"")</f>
        <v/>
      </c>
      <c r="W52" s="398">
        <f>IFERROR(T52-O52,"")</f>
        <v/>
      </c>
      <c r="X52" s="394">
        <f>IFERROR(AVERAGEIFS(X$4:X$31,$E$4:$E$31,$E52,$F$4:$F$31,$F52,$J$4:$J$31,$C52,Z$4:Z$31,$F$32),"")</f>
        <v/>
      </c>
      <c r="Y52" s="395">
        <f>IFERROR(AVERAGEIFS(Y$4:Y$31,$E$4:$E$31,$E52,$F$4:$F$31,$F52,$J$4:$J$31,$C52,Z$4:Z$31,$F$32),"")</f>
        <v/>
      </c>
      <c r="Z52" s="454" t="n"/>
      <c r="AA52" s="378">
        <f>IFERROR(X52-S52,"")</f>
        <v/>
      </c>
      <c r="AB52" s="398">
        <f>IFERROR(Y52-T52,"")</f>
        <v/>
      </c>
      <c r="AC52" s="394">
        <f>IFERROR(AVERAGEIFS(AC$4:AC$31,$E$4:$E$31,$E52,$F$4:$F$31,$F52,$J$4:$J$31,$C52,AE$4:AE$31,$F$32),"")</f>
        <v/>
      </c>
      <c r="AD52" s="395">
        <f>IFERROR(AVERAGEIFS(AD$4:AD$31,$E$4:$E$31,$E52,$F$4:$F$31,$F52,$J$4:$J$31,$C52,AE$4:AE$31,$F$32),"")</f>
        <v/>
      </c>
      <c r="AE52" s="454" t="n"/>
      <c r="AF52" s="378">
        <f>IFERROR(AC52-X52,"")</f>
        <v/>
      </c>
      <c r="AG52" s="398">
        <f>IFERROR(AD52-Y52,"")</f>
        <v/>
      </c>
      <c r="AH52" s="394">
        <f>IFERROR(AVERAGEIFS(AH$4:AH$31,$E$4:$E$31,$E52,$F$4:$F$31,$F52,$J$4:$J$31,$C52,AJ$4:AJ$31,$F$32),"")</f>
        <v/>
      </c>
      <c r="AI52" s="395">
        <f>IFERROR(AVERAGEIFS(AI$4:AI$31,$E$4:$E$31,$E52,$F$4:$F$31,$F52,$J$4:$J$31,$C52,AJ$4:AJ$31,$F$32),"")</f>
        <v/>
      </c>
      <c r="AJ52" s="454" t="n"/>
      <c r="AK52" s="378">
        <f>IFERROR(AH52-AC52,"")</f>
        <v/>
      </c>
      <c r="AL52" s="398">
        <f>IFERROR(AI52-AD52,"")</f>
        <v/>
      </c>
      <c r="AM52" s="394">
        <f>IFERROR(AVERAGEIFS(AM$4:AM$31,$E$4:$E$31,$E52,$F$4:$F$31,$F52,$J$4:$J$31,$C52,AO$4:AO$31,$F$32),"")</f>
        <v/>
      </c>
      <c r="AN52" s="395">
        <f>IFERROR(AVERAGEIFS(AN$4:AN$31,$E$4:$E$31,$E52,$F$4:$F$31,$F52,$J$4:$J$31,$C52,AO$4:AO$31,$F$32),"")</f>
        <v/>
      </c>
      <c r="AO52" s="454" t="n"/>
      <c r="AP52" s="378">
        <f>IFERROR(AM52-AH52,"")</f>
        <v/>
      </c>
      <c r="AQ52" s="398">
        <f>IFERROR(AN52-AI52,"")</f>
        <v/>
      </c>
      <c r="AR52" s="394">
        <f>IFERROR(AVERAGEIFS(AR$4:AR$31,$E$4:$E$31,$E52,$F$4:$F$31,$F52,$J$4:$J$31,$C52,AT$4:AT$31,$F$32),"")</f>
        <v/>
      </c>
      <c r="AS52" s="395">
        <f>IFERROR(AVERAGEIFS(AS$4:AS$31,$E$4:$E$31,$E52,$F$4:$F$31,$F52,$J$4:$J$31,$C52,AT$4:AT$31,$F$32),"")</f>
        <v/>
      </c>
      <c r="AT52" s="454" t="n"/>
      <c r="AU52" s="378">
        <f>IFERROR(AR52-AM52,"")</f>
        <v/>
      </c>
      <c r="AV52" s="398">
        <f>IFERROR(AS52-AN52,"")</f>
        <v/>
      </c>
    </row>
    <row r="53">
      <c r="D53" t="inlineStr">
        <is>
          <t>2 Br 1 Bath</t>
        </is>
      </c>
      <c r="E53" s="1" t="n">
        <v>2</v>
      </c>
      <c r="F53" t="n">
        <v>1</v>
      </c>
      <c r="G53" s="5" t="n"/>
      <c r="H53" s="5" t="n"/>
      <c r="I53" s="5" t="n"/>
      <c r="J53" s="5" t="n"/>
      <c r="K53" s="394">
        <f>IFERROR(AVERAGEIFS(K$4:K$31,$E$4:$E$31,$E53,$F$4:$F$31,$F53,$J$4:$J$31,$C53,M$4:M$31,$F$32),"")</f>
        <v/>
      </c>
      <c r="L53" s="395">
        <f>IFERROR(AVERAGEIFS(L$4:L$31,$E$4:$E$31,$E53,$F$4:$F$31,$F53,$J$4:$J$31,$C53,M$4:M$31,$F$32),"")</f>
        <v/>
      </c>
      <c r="M53" s="454" t="n"/>
      <c r="N53" s="394">
        <f>IFERROR(AVERAGEIFS(N$4:N$31,$E$4:$E$31,$E53,$F$4:$F$31,$F53,$J$4:$J$31,$C53,P$4:P$31,$F$32),"")</f>
        <v/>
      </c>
      <c r="O53" s="395">
        <f>IFERROR(AVERAGEIFS(O$4:O$31,$E$4:$E$31,$E53,$F$4:$F$31,$F53,$J$4:$J$31,$C53,P$4:P$31,$F$32),"")</f>
        <v/>
      </c>
      <c r="P53" s="454" t="n"/>
      <c r="Q53" s="378">
        <f>IFERROR(N53-K53,"")</f>
        <v/>
      </c>
      <c r="R53" s="398">
        <f>IFERROR(O53-L53,"")</f>
        <v/>
      </c>
      <c r="S53" s="394">
        <f>IFERROR(AVERAGEIFS(S$4:S$31,$E$4:$E$31,$E53,$F$4:$F$31,$F53,$J$4:$J$31,$C53,U$4:U$31,$F$32),"")</f>
        <v/>
      </c>
      <c r="T53" s="395">
        <f>IFERROR(AVERAGEIFS(T$4:T$31,$E$4:$E$31,$E53,$F$4:$F$31,$F53,$J$4:$J$31,$C53,U$4:U$31,$F$32),"")</f>
        <v/>
      </c>
      <c r="U53" s="454" t="n"/>
      <c r="V53" s="378">
        <f>IFERROR(S53-N53,"")</f>
        <v/>
      </c>
      <c r="W53" s="398">
        <f>IFERROR(T53-O53,"")</f>
        <v/>
      </c>
      <c r="X53" s="394">
        <f>IFERROR(AVERAGEIFS(X$4:X$31,$E$4:$E$31,$E53,$F$4:$F$31,$F53,$J$4:$J$31,$C53,Z$4:Z$31,$F$32),"")</f>
        <v/>
      </c>
      <c r="Y53" s="395">
        <f>IFERROR(AVERAGEIFS(Y$4:Y$31,$E$4:$E$31,$E53,$F$4:$F$31,$F53,$J$4:$J$31,$C53,Z$4:Z$31,$F$32),"")</f>
        <v/>
      </c>
      <c r="Z53" s="454" t="n"/>
      <c r="AA53" s="378">
        <f>IFERROR(X53-S53,"")</f>
        <v/>
      </c>
      <c r="AB53" s="398">
        <f>IFERROR(Y53-T53,"")</f>
        <v/>
      </c>
      <c r="AC53" s="394">
        <f>IFERROR(AVERAGEIFS(AC$4:AC$31,$E$4:$E$31,$E53,$F$4:$F$31,$F53,$J$4:$J$31,$C53,AE$4:AE$31,$F$32),"")</f>
        <v/>
      </c>
      <c r="AD53" s="395">
        <f>IFERROR(AVERAGEIFS(AD$4:AD$31,$E$4:$E$31,$E53,$F$4:$F$31,$F53,$J$4:$J$31,$C53,AE$4:AE$31,$F$32),"")</f>
        <v/>
      </c>
      <c r="AE53" s="454" t="n"/>
      <c r="AF53" s="378">
        <f>IFERROR(AC53-X53,"")</f>
        <v/>
      </c>
      <c r="AG53" s="398">
        <f>IFERROR(AD53-Y53,"")</f>
        <v/>
      </c>
      <c r="AH53" s="394">
        <f>IFERROR(AVERAGEIFS(AH$4:AH$31,$E$4:$E$31,$E53,$F$4:$F$31,$F53,$J$4:$J$31,$C53,AJ$4:AJ$31,$F$32),"")</f>
        <v/>
      </c>
      <c r="AI53" s="395">
        <f>IFERROR(AVERAGEIFS(AI$4:AI$31,$E$4:$E$31,$E53,$F$4:$F$31,$F53,$J$4:$J$31,$C53,AJ$4:AJ$31,$F$32),"")</f>
        <v/>
      </c>
      <c r="AJ53" s="454" t="n"/>
      <c r="AK53" s="378">
        <f>IFERROR(AH53-AC53,"")</f>
        <v/>
      </c>
      <c r="AL53" s="398">
        <f>IFERROR(AI53-AD53,"")</f>
        <v/>
      </c>
      <c r="AM53" s="394">
        <f>IFERROR(AVERAGEIFS(AM$4:AM$31,$E$4:$E$31,$E53,$F$4:$F$31,$F53,$J$4:$J$31,$C53,AO$4:AO$31,$F$32),"")</f>
        <v/>
      </c>
      <c r="AN53" s="395">
        <f>IFERROR(AVERAGEIFS(AN$4:AN$31,$E$4:$E$31,$E53,$F$4:$F$31,$F53,$J$4:$J$31,$C53,AO$4:AO$31,$F$32),"")</f>
        <v/>
      </c>
      <c r="AO53" s="454" t="n"/>
      <c r="AP53" s="378">
        <f>IFERROR(AM53-AH53,"")</f>
        <v/>
      </c>
      <c r="AQ53" s="398">
        <f>IFERROR(AN53-AI53,"")</f>
        <v/>
      </c>
      <c r="AR53" s="394">
        <f>IFERROR(AVERAGEIFS(AR$4:AR$31,$E$4:$E$31,$E53,$F$4:$F$31,$F53,$J$4:$J$31,$C53,AT$4:AT$31,$F$32),"")</f>
        <v/>
      </c>
      <c r="AS53" s="395">
        <f>IFERROR(AVERAGEIFS(AS$4:AS$31,$E$4:$E$31,$E53,$F$4:$F$31,$F53,$J$4:$J$31,$C53,AT$4:AT$31,$F$32),"")</f>
        <v/>
      </c>
      <c r="AT53" s="454" t="n"/>
      <c r="AU53" s="378">
        <f>IFERROR(AR53-AM53,"")</f>
        <v/>
      </c>
      <c r="AV53" s="398">
        <f>IFERROR(AS53-AN53,"")</f>
        <v/>
      </c>
    </row>
    <row r="54">
      <c r="D54" t="inlineStr">
        <is>
          <t>2 Br 2 Bath</t>
        </is>
      </c>
      <c r="E54" s="1" t="n">
        <v>2</v>
      </c>
      <c r="F54" t="n">
        <v>2</v>
      </c>
      <c r="G54" s="5" t="n"/>
      <c r="H54" s="5" t="n"/>
      <c r="I54" s="5" t="n"/>
      <c r="J54" s="5" t="n"/>
      <c r="K54" s="394">
        <f>IFERROR(AVERAGEIFS(K$4:K$31,$E$4:$E$31,$E54,$F$4:$F$31,$F54,$J$4:$J$31,$C54,M$4:M$31,$F$32),"")</f>
        <v/>
      </c>
      <c r="L54" s="395">
        <f>IFERROR(AVERAGEIFS(L$4:L$31,$E$4:$E$31,$E54,$F$4:$F$31,$F54,$J$4:$J$31,$C54,M$4:M$31,$F$32),"")</f>
        <v/>
      </c>
      <c r="M54" s="454" t="n"/>
      <c r="N54" s="394">
        <f>IFERROR(AVERAGEIFS(N$4:N$31,$E$4:$E$31,$E54,$F$4:$F$31,$F54,$J$4:$J$31,$C54,P$4:P$31,$F$32),"")</f>
        <v/>
      </c>
      <c r="O54" s="395">
        <f>IFERROR(AVERAGEIFS(O$4:O$31,$E$4:$E$31,$E54,$F$4:$F$31,$F54,$J$4:$J$31,$C54,P$4:P$31,$F$32),"")</f>
        <v/>
      </c>
      <c r="P54" s="454" t="n"/>
      <c r="Q54" s="378">
        <f>IFERROR(N54-K54,"")</f>
        <v/>
      </c>
      <c r="R54" s="398">
        <f>IFERROR(O54-L54,"")</f>
        <v/>
      </c>
      <c r="S54" s="394">
        <f>IFERROR(AVERAGEIFS(S$4:S$31,$E$4:$E$31,$E54,$F$4:$F$31,$F54,$J$4:$J$31,$C54,U$4:U$31,$F$32),"")</f>
        <v/>
      </c>
      <c r="T54" s="395">
        <f>IFERROR(AVERAGEIFS(T$4:T$31,$E$4:$E$31,$E54,$F$4:$F$31,$F54,$J$4:$J$31,$C54,U$4:U$31,$F$32),"")</f>
        <v/>
      </c>
      <c r="U54" s="454" t="n"/>
      <c r="V54" s="378">
        <f>IFERROR(S54-N54,"")</f>
        <v/>
      </c>
      <c r="W54" s="398">
        <f>IFERROR(T54-O54,"")</f>
        <v/>
      </c>
      <c r="X54" s="394">
        <f>IFERROR(AVERAGEIFS(X$4:X$31,$E$4:$E$31,$E54,$F$4:$F$31,$F54,$J$4:$J$31,$C54,Z$4:Z$31,$F$32),"")</f>
        <v/>
      </c>
      <c r="Y54" s="395">
        <f>IFERROR(AVERAGEIFS(Y$4:Y$31,$E$4:$E$31,$E54,$F$4:$F$31,$F54,$J$4:$J$31,$C54,Z$4:Z$31,$F$32),"")</f>
        <v/>
      </c>
      <c r="Z54" s="454" t="n"/>
      <c r="AA54" s="378">
        <f>IFERROR(X54-S54,"")</f>
        <v/>
      </c>
      <c r="AB54" s="398">
        <f>IFERROR(Y54-T54,"")</f>
        <v/>
      </c>
      <c r="AC54" s="394">
        <f>IFERROR(AVERAGEIFS(AC$4:AC$31,$E$4:$E$31,$E54,$F$4:$F$31,$F54,$J$4:$J$31,$C54,AE$4:AE$31,$F$32),"")</f>
        <v/>
      </c>
      <c r="AD54" s="395">
        <f>IFERROR(AVERAGEIFS(AD$4:AD$31,$E$4:$E$31,$E54,$F$4:$F$31,$F54,$J$4:$J$31,$C54,AE$4:AE$31,$F$32),"")</f>
        <v/>
      </c>
      <c r="AE54" s="454" t="n"/>
      <c r="AF54" s="378">
        <f>IFERROR(AC54-X54,"")</f>
        <v/>
      </c>
      <c r="AG54" s="398">
        <f>IFERROR(AD54-Y54,"")</f>
        <v/>
      </c>
      <c r="AH54" s="394">
        <f>IFERROR(AVERAGEIFS(AH$4:AH$31,$E$4:$E$31,$E54,$F$4:$F$31,$F54,$J$4:$J$31,$C54,AJ$4:AJ$31,$F$32),"")</f>
        <v/>
      </c>
      <c r="AI54" s="395">
        <f>IFERROR(AVERAGEIFS(AI$4:AI$31,$E$4:$E$31,$E54,$F$4:$F$31,$F54,$J$4:$J$31,$C54,AJ$4:AJ$31,$F$32),"")</f>
        <v/>
      </c>
      <c r="AJ54" s="454" t="n"/>
      <c r="AK54" s="378">
        <f>IFERROR(AH54-AC54,"")</f>
        <v/>
      </c>
      <c r="AL54" s="398">
        <f>IFERROR(AI54-AD54,"")</f>
        <v/>
      </c>
      <c r="AM54" s="394">
        <f>IFERROR(AVERAGEIFS(AM$4:AM$31,$E$4:$E$31,$E54,$F$4:$F$31,$F54,$J$4:$J$31,$C54,AO$4:AO$31,$F$32),"")</f>
        <v/>
      </c>
      <c r="AN54" s="395">
        <f>IFERROR(AVERAGEIFS(AN$4:AN$31,$E$4:$E$31,$E54,$F$4:$F$31,$F54,$J$4:$J$31,$C54,AO$4:AO$31,$F$32),"")</f>
        <v/>
      </c>
      <c r="AO54" s="454" t="n"/>
      <c r="AP54" s="378">
        <f>IFERROR(AM54-AH54,"")</f>
        <v/>
      </c>
      <c r="AQ54" s="398">
        <f>IFERROR(AN54-AI54,"")</f>
        <v/>
      </c>
      <c r="AR54" s="394">
        <f>IFERROR(AVERAGEIFS(AR$4:AR$31,$E$4:$E$31,$E54,$F$4:$F$31,$F54,$J$4:$J$31,$C54,AT$4:AT$31,$F$32),"")</f>
        <v/>
      </c>
      <c r="AS54" s="395">
        <f>IFERROR(AVERAGEIFS(AS$4:AS$31,$E$4:$E$31,$E54,$F$4:$F$31,$F54,$J$4:$J$31,$C54,AT$4:AT$31,$F$32),"")</f>
        <v/>
      </c>
      <c r="AT54" s="454" t="n"/>
      <c r="AU54" s="378">
        <f>IFERROR(AR54-AM54,"")</f>
        <v/>
      </c>
      <c r="AV54" s="398">
        <f>IFERROR(AS54-AN54,"")</f>
        <v/>
      </c>
    </row>
    <row r="55">
      <c r="D55" t="inlineStr">
        <is>
          <t>3 Br</t>
        </is>
      </c>
      <c r="E55" s="1" t="n">
        <v>3</v>
      </c>
      <c r="G55" s="5" t="n"/>
      <c r="H55" s="5" t="n"/>
      <c r="I55" s="5" t="n"/>
      <c r="J55" s="5" t="n"/>
      <c r="K55" s="394">
        <f>IFERROR(AVERAGEIFS(K$4:K$31,$E$4:$E$31,$E55,$J$4:$J$31,$C55,M$4:M$31,$F$32),"")</f>
        <v/>
      </c>
      <c r="L55" s="395">
        <f>IFERROR(AVERAGEIFS(L$4:L$31,$E$4:$E$31,$E55,$J$4:$J$31,$C55,M$4:M$31,$F$32),"")</f>
        <v/>
      </c>
      <c r="M55" s="454" t="n"/>
      <c r="N55" s="394">
        <f>IFERROR(AVERAGEIFS(N$4:N$31,$E$4:$E$31,$E55,$J$4:$J$31,$C55,P$4:P$31,$F$32),"")</f>
        <v/>
      </c>
      <c r="O55" s="395">
        <f>IFERROR(AVERAGEIFS(O$4:O$31,$E$4:$E$31,$E55,$J$4:$J$31,$C55,P$4:P$31,$F$32),"")</f>
        <v/>
      </c>
      <c r="Q55" s="378">
        <f>IFERROR(N55-K55,"")</f>
        <v/>
      </c>
      <c r="R55" s="398">
        <f>IFERROR(O55-L55,"")</f>
        <v/>
      </c>
      <c r="S55" s="394">
        <f>IFERROR(AVERAGEIFS(S$4:S$31,$E$4:$E$31,$E55,$J$4:$J$31,$C55,U$4:U$31,$F$32),"")</f>
        <v/>
      </c>
      <c r="T55" s="395">
        <f>IFERROR(AVERAGEIFS(T$4:T$31,$E$4:$E$31,$E55,$J$4:$J$31,$C55,U$4:U$31,$F$32),"")</f>
        <v/>
      </c>
      <c r="U55" s="19" t="n"/>
      <c r="V55" s="378">
        <f>IFERROR(S55-N55,"")</f>
        <v/>
      </c>
      <c r="W55" s="398">
        <f>IFERROR(T55-O55,"")</f>
        <v/>
      </c>
      <c r="X55" s="394">
        <f>IFERROR(AVERAGEIFS(X$4:X$31,$E$4:$E$31,$E55,$J$4:$J$31,$C55,Z$4:Z$31,$F$32),"")</f>
        <v/>
      </c>
      <c r="Y55" s="395">
        <f>IFERROR(AVERAGEIFS(Y$4:Y$31,$E$4:$E$31,$E55,$J$4:$J$31,$C55,Z$4:Z$31,$F$32),"")</f>
        <v/>
      </c>
      <c r="Z55" s="19" t="n"/>
      <c r="AA55" s="378">
        <f>IFERROR(X55-S55,"")</f>
        <v/>
      </c>
      <c r="AB55" s="398">
        <f>IFERROR(Y55-T55,"")</f>
        <v/>
      </c>
      <c r="AC55" s="394">
        <f>IFERROR(AVERAGEIFS(AC$4:AC$31,$E$4:$E$31,$E55,$J$4:$J$31,$C55,AE$4:AE$31,$F$32),"")</f>
        <v/>
      </c>
      <c r="AD55" s="395">
        <f>IFERROR(AVERAGEIFS(AD$4:AD$31,$E$4:$E$31,$E55,$J$4:$J$31,$C55,AE$4:AE$31,$F$32),"")</f>
        <v/>
      </c>
      <c r="AE55" s="19" t="n"/>
      <c r="AF55" s="378">
        <f>IFERROR(AC55-X55,"")</f>
        <v/>
      </c>
      <c r="AG55" s="398">
        <f>IFERROR(AD55-Y55,"")</f>
        <v/>
      </c>
      <c r="AH55" s="394">
        <f>IFERROR(AVERAGEIFS(AH$4:AH$31,$E$4:$E$31,$E55,$J$4:$J$31,$C55,AJ$4:AJ$31,$F$32),"")</f>
        <v/>
      </c>
      <c r="AI55" s="395">
        <f>IFERROR(AVERAGEIFS(AI$4:AI$31,$E$4:$E$31,$E55,$J$4:$J$31,$C55,AJ$4:AJ$31,$F$32),"")</f>
        <v/>
      </c>
      <c r="AJ55" s="19" t="n"/>
      <c r="AK55" s="378">
        <f>IFERROR(AH55-AC55,"")</f>
        <v/>
      </c>
      <c r="AL55" s="398">
        <f>IFERROR(AI55-AD55,"")</f>
        <v/>
      </c>
      <c r="AM55" s="394">
        <f>IFERROR(AVERAGEIFS(AM$4:AM$31,$E$4:$E$31,$E55,$J$4:$J$31,$C55,AO$4:AO$31,$F$32),"")</f>
        <v/>
      </c>
      <c r="AN55" s="395">
        <f>IFERROR(AVERAGEIFS(AN$4:AN$31,$E$4:$E$31,$E55,$J$4:$J$31,$C55,AO$4:AO$31,$F$32),"")</f>
        <v/>
      </c>
      <c r="AO55" s="19" t="n"/>
      <c r="AP55" s="378">
        <f>IFERROR(AM55-AH55,"")</f>
        <v/>
      </c>
      <c r="AQ55" s="398">
        <f>IFERROR(AN55-AI55,"")</f>
        <v/>
      </c>
      <c r="AR55" s="394">
        <f>IFERROR(AVERAGEIFS(AR$4:AR$31,$E$4:$E$31,$E55,$J$4:$J$31,$C55,AT$4:AT$31,$F$32),"")</f>
        <v/>
      </c>
      <c r="AS55" s="395">
        <f>IFERROR(AVERAGEIFS(AS$4:AS$31,$E$4:$E$31,$E55,$J$4:$J$31,$C55,AT$4:AT$31,$F$32),"")</f>
        <v/>
      </c>
      <c r="AT55" s="19" t="n"/>
      <c r="AU55" s="378">
        <f>IFERROR(AR55-AM55,"")</f>
        <v/>
      </c>
      <c r="AV55" s="398">
        <f>IFERROR(AS55-AN55,"")</f>
        <v/>
      </c>
    </row>
    <row r="57" ht="18.75" customHeight="1">
      <c r="D57" s="332" t="inlineStr">
        <is>
          <t>Kelson Group Rents</t>
        </is>
      </c>
    </row>
    <row r="58">
      <c r="D58" s="15">
        <f>D3</f>
        <v/>
      </c>
      <c r="E58" s="15">
        <f>E3</f>
        <v/>
      </c>
      <c r="F58" s="15">
        <f>F3</f>
        <v/>
      </c>
      <c r="G58" s="15">
        <f>G3</f>
        <v/>
      </c>
      <c r="H58" s="15" t="n"/>
      <c r="I58" s="15" t="n"/>
      <c r="J58" s="15" t="n"/>
      <c r="K58" s="43">
        <f>K3</f>
        <v/>
      </c>
      <c r="L58" s="43" t="n"/>
      <c r="M58" s="49">
        <f>M3</f>
        <v/>
      </c>
      <c r="N58" s="43">
        <f>N3</f>
        <v/>
      </c>
      <c r="O58" s="43" t="n"/>
      <c r="P58" s="43">
        <f>P3</f>
        <v/>
      </c>
      <c r="Q58" s="43" t="n"/>
      <c r="R58" s="49">
        <f>R3</f>
        <v/>
      </c>
      <c r="S58" s="16">
        <f>S3</f>
        <v/>
      </c>
      <c r="T58" s="16">
        <f>T3</f>
        <v/>
      </c>
      <c r="U58" s="16">
        <f>U3</f>
        <v/>
      </c>
      <c r="V58" s="16">
        <f>V3</f>
        <v/>
      </c>
      <c r="W58" s="16">
        <f>W3</f>
        <v/>
      </c>
      <c r="X58" s="16">
        <f>X3</f>
        <v/>
      </c>
      <c r="Y58" s="16">
        <f>Y3</f>
        <v/>
      </c>
      <c r="Z58" s="16">
        <f>Z3</f>
        <v/>
      </c>
      <c r="AA58" s="16">
        <f>AA3</f>
        <v/>
      </c>
      <c r="AB58" s="16">
        <f>AB3</f>
        <v/>
      </c>
      <c r="AC58" s="16">
        <f>AC3</f>
        <v/>
      </c>
      <c r="AD58" s="16">
        <f>AD3</f>
        <v/>
      </c>
      <c r="AE58" s="16">
        <f>AE3</f>
        <v/>
      </c>
      <c r="AF58" s="16">
        <f>AF3</f>
        <v/>
      </c>
      <c r="AG58" s="16">
        <f>AG3</f>
        <v/>
      </c>
      <c r="AH58" s="16">
        <f>AH3</f>
        <v/>
      </c>
    </row>
    <row r="59">
      <c r="D59" s="474" t="inlineStr">
        <is>
          <t>Broadview Meadows</t>
        </is>
      </c>
      <c r="E59" s="70" t="n">
        <v>0</v>
      </c>
      <c r="F59" s="70" t="n">
        <v>1</v>
      </c>
      <c r="G59" s="116" t="n">
        <v>465</v>
      </c>
      <c r="H59" s="117" t="inlineStr">
        <is>
          <t>Starting</t>
        </is>
      </c>
      <c r="I59" s="70" t="n"/>
      <c r="J59" s="70" t="n"/>
      <c r="K59" s="444" t="n">
        <v>1050</v>
      </c>
      <c r="L59" s="429" t="n"/>
      <c r="M59" s="106" t="inlineStr">
        <is>
          <t>yes</t>
        </is>
      </c>
      <c r="N59" s="444" t="n">
        <v>1050</v>
      </c>
      <c r="O59" s="378" t="n"/>
      <c r="R59" s="398" t="n"/>
      <c r="S59" t="n">
        <v>1050</v>
      </c>
      <c r="U59" t="inlineStr">
        <is>
          <t>Yes</t>
        </is>
      </c>
      <c r="V59" s="326" t="n"/>
      <c r="W59" s="19" t="n"/>
      <c r="X59" t="n">
        <v>1050</v>
      </c>
      <c r="Y59" t="n">
        <v>1050</v>
      </c>
      <c r="Z59" t="inlineStr">
        <is>
          <t>yes</t>
        </is>
      </c>
      <c r="AC59" t="n">
        <v>995</v>
      </c>
      <c r="AD59" t="n">
        <v>1050</v>
      </c>
      <c r="AH59" t="n">
        <v>995</v>
      </c>
      <c r="AI59" t="n">
        <v>1050</v>
      </c>
      <c r="AJ59" t="inlineStr">
        <is>
          <t>n</t>
        </is>
      </c>
      <c r="AM59" t="n">
        <v>995</v>
      </c>
      <c r="AN59" t="n">
        <v>1050</v>
      </c>
      <c r="AO59" t="inlineStr">
        <is>
          <t xml:space="preserve">no  </t>
        </is>
      </c>
    </row>
    <row r="60">
      <c r="D60" s="5" t="n"/>
      <c r="E60" t="n">
        <v>1</v>
      </c>
      <c r="F60" t="n">
        <v>1</v>
      </c>
      <c r="G60" s="98" t="inlineStr">
        <is>
          <t>650-687</t>
        </is>
      </c>
      <c r="H60" s="118" t="inlineStr">
        <is>
          <t>Low</t>
        </is>
      </c>
      <c r="K60" s="377" t="n">
        <v>1200</v>
      </c>
      <c r="L60" s="378" t="n"/>
      <c r="M60" s="107" t="inlineStr">
        <is>
          <t>Yes</t>
        </is>
      </c>
      <c r="N60" s="377" t="n">
        <v>1145</v>
      </c>
      <c r="O60" s="378" t="n"/>
      <c r="R60" s="398" t="n"/>
      <c r="S60" t="n">
        <v>1145</v>
      </c>
      <c r="T60" t="n">
        <v>1225</v>
      </c>
      <c r="U60" t="inlineStr">
        <is>
          <t>Yes</t>
        </is>
      </c>
      <c r="V60" s="326" t="n"/>
      <c r="W60" s="19" t="n"/>
      <c r="X60" t="n">
        <v>1145</v>
      </c>
      <c r="Y60" t="n">
        <v>1225</v>
      </c>
      <c r="Z60" t="inlineStr">
        <is>
          <t>yes</t>
        </is>
      </c>
      <c r="AC60" t="n">
        <v>1145</v>
      </c>
      <c r="AD60" t="n">
        <v>1145</v>
      </c>
      <c r="AE60" t="inlineStr">
        <is>
          <t>yes</t>
        </is>
      </c>
      <c r="AH60" t="n">
        <v>1125</v>
      </c>
      <c r="AI60" t="n">
        <v>1165</v>
      </c>
      <c r="AM60" t="n">
        <v>1125</v>
      </c>
      <c r="AN60" t="n">
        <v>1165</v>
      </c>
      <c r="AO60" t="inlineStr">
        <is>
          <t>Yes</t>
        </is>
      </c>
    </row>
    <row r="61">
      <c r="D61" s="5" t="n"/>
      <c r="E61" t="n">
        <v>1</v>
      </c>
      <c r="F61" t="n">
        <v>1</v>
      </c>
      <c r="G61" s="98" t="inlineStr">
        <is>
          <t>589-689</t>
        </is>
      </c>
      <c r="H61" s="118" t="inlineStr">
        <is>
          <t>Low</t>
        </is>
      </c>
      <c r="K61" s="377" t="n">
        <v>1225</v>
      </c>
      <c r="L61" s="378" t="n"/>
      <c r="M61" s="107" t="inlineStr">
        <is>
          <t>Yes</t>
        </is>
      </c>
      <c r="N61" s="377" t="n">
        <v>1145</v>
      </c>
      <c r="O61" s="378" t="n"/>
      <c r="R61" s="398" t="n"/>
      <c r="S61" t="n">
        <v>1145</v>
      </c>
      <c r="T61" t="n">
        <v>1225</v>
      </c>
      <c r="U61" t="inlineStr">
        <is>
          <t>Yes</t>
        </is>
      </c>
      <c r="V61" s="326" t="n"/>
      <c r="W61" s="19" t="n"/>
      <c r="X61" t="n">
        <v>1145</v>
      </c>
      <c r="Y61" t="n">
        <v>1225</v>
      </c>
      <c r="Z61" t="inlineStr">
        <is>
          <t>yes</t>
        </is>
      </c>
      <c r="AC61" t="n">
        <v>1145</v>
      </c>
      <c r="AD61" t="n">
        <v>1145</v>
      </c>
      <c r="AH61" t="n">
        <v>1125</v>
      </c>
      <c r="AI61" t="n">
        <v>1165</v>
      </c>
      <c r="AM61" t="n">
        <v>1125</v>
      </c>
      <c r="AN61" t="n">
        <v>1165</v>
      </c>
      <c r="AO61" t="inlineStr">
        <is>
          <t>Yes</t>
        </is>
      </c>
    </row>
    <row r="62">
      <c r="D62" s="5" t="n"/>
      <c r="E62" t="n">
        <v>2</v>
      </c>
      <c r="F62" t="n">
        <v>1</v>
      </c>
      <c r="G62" s="98" t="inlineStr">
        <is>
          <t>885-909</t>
        </is>
      </c>
      <c r="H62" s="118" t="inlineStr">
        <is>
          <t>Low</t>
        </is>
      </c>
      <c r="K62" s="377" t="n">
        <v>1240</v>
      </c>
      <c r="L62" s="378" t="n"/>
      <c r="M62" s="107" t="inlineStr">
        <is>
          <t>yes</t>
        </is>
      </c>
      <c r="N62" s="377" t="n">
        <v>1250</v>
      </c>
      <c r="O62" s="378" t="n"/>
      <c r="R62" s="398" t="n"/>
      <c r="S62" t="n">
        <v>1250</v>
      </c>
      <c r="T62" t="n">
        <v>1375</v>
      </c>
      <c r="U62" t="inlineStr">
        <is>
          <t>Yes</t>
        </is>
      </c>
      <c r="V62" s="326" t="n"/>
      <c r="W62" s="19" t="n"/>
      <c r="X62" t="n">
        <v>1250</v>
      </c>
      <c r="Y62" t="n">
        <v>1375</v>
      </c>
      <c r="Z62" t="inlineStr">
        <is>
          <t>yes</t>
        </is>
      </c>
      <c r="AC62" t="n">
        <v>1200</v>
      </c>
      <c r="AD62" t="n">
        <v>1375</v>
      </c>
      <c r="AE62" t="inlineStr">
        <is>
          <t>yes</t>
        </is>
      </c>
      <c r="AH62" t="n">
        <v>1200</v>
      </c>
      <c r="AI62" t="n">
        <v>1275</v>
      </c>
      <c r="AM62" t="n">
        <v>1200</v>
      </c>
      <c r="AN62" t="n">
        <v>1395</v>
      </c>
      <c r="AO62" t="inlineStr">
        <is>
          <t>Yes</t>
        </is>
      </c>
    </row>
    <row r="63">
      <c r="D63" s="5" t="n"/>
      <c r="E63" t="n">
        <v>2</v>
      </c>
      <c r="F63" t="n">
        <v>1</v>
      </c>
      <c r="G63" s="98" t="inlineStr">
        <is>
          <t>885-909</t>
        </is>
      </c>
      <c r="H63" s="118" t="inlineStr">
        <is>
          <t>High</t>
        </is>
      </c>
      <c r="K63" s="377" t="n">
        <v>1250</v>
      </c>
      <c r="L63" s="378" t="n"/>
      <c r="M63" s="113" t="inlineStr">
        <is>
          <t>yes</t>
        </is>
      </c>
      <c r="N63" s="378" t="n">
        <v>1250</v>
      </c>
      <c r="O63" s="378" t="n"/>
      <c r="R63" s="398" t="n"/>
      <c r="S63" t="n">
        <v>1250</v>
      </c>
      <c r="T63" t="n">
        <v>1375</v>
      </c>
      <c r="U63" t="inlineStr">
        <is>
          <t>Yes</t>
        </is>
      </c>
      <c r="V63" s="326" t="n"/>
      <c r="W63" s="19" t="n"/>
      <c r="X63" t="n">
        <v>1250</v>
      </c>
      <c r="Y63" t="n">
        <v>1375</v>
      </c>
      <c r="Z63" t="inlineStr">
        <is>
          <t>yes</t>
        </is>
      </c>
      <c r="AC63" t="n">
        <v>1200</v>
      </c>
      <c r="AD63" t="n">
        <v>1375</v>
      </c>
      <c r="AH63" t="n">
        <v>1200</v>
      </c>
      <c r="AI63" t="n">
        <v>1375</v>
      </c>
      <c r="AM63" t="n">
        <v>1200</v>
      </c>
      <c r="AN63" t="n">
        <v>1395</v>
      </c>
      <c r="AO63" t="inlineStr">
        <is>
          <t>Yes</t>
        </is>
      </c>
    </row>
    <row r="64">
      <c r="D64" s="5" t="n"/>
      <c r="E64" t="n">
        <v>3</v>
      </c>
      <c r="F64" t="n">
        <v>1</v>
      </c>
      <c r="G64" s="98" t="n">
        <v>1039</v>
      </c>
      <c r="H64" s="118" t="inlineStr">
        <is>
          <t>Low</t>
        </is>
      </c>
      <c r="K64" s="377" t="n">
        <v>1425</v>
      </c>
      <c r="L64" s="378" t="n"/>
      <c r="M64" s="113" t="inlineStr">
        <is>
          <t>Wait List</t>
        </is>
      </c>
      <c r="N64" s="378" t="n">
        <v>1400</v>
      </c>
      <c r="O64" s="378" t="n"/>
      <c r="R64" s="398" t="n"/>
      <c r="S64" t="n">
        <v>1400</v>
      </c>
      <c r="U64" t="inlineStr">
        <is>
          <t xml:space="preserve">no </t>
        </is>
      </c>
      <c r="V64" s="326" t="n"/>
      <c r="W64" s="19" t="n"/>
      <c r="X64" t="n">
        <v>1400</v>
      </c>
      <c r="Y64" t="n">
        <v>1400</v>
      </c>
      <c r="Z64" t="inlineStr">
        <is>
          <t>no</t>
        </is>
      </c>
      <c r="AC64" t="n">
        <v>1400</v>
      </c>
      <c r="AD64" t="n">
        <v>1400</v>
      </c>
      <c r="AH64" t="n">
        <v>1400</v>
      </c>
      <c r="AI64" t="n">
        <v>1400</v>
      </c>
      <c r="AJ64" t="inlineStr">
        <is>
          <t>n</t>
        </is>
      </c>
      <c r="AM64" t="n">
        <v>1400</v>
      </c>
      <c r="AN64" t="n">
        <v>1400</v>
      </c>
      <c r="AO64" t="inlineStr">
        <is>
          <t>no</t>
        </is>
      </c>
    </row>
    <row r="65" customFormat="1" s="10">
      <c r="D65" s="86" t="n"/>
      <c r="E65" s="10" t="n">
        <v>3</v>
      </c>
      <c r="F65" s="10" t="n">
        <v>1</v>
      </c>
      <c r="G65" s="99" t="n">
        <v>1039</v>
      </c>
      <c r="H65" s="119" t="inlineStr">
        <is>
          <t>High</t>
        </is>
      </c>
      <c r="K65" s="425" t="n">
        <v>1450</v>
      </c>
      <c r="L65" s="388" t="n"/>
      <c r="M65" s="114" t="inlineStr">
        <is>
          <t>Wait List</t>
        </is>
      </c>
      <c r="N65" s="388" t="n">
        <v>1400</v>
      </c>
      <c r="O65" s="388" t="n"/>
      <c r="P65" s="20" t="n"/>
      <c r="Q65" s="20" t="n"/>
      <c r="R65" s="400" t="n"/>
      <c r="S65" s="10" t="n">
        <v>1400</v>
      </c>
      <c r="U65" s="10" t="inlineStr">
        <is>
          <t xml:space="preserve">no </t>
        </is>
      </c>
      <c r="V65" s="331" t="n"/>
      <c r="W65" s="20" t="n"/>
      <c r="X65" s="10" t="n">
        <v>1400</v>
      </c>
      <c r="Y65" s="10" t="n">
        <v>1400</v>
      </c>
      <c r="Z65" s="10" t="inlineStr">
        <is>
          <t>no</t>
        </is>
      </c>
      <c r="AC65" s="10" t="n">
        <v>1400</v>
      </c>
      <c r="AD65" s="10" t="n">
        <v>1400</v>
      </c>
      <c r="AH65" s="10" t="n">
        <v>1400</v>
      </c>
      <c r="AI65" s="10" t="n">
        <v>1400</v>
      </c>
      <c r="AJ65" s="10" t="inlineStr">
        <is>
          <t>n</t>
        </is>
      </c>
      <c r="AM65" s="10" t="n">
        <v>1400</v>
      </c>
      <c r="AN65" s="10" t="n">
        <v>1400</v>
      </c>
      <c r="AO65" s="10" t="inlineStr">
        <is>
          <t>no</t>
        </is>
      </c>
    </row>
    <row r="66">
      <c r="D66" t="inlineStr">
        <is>
          <t>Date Recorded</t>
        </is>
      </c>
      <c r="K66" s="102" t="n">
        <v>44560</v>
      </c>
      <c r="L66" s="102" t="n"/>
      <c r="N66" s="102" t="n">
        <v>44566</v>
      </c>
      <c r="O66" s="102" t="n"/>
      <c r="R66" s="378" t="n"/>
      <c r="V66" s="326" t="n"/>
      <c r="X66" t="inlineStr">
        <is>
          <t>March 1,2022</t>
        </is>
      </c>
    </row>
  </sheetData>
  <autoFilter ref="B3:J3"/>
  <mergeCells count="52">
    <mergeCell ref="AM2:AQ2"/>
    <mergeCell ref="AR2:AV2"/>
    <mergeCell ref="K1:AV1"/>
    <mergeCell ref="X2:AB2"/>
    <mergeCell ref="AC2:AG2"/>
    <mergeCell ref="AH2:AL2"/>
    <mergeCell ref="S2:W2"/>
    <mergeCell ref="D57:AH57"/>
    <mergeCell ref="D59:D65"/>
    <mergeCell ref="A24:A25"/>
    <mergeCell ref="B24:B25"/>
    <mergeCell ref="C24:C25"/>
    <mergeCell ref="D24:D25"/>
    <mergeCell ref="J24:J25"/>
    <mergeCell ref="A26:A29"/>
    <mergeCell ref="B26:B29"/>
    <mergeCell ref="C26:C29"/>
    <mergeCell ref="D26:D29"/>
    <mergeCell ref="J26:J29"/>
    <mergeCell ref="C33:C37"/>
    <mergeCell ref="C39:C43"/>
    <mergeCell ref="C45:C49"/>
    <mergeCell ref="C51:C55"/>
    <mergeCell ref="J22:J23"/>
    <mergeCell ref="A18:A21"/>
    <mergeCell ref="B18:B21"/>
    <mergeCell ref="C18:C21"/>
    <mergeCell ref="D18:D21"/>
    <mergeCell ref="J18:J21"/>
    <mergeCell ref="A22:A23"/>
    <mergeCell ref="B22:B23"/>
    <mergeCell ref="C22:C23"/>
    <mergeCell ref="D22:D23"/>
    <mergeCell ref="A14:A17"/>
    <mergeCell ref="B14:B17"/>
    <mergeCell ref="C14:C17"/>
    <mergeCell ref="D14:D17"/>
    <mergeCell ref="J14:J17"/>
    <mergeCell ref="A8:A13"/>
    <mergeCell ref="B8:B13"/>
    <mergeCell ref="C8:C13"/>
    <mergeCell ref="D8:D13"/>
    <mergeCell ref="J8:J13"/>
    <mergeCell ref="J4:J7"/>
    <mergeCell ref="A1:A3"/>
    <mergeCell ref="C1:G1"/>
    <mergeCell ref="K2:M2"/>
    <mergeCell ref="N2:R2"/>
    <mergeCell ref="A4:A7"/>
    <mergeCell ref="B4:B7"/>
    <mergeCell ref="C4:C7"/>
    <mergeCell ref="D4:D7"/>
  </mergeCells>
  <conditionalFormatting sqref="A30:B31 A4:B4 B22 A26:B26 A18:B18 B8 A5:A7 B27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8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4:A15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22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4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B14:B15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Tisbury Crossing &amp; Waybury Park" r:id="rId1"/>
    <hyperlink ref="D8" display="Spruce Arms" r:id="rId2"/>
    <hyperlink ref="D14" display="Stonebridge" r:id="rId3"/>
    <hyperlink ref="D18" display="Le Jardin" r:id="rId4"/>
    <hyperlink ref="D22" display="Avalon Apartments" r:id="rId5"/>
    <hyperlink ref="D24" display="Harmony at the Market" r:id="rId6"/>
    <hyperlink ref="D26" display="Aspen Park Rentals" r:id="rId7"/>
  </hyperlinks>
  <pageMargins left="0.7" right="0.7" top="0.75" bottom="0.75" header="0.3" footer="0.3"/>
  <pageSetup orientation="portrait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BA64"/>
  <sheetViews>
    <sheetView zoomScaleNormal="100" workbookViewId="0">
      <pane xSplit="10" ySplit="3" topLeftCell="AN21" activePane="bottomRight" state="frozen"/>
      <selection pane="bottomRight" activeCell="AN21" sqref="AN21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0.28515625" bestFit="1" customWidth="1" min="2" max="2"/>
    <col width="16.140625" bestFit="1" customWidth="1" min="3" max="3"/>
    <col width="18.85546875" bestFit="1" customWidth="1" min="4" max="4"/>
    <col width="14.5703125" bestFit="1" customWidth="1" min="5" max="5"/>
    <col width="6.42578125" bestFit="1" customWidth="1" min="6" max="6"/>
    <col width="7.7109375" bestFit="1" customWidth="1" min="7" max="7"/>
    <col width="11" bestFit="1" customWidth="1" min="8" max="8"/>
    <col width="10.140625" bestFit="1" customWidth="1" min="9" max="9"/>
    <col width="5.42578125" bestFit="1" customWidth="1" min="10" max="10"/>
    <col width="12.85546875" customWidth="1" style="19" min="11" max="12"/>
    <col width="10.140625" customWidth="1" style="19" min="13" max="13"/>
    <col width="9" customWidth="1" style="19" min="14" max="14"/>
    <col width="9.28515625" customWidth="1" style="19" min="15" max="15"/>
    <col width="10" customWidth="1" style="19" min="16" max="16"/>
    <col width="11.5703125" customWidth="1" style="19" min="17" max="17"/>
    <col width="11.85546875" customWidth="1" style="19" min="18" max="18"/>
    <col width="9" customWidth="1" min="19" max="19"/>
    <col width="9.28515625" customWidth="1" min="20" max="21"/>
    <col width="11.5703125" customWidth="1" min="22" max="22"/>
    <col width="11.85546875" customWidth="1" min="23" max="23"/>
    <col width="9" bestFit="1" customWidth="1" min="24" max="24"/>
    <col width="9.28515625" bestFit="1" customWidth="1" min="25" max="26"/>
    <col width="11.5703125" bestFit="1" customWidth="1" min="27" max="27"/>
    <col width="11.85546875" bestFit="1" customWidth="1" min="28" max="28"/>
    <col width="9" bestFit="1" customWidth="1" min="29" max="29"/>
    <col width="9.28515625" bestFit="1" customWidth="1" min="30" max="30"/>
    <col width="15" customWidth="1" min="31" max="31"/>
    <col width="11.5703125" bestFit="1" customWidth="1" min="32" max="32"/>
    <col width="11.85546875" bestFit="1" customWidth="1" min="33" max="33"/>
    <col width="15" bestFit="1" customWidth="1" min="34" max="34"/>
    <col width="10.28515625" bestFit="1" customWidth="1" min="38" max="38"/>
    <col width="9.85546875" bestFit="1" customWidth="1" min="39" max="40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1" t="n"/>
      <c r="K1" s="322" t="n"/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469" t="n">
        <v>44561</v>
      </c>
      <c r="M2" s="5" t="n"/>
      <c r="N2" s="470" t="n">
        <v>44583</v>
      </c>
      <c r="R2" s="5" t="n"/>
      <c r="S2" s="401" t="n">
        <v>44593</v>
      </c>
      <c r="W2" s="317" t="n"/>
      <c r="X2" s="402" t="n">
        <v>44621</v>
      </c>
      <c r="AB2" s="317" t="n"/>
      <c r="AC2" s="402" t="inlineStr">
        <is>
          <t>April</t>
        </is>
      </c>
      <c r="AG2" s="317" t="n"/>
      <c r="AH2" s="402" t="n">
        <v>44682</v>
      </c>
      <c r="AL2" s="317" t="n"/>
      <c r="AM2" s="402" t="n">
        <v>44713</v>
      </c>
      <c r="AQ2" s="317" t="n"/>
      <c r="AR2" s="402" t="n">
        <v>44743</v>
      </c>
      <c r="AV2" s="317" t="n"/>
      <c r="AW2" s="402" t="n">
        <v>44774</v>
      </c>
      <c r="BA2" s="317" t="n"/>
    </row>
    <row r="3">
      <c r="B3" s="320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46" t="inlineStr">
        <is>
          <t>Available</t>
        </is>
      </c>
      <c r="N3" s="47" t="inlineStr">
        <is>
          <t>Min Rate</t>
        </is>
      </c>
      <c r="O3" s="38" t="inlineStr">
        <is>
          <t>Max Rate</t>
        </is>
      </c>
      <c r="P3" s="38" t="inlineStr">
        <is>
          <t>Available</t>
        </is>
      </c>
      <c r="Q3" s="38" t="inlineStr">
        <is>
          <t>Min Vs. Last</t>
        </is>
      </c>
      <c r="R3" s="46" t="inlineStr">
        <is>
          <t>Max Vs.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15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n"/>
      <c r="AO3" s="38" t="inlineStr">
        <is>
          <t>Available</t>
        </is>
      </c>
      <c r="AP3" s="38" t="inlineStr">
        <is>
          <t>Min Vs. Last</t>
        </is>
      </c>
      <c r="AQ3" s="4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38" t="inlineStr">
        <is>
          <t>Max Vs. Last</t>
        </is>
      </c>
      <c r="AW3" s="38" t="inlineStr">
        <is>
          <t>Min Rate</t>
        </is>
      </c>
      <c r="AX3" s="38" t="inlineStr">
        <is>
          <t>Max Rate</t>
        </is>
      </c>
      <c r="AY3" s="38" t="inlineStr">
        <is>
          <t>Available</t>
        </is>
      </c>
      <c r="AZ3" s="38" t="inlineStr">
        <is>
          <t>Min Vs. Last</t>
        </is>
      </c>
      <c r="BA3" s="38" t="inlineStr">
        <is>
          <t>Max Vs. Last</t>
        </is>
      </c>
    </row>
    <row r="4">
      <c r="A4" s="326" t="n"/>
      <c r="B4" s="334" t="inlineStr">
        <is>
          <t>GP</t>
        </is>
      </c>
      <c r="C4" s="326" t="inlineStr">
        <is>
          <t>Woodsmere</t>
        </is>
      </c>
      <c r="D4" s="347" t="inlineStr">
        <is>
          <t>Gateway Apts</t>
        </is>
      </c>
      <c r="E4" s="326" t="n">
        <v>1</v>
      </c>
      <c r="F4" s="326" t="n">
        <v>1</v>
      </c>
      <c r="G4" s="328" t="n">
        <v>479</v>
      </c>
      <c r="H4" s="328" t="n"/>
      <c r="I4" s="328" t="n"/>
      <c r="J4" s="367" t="inlineStr">
        <is>
          <t>B</t>
        </is>
      </c>
      <c r="K4" s="377" t="n">
        <v>950</v>
      </c>
      <c r="L4" s="378" t="n"/>
      <c r="M4" s="102" t="inlineStr">
        <is>
          <t>Wait List</t>
        </is>
      </c>
      <c r="N4" s="377" t="n">
        <v>950</v>
      </c>
      <c r="O4" s="378" t="n"/>
      <c r="P4" s="454" t="inlineStr">
        <is>
          <t>Wait List</t>
        </is>
      </c>
      <c r="Q4" s="454" t="n"/>
      <c r="R4" s="398">
        <f>K4-N4</f>
        <v/>
      </c>
      <c r="S4" s="381" t="n">
        <v>950</v>
      </c>
      <c r="T4" s="381" t="n"/>
      <c r="U4" s="326" t="inlineStr">
        <is>
          <t>Waitlist</t>
        </is>
      </c>
      <c r="V4" s="378">
        <f>IF(S4&lt;&gt;N4,S4-N4,"")</f>
        <v/>
      </c>
      <c r="W4" s="398">
        <f>IF(T4&lt;&gt;O4,T4-O4,"")</f>
        <v/>
      </c>
      <c r="X4" s="381" t="n"/>
      <c r="Y4" s="381" t="n"/>
      <c r="Z4" s="326" t="inlineStr">
        <is>
          <t>*</t>
        </is>
      </c>
      <c r="AA4" s="378" t="n"/>
      <c r="AB4" s="398" t="n"/>
      <c r="AC4" t="n">
        <v>950</v>
      </c>
      <c r="AE4" s="326" t="inlineStr">
        <is>
          <t>Waitlist</t>
        </is>
      </c>
      <c r="AF4" s="378">
        <f>IF(AC4&lt;&gt;X4,AC4-X4,"")</f>
        <v/>
      </c>
      <c r="AG4" s="398">
        <f>IF(AD4&lt;&gt;Y4,AD4-Y4,"")</f>
        <v/>
      </c>
      <c r="AH4" s="377" t="n">
        <v>950</v>
      </c>
      <c r="AJ4" s="326" t="inlineStr">
        <is>
          <t>Wait List</t>
        </is>
      </c>
      <c r="AK4" s="378">
        <f>IF(AH4&lt;&gt;AC4,AH4-AC4,"")</f>
        <v/>
      </c>
      <c r="AL4" s="398">
        <f>IF(AI4&lt;&gt;AD4,AI4-AD4,"")</f>
        <v/>
      </c>
      <c r="AM4" s="481" t="n">
        <v>950</v>
      </c>
      <c r="AN4" s="481" t="n"/>
      <c r="AO4" s="326" t="inlineStr">
        <is>
          <t>Waitlist</t>
        </is>
      </c>
      <c r="AP4" s="378">
        <f>IF(AM4&lt;&gt;AH4,AM4-AH4,"")</f>
        <v/>
      </c>
      <c r="AQ4" s="398">
        <f>IF(AN4&lt;&gt;AI4,AN4-AI4,"")</f>
        <v/>
      </c>
      <c r="AR4" t="n">
        <v>950</v>
      </c>
      <c r="AT4" s="326" t="inlineStr">
        <is>
          <t>No</t>
        </is>
      </c>
      <c r="AU4" s="378">
        <f>IF(AR4&lt;&gt;AM4,AR4-AM4,"")</f>
        <v/>
      </c>
      <c r="AV4" s="398">
        <f>IF(AS4&lt;&gt;AN4,AS4-AN4,"")</f>
        <v/>
      </c>
      <c r="AY4" s="326" t="inlineStr">
        <is>
          <t>*</t>
        </is>
      </c>
      <c r="AZ4" s="378">
        <f>IF(AW4&lt;&gt;AR4,AW4-AR4,"")</f>
        <v/>
      </c>
      <c r="BA4" s="398">
        <f>IF(AX4&lt;&gt;AS4,AX4-AS4,"")</f>
        <v/>
      </c>
    </row>
    <row r="5">
      <c r="D5" s="5" t="n"/>
      <c r="E5" s="326" t="n">
        <v>2</v>
      </c>
      <c r="F5" s="326" t="n">
        <v>1</v>
      </c>
      <c r="G5" s="328" t="n">
        <v>668</v>
      </c>
      <c r="H5" s="328" t="n"/>
      <c r="I5" s="328" t="n"/>
      <c r="J5" s="118" t="n"/>
      <c r="K5" s="377" t="n">
        <v>1050</v>
      </c>
      <c r="L5" s="378" t="n"/>
      <c r="M5" s="102" t="inlineStr">
        <is>
          <t>Yes</t>
        </is>
      </c>
      <c r="N5" s="377" t="n">
        <v>1050</v>
      </c>
      <c r="O5" s="378" t="n"/>
      <c r="P5" s="454" t="inlineStr">
        <is>
          <t>Wait List</t>
        </is>
      </c>
      <c r="Q5" s="454" t="n"/>
      <c r="R5" s="398">
        <f>K5-N5</f>
        <v/>
      </c>
      <c r="S5" s="381" t="n">
        <v>1050</v>
      </c>
      <c r="T5" s="381" t="n"/>
      <c r="U5" s="326" t="inlineStr">
        <is>
          <t>Waitlist</t>
        </is>
      </c>
      <c r="V5" s="378">
        <f>IF(S5&lt;&gt;N5,S5-N5,"")</f>
        <v/>
      </c>
      <c r="W5" s="398">
        <f>IF(T5&lt;&gt;O5,T5-O5,"")</f>
        <v/>
      </c>
      <c r="X5" s="381" t="n"/>
      <c r="Y5" s="381" t="n"/>
      <c r="Z5" s="326" t="inlineStr">
        <is>
          <t>*</t>
        </is>
      </c>
      <c r="AA5" s="378" t="n"/>
      <c r="AB5" s="398" t="n"/>
      <c r="AE5" s="326" t="inlineStr">
        <is>
          <t>No Info</t>
        </is>
      </c>
      <c r="AF5" s="378">
        <f>IF(AC5&lt;&gt;X5,AC5-X5,"")</f>
        <v/>
      </c>
      <c r="AG5" s="398">
        <f>IF(AD5&lt;&gt;Y5,AD5-Y5,"")</f>
        <v/>
      </c>
      <c r="AH5" s="377" t="n">
        <v>1050</v>
      </c>
      <c r="AJ5" s="326" t="inlineStr">
        <is>
          <t>Yes</t>
        </is>
      </c>
      <c r="AK5" s="378" t="n"/>
      <c r="AL5" s="398">
        <f>IF(AI5&lt;&gt;AD5,AI5-AD5,"")</f>
        <v/>
      </c>
      <c r="AM5" s="481" t="n">
        <v>1050</v>
      </c>
      <c r="AN5" s="481" t="n"/>
      <c r="AO5" s="326" t="inlineStr">
        <is>
          <t>Yes</t>
        </is>
      </c>
      <c r="AP5" s="378">
        <f>IF(AM5&lt;&gt;AH5,AM5-AH5,"")</f>
        <v/>
      </c>
      <c r="AQ5" s="398">
        <f>IF(AN5&lt;&gt;AI5,AN5-AI5,"")</f>
        <v/>
      </c>
      <c r="AR5" t="n">
        <v>1050</v>
      </c>
      <c r="AT5" s="326" t="inlineStr">
        <is>
          <t>No</t>
        </is>
      </c>
      <c r="AU5" s="378">
        <f>IF(AR5&lt;&gt;AM5,AR5-AM5,"")</f>
        <v/>
      </c>
      <c r="AV5" s="398">
        <f>IF(AS5&lt;&gt;AN5,AS5-AN5,"")</f>
        <v/>
      </c>
      <c r="AY5" s="326" t="inlineStr">
        <is>
          <t>*</t>
        </is>
      </c>
      <c r="AZ5" s="378">
        <f>IF(AW5&lt;&gt;AR5,AW5-AR5,"")</f>
        <v/>
      </c>
      <c r="BA5" s="398">
        <f>IF(AX5&lt;&gt;AS5,AX5-AS5,"")</f>
        <v/>
      </c>
    </row>
    <row r="6">
      <c r="D6" s="5" t="n"/>
      <c r="E6" s="326" t="n">
        <v>2</v>
      </c>
      <c r="F6" s="326" t="n">
        <v>1</v>
      </c>
      <c r="G6" s="328" t="n">
        <v>780</v>
      </c>
      <c r="H6" s="328" t="n"/>
      <c r="I6" s="328" t="n"/>
      <c r="J6" s="118" t="n"/>
      <c r="K6" s="377" t="n">
        <v>1100</v>
      </c>
      <c r="L6" s="378" t="n"/>
      <c r="M6" s="102" t="inlineStr">
        <is>
          <t>Yes</t>
        </is>
      </c>
      <c r="N6" s="377" t="n">
        <v>1100</v>
      </c>
      <c r="O6" s="378" t="n"/>
      <c r="P6" s="454" t="inlineStr">
        <is>
          <t>Yes</t>
        </is>
      </c>
      <c r="Q6" s="454" t="n"/>
      <c r="R6" s="398" t="n"/>
      <c r="S6" s="381" t="n">
        <v>1100</v>
      </c>
      <c r="T6" s="381" t="n"/>
      <c r="U6" s="326" t="inlineStr">
        <is>
          <t>Yes</t>
        </is>
      </c>
      <c r="V6" s="378">
        <f>IF(S6&lt;&gt;N6,S6-N6,"")</f>
        <v/>
      </c>
      <c r="W6" s="398">
        <f>IF(T6&lt;&gt;O6,T6-O6,"")</f>
        <v/>
      </c>
      <c r="X6" s="381" t="n"/>
      <c r="Y6" s="381" t="n"/>
      <c r="Z6" s="326" t="inlineStr">
        <is>
          <t>*</t>
        </is>
      </c>
      <c r="AA6" s="378" t="n"/>
      <c r="AB6" s="398" t="n"/>
      <c r="AC6" t="n">
        <v>1100</v>
      </c>
      <c r="AE6" s="326" t="inlineStr">
        <is>
          <t>*</t>
        </is>
      </c>
      <c r="AF6" s="378">
        <f>IF(AC6&lt;&gt;X6,AC6-X6,"")</f>
        <v/>
      </c>
      <c r="AG6" s="398">
        <f>IF(AD6&lt;&gt;Y6,AD6-Y6,"")</f>
        <v/>
      </c>
      <c r="AH6" s="377" t="n">
        <v>1100</v>
      </c>
      <c r="AJ6" s="326" t="inlineStr">
        <is>
          <t>Yes</t>
        </is>
      </c>
      <c r="AK6" s="378">
        <f>IF(AH6&lt;&gt;AC6,AH6-AC6,"")</f>
        <v/>
      </c>
      <c r="AL6" s="398">
        <f>IF(AI6&lt;&gt;AD6,AI6-AD6,"")</f>
        <v/>
      </c>
      <c r="AM6" s="481" t="n">
        <v>1100</v>
      </c>
      <c r="AN6" s="481" t="n"/>
      <c r="AO6" s="326" t="inlineStr">
        <is>
          <t>Yes</t>
        </is>
      </c>
      <c r="AP6" s="378">
        <f>IF(AM6&lt;&gt;AH6,AM6-AH6,"")</f>
        <v/>
      </c>
      <c r="AQ6" s="398">
        <f>IF(AN6&lt;&gt;AI6,AN6-AI6,"")</f>
        <v/>
      </c>
      <c r="AR6" t="n">
        <v>1100</v>
      </c>
      <c r="AT6" s="326" t="inlineStr">
        <is>
          <t>No</t>
        </is>
      </c>
      <c r="AU6" s="378">
        <f>IF(AR6&lt;&gt;AM6,AR6-AM6,"")</f>
        <v/>
      </c>
      <c r="AV6" s="398">
        <f>IF(AS6&lt;&gt;AN6,AS6-AN6,"")</f>
        <v/>
      </c>
      <c r="AY6" s="326" t="inlineStr">
        <is>
          <t>*</t>
        </is>
      </c>
      <c r="AZ6" s="378">
        <f>IF(AW6&lt;&gt;AR6,AW6-AR6,"")</f>
        <v/>
      </c>
      <c r="BA6" s="398">
        <f>IF(AX6&lt;&gt;AS6,AX6-AS6,"")</f>
        <v/>
      </c>
    </row>
    <row r="7">
      <c r="D7" s="5" t="n"/>
      <c r="E7" s="326" t="n">
        <v>2</v>
      </c>
      <c r="F7" s="326" t="n">
        <v>1</v>
      </c>
      <c r="G7" s="328" t="n">
        <v>799</v>
      </c>
      <c r="H7" s="328" t="n"/>
      <c r="I7" s="328" t="n"/>
      <c r="J7" s="118" t="n"/>
      <c r="K7" s="377" t="n">
        <v>1100</v>
      </c>
      <c r="L7" s="378" t="n"/>
      <c r="M7" s="102" t="inlineStr">
        <is>
          <t>Wait List</t>
        </is>
      </c>
      <c r="N7" s="377" t="n">
        <v>1100</v>
      </c>
      <c r="O7" s="378" t="n"/>
      <c r="P7" s="454" t="inlineStr">
        <is>
          <t>Wait List</t>
        </is>
      </c>
      <c r="Q7" s="454" t="n"/>
      <c r="R7" s="398" t="n"/>
      <c r="S7" s="381" t="n">
        <v>1100</v>
      </c>
      <c r="T7" s="381" t="n"/>
      <c r="U7" s="326" t="inlineStr">
        <is>
          <t>Waitlist</t>
        </is>
      </c>
      <c r="V7" s="378">
        <f>IF(S7&lt;&gt;N7,S7-N7,"")</f>
        <v/>
      </c>
      <c r="W7" s="398">
        <f>IF(T7&lt;&gt;O7,T7-O7,"")</f>
        <v/>
      </c>
      <c r="X7" s="381" t="n"/>
      <c r="Y7" s="381" t="n"/>
      <c r="Z7" s="326" t="inlineStr">
        <is>
          <t>*</t>
        </is>
      </c>
      <c r="AA7" s="378" t="n"/>
      <c r="AB7" s="398" t="n"/>
      <c r="AC7" t="n">
        <v>1100</v>
      </c>
      <c r="AE7" s="326" t="inlineStr">
        <is>
          <t>Waitlist</t>
        </is>
      </c>
      <c r="AF7" s="378">
        <f>IF(AC7&lt;&gt;X7,AC7-X7,"")</f>
        <v/>
      </c>
      <c r="AG7" s="398">
        <f>IF(AD7&lt;&gt;Y7,AD7-Y7,"")</f>
        <v/>
      </c>
      <c r="AH7" s="377" t="n">
        <v>1100</v>
      </c>
      <c r="AJ7" s="326" t="inlineStr">
        <is>
          <t>Wait List</t>
        </is>
      </c>
      <c r="AK7" s="378">
        <f>IF(AH7&lt;&gt;AC7,AH7-AC7,"")</f>
        <v/>
      </c>
      <c r="AL7" s="398">
        <f>IF(AI7&lt;&gt;AD7,AI7-AD7,"")</f>
        <v/>
      </c>
      <c r="AM7" s="481" t="n">
        <v>1100</v>
      </c>
      <c r="AN7" s="481" t="n"/>
      <c r="AO7" s="326" t="inlineStr">
        <is>
          <t>Waitlist</t>
        </is>
      </c>
      <c r="AP7" s="378">
        <f>IF(AM7&lt;&gt;AH7,AM7-AH7,"")</f>
        <v/>
      </c>
      <c r="AQ7" s="398">
        <f>IF(AN7&lt;&gt;AI7,AN7-AI7,"")</f>
        <v/>
      </c>
      <c r="AR7" t="n">
        <v>1100</v>
      </c>
      <c r="AT7" s="326" t="inlineStr">
        <is>
          <t>No</t>
        </is>
      </c>
      <c r="AU7" s="378">
        <f>IF(AR7&lt;&gt;AM7,AR7-AM7,"")</f>
        <v/>
      </c>
      <c r="AV7" s="398">
        <f>IF(AS7&lt;&gt;AN7,AS7-AN7,"")</f>
        <v/>
      </c>
      <c r="AY7" s="326" t="inlineStr">
        <is>
          <t>*</t>
        </is>
      </c>
      <c r="AZ7" s="378">
        <f>IF(AW7&lt;&gt;AR7,AW7-AR7,"")</f>
        <v/>
      </c>
      <c r="BA7" s="398">
        <f>IF(AX7&lt;&gt;AS7,AX7-AS7,"")</f>
        <v/>
      </c>
    </row>
    <row r="8">
      <c r="D8" s="5" t="n"/>
      <c r="E8" s="326" t="n">
        <v>2</v>
      </c>
      <c r="F8" s="326" t="n">
        <v>1</v>
      </c>
      <c r="G8" s="328" t="n">
        <v>825</v>
      </c>
      <c r="H8" s="328" t="n"/>
      <c r="I8" s="328" t="n"/>
      <c r="J8" s="119" t="n"/>
      <c r="K8" s="377" t="n">
        <v>1150</v>
      </c>
      <c r="L8" s="378" t="n"/>
      <c r="M8" s="102" t="inlineStr">
        <is>
          <t>Yes</t>
        </is>
      </c>
      <c r="N8" s="377" t="n">
        <v>1150</v>
      </c>
      <c r="O8" s="378" t="n"/>
      <c r="P8" s="454" t="inlineStr">
        <is>
          <t>Yes</t>
        </is>
      </c>
      <c r="Q8" s="454" t="n"/>
      <c r="R8" s="398">
        <f>K8-N8</f>
        <v/>
      </c>
      <c r="S8" s="381" t="n">
        <v>1150</v>
      </c>
      <c r="T8" s="408" t="n"/>
      <c r="U8" s="331" t="inlineStr">
        <is>
          <t>Yes</t>
        </is>
      </c>
      <c r="V8" s="388">
        <f>IF(S8&lt;&gt;N8,S8-N8,"")</f>
        <v/>
      </c>
      <c r="W8" s="400">
        <f>IF(T8&lt;&gt;O8,T8-O8,"")</f>
        <v/>
      </c>
      <c r="X8" s="408" t="n"/>
      <c r="Y8" s="408" t="n"/>
      <c r="Z8" s="331" t="inlineStr">
        <is>
          <t>*</t>
        </is>
      </c>
      <c r="AA8" s="388" t="n"/>
      <c r="AB8" s="400" t="n"/>
      <c r="AC8" s="10" t="n">
        <v>1150</v>
      </c>
      <c r="AD8" s="10" t="n"/>
      <c r="AE8" s="331" t="inlineStr">
        <is>
          <t>Waitlist</t>
        </is>
      </c>
      <c r="AF8" s="388">
        <f>IF(AC8&lt;&gt;X8,AC8-X8,"")</f>
        <v/>
      </c>
      <c r="AG8" s="400">
        <f>IF(AD8&lt;&gt;Y8,AD8-Y8,"")</f>
        <v/>
      </c>
      <c r="AH8" s="377" t="n">
        <v>1150</v>
      </c>
      <c r="AI8" s="10" t="n"/>
      <c r="AJ8" s="331" t="inlineStr">
        <is>
          <t>Yes</t>
        </is>
      </c>
      <c r="AK8" s="388">
        <f>IF(AH8&lt;&gt;AC8,AH8-AC8,"")</f>
        <v/>
      </c>
      <c r="AL8" s="400">
        <f>IF(AI8&lt;&gt;AD8,AI8-AD8,"")</f>
        <v/>
      </c>
      <c r="AM8" s="482" t="n">
        <v>1150</v>
      </c>
      <c r="AN8" s="482" t="n"/>
      <c r="AO8" s="331" t="inlineStr">
        <is>
          <t>Yes</t>
        </is>
      </c>
      <c r="AP8" s="388">
        <f>IF(AM8&lt;&gt;AH8,AM8-AH8,"")</f>
        <v/>
      </c>
      <c r="AQ8" s="400">
        <f>IF(AN8&lt;&gt;AI8,AN8-AI8,"")</f>
        <v/>
      </c>
      <c r="AR8" s="10" t="n">
        <v>1150</v>
      </c>
      <c r="AS8" s="10" t="n"/>
      <c r="AT8" s="331" t="inlineStr">
        <is>
          <t>Yes</t>
        </is>
      </c>
      <c r="AU8" s="388">
        <f>IF(AR8&lt;&gt;AM8,AR8-AM8,"")</f>
        <v/>
      </c>
      <c r="AV8" s="400">
        <f>IF(AS8&lt;&gt;AN8,AS8-AN8,"")</f>
        <v/>
      </c>
      <c r="AW8" s="10" t="n"/>
      <c r="AX8" s="10" t="n"/>
      <c r="AY8" s="331" t="inlineStr">
        <is>
          <t>*</t>
        </is>
      </c>
      <c r="AZ8" s="388">
        <f>IF(AW8&lt;&gt;AR8,AW8-AR8,"")</f>
        <v/>
      </c>
      <c r="BA8" s="400">
        <f>IF(AX8&lt;&gt;AS8,AX8-AS8,"")</f>
        <v/>
      </c>
    </row>
    <row r="9" customFormat="1" s="70">
      <c r="A9" s="330" t="n"/>
      <c r="B9" s="364" t="inlineStr">
        <is>
          <t>GP</t>
        </is>
      </c>
      <c r="C9" s="330" t="inlineStr">
        <is>
          <t>Northview</t>
        </is>
      </c>
      <c r="D9" s="346" t="inlineStr">
        <is>
          <t>Northgate Apartments</t>
        </is>
      </c>
      <c r="E9" s="330" t="n">
        <v>1</v>
      </c>
      <c r="F9" s="330" t="n">
        <v>1</v>
      </c>
      <c r="G9" s="348" t="n"/>
      <c r="H9" s="348" t="inlineStr">
        <is>
          <t>Starting</t>
        </is>
      </c>
      <c r="I9" s="348" t="n"/>
      <c r="J9" s="348" t="inlineStr">
        <is>
          <t>B</t>
        </is>
      </c>
      <c r="K9" s="444" t="n">
        <v>910</v>
      </c>
      <c r="L9" s="429" t="n"/>
      <c r="M9" s="104" t="inlineStr">
        <is>
          <t>No</t>
        </is>
      </c>
      <c r="N9" s="444" t="n">
        <v>910</v>
      </c>
      <c r="O9" s="429" t="n"/>
      <c r="P9" s="459" t="inlineStr">
        <is>
          <t>No</t>
        </is>
      </c>
      <c r="Q9" s="459" t="n"/>
      <c r="R9" s="411">
        <f>K9-N9</f>
        <v/>
      </c>
      <c r="S9" s="431" t="n">
        <v>910</v>
      </c>
      <c r="T9" s="381" t="n"/>
      <c r="U9" s="326" t="inlineStr">
        <is>
          <t>No</t>
        </is>
      </c>
      <c r="V9" s="378">
        <f>IF(S9&lt;&gt;N9,S9-N9,"")</f>
        <v/>
      </c>
      <c r="W9" s="398">
        <f>IF(T9&lt;&gt;O9,T9-O9,"")</f>
        <v/>
      </c>
      <c r="X9" s="381" t="n"/>
      <c r="Y9" s="381" t="n"/>
      <c r="Z9" s="326" t="inlineStr">
        <is>
          <t>*</t>
        </is>
      </c>
      <c r="AA9" s="378" t="n"/>
      <c r="AB9" s="398" t="n"/>
      <c r="AC9" t="n">
        <v>910</v>
      </c>
      <c r="AE9" s="326" t="inlineStr">
        <is>
          <t>Waitlist</t>
        </is>
      </c>
      <c r="AF9" s="378">
        <f>IF(AC9&lt;&gt;X9,AC9-X9,"")</f>
        <v/>
      </c>
      <c r="AG9" s="398">
        <f>IF(AD9&lt;&gt;Y9,AD9-Y9,"")</f>
        <v/>
      </c>
      <c r="AH9" s="444" t="n">
        <v>910</v>
      </c>
      <c r="AJ9" s="326" t="inlineStr">
        <is>
          <t>No</t>
        </is>
      </c>
      <c r="AK9" s="378">
        <f>IF(AH9&lt;&gt;AC9,AH9-AC9,"")</f>
        <v/>
      </c>
      <c r="AL9" s="398" t="n"/>
      <c r="AM9" s="481" t="n">
        <v>960</v>
      </c>
      <c r="AN9" s="481" t="n"/>
      <c r="AO9" s="326" t="inlineStr">
        <is>
          <t>No Info</t>
        </is>
      </c>
      <c r="AP9" s="378">
        <f>IF(AM9&lt;&gt;AH9,AM9-AH9,"")</f>
        <v/>
      </c>
      <c r="AQ9" s="398">
        <f>IF(AN9&lt;&gt;AI9,AN9-AI9,"")</f>
        <v/>
      </c>
      <c r="AR9" t="n">
        <v>910</v>
      </c>
      <c r="AT9" s="326" t="inlineStr">
        <is>
          <t>Yes</t>
        </is>
      </c>
      <c r="AU9" s="378">
        <f>IF(AR9&lt;&gt;AM9,AR9-AM9,"")</f>
        <v/>
      </c>
      <c r="AV9" s="398">
        <f>IF(AS9&lt;&gt;AN9,AS9-AN9,"")</f>
        <v/>
      </c>
      <c r="AY9" s="326" t="inlineStr">
        <is>
          <t>*</t>
        </is>
      </c>
      <c r="AZ9" s="378">
        <f>IF(AW9&lt;&gt;AR9,AW9-AR9,"")</f>
        <v/>
      </c>
      <c r="BA9" s="398">
        <f>IF(AX9&lt;&gt;AS9,AX9-AS9,"")</f>
        <v/>
      </c>
    </row>
    <row r="10">
      <c r="D10" s="5" t="n"/>
      <c r="E10" s="326" t="n">
        <v>2</v>
      </c>
      <c r="F10" s="326" t="n">
        <v>1</v>
      </c>
      <c r="G10" s="328" t="inlineStr">
        <is>
          <t>?</t>
        </is>
      </c>
      <c r="H10" s="328" t="inlineStr">
        <is>
          <t>Starting</t>
        </is>
      </c>
      <c r="I10" s="328" t="n"/>
      <c r="J10" s="5" t="n"/>
      <c r="K10" s="377" t="n">
        <v>1060</v>
      </c>
      <c r="L10" s="378" t="n"/>
      <c r="M10" s="102" t="inlineStr">
        <is>
          <t>Yes</t>
        </is>
      </c>
      <c r="N10" s="377" t="n">
        <v>1060</v>
      </c>
      <c r="O10" s="378" t="n"/>
      <c r="P10" s="454" t="inlineStr">
        <is>
          <t>Yes</t>
        </is>
      </c>
      <c r="Q10" s="454" t="n"/>
      <c r="R10" s="398">
        <f>K10-N10</f>
        <v/>
      </c>
      <c r="S10" s="381" t="n">
        <v>1060</v>
      </c>
      <c r="T10" s="408" t="n"/>
      <c r="U10" s="331" t="inlineStr">
        <is>
          <t>Yes</t>
        </is>
      </c>
      <c r="V10" s="388">
        <f>IF(S10&lt;&gt;N10,S10-N10,"")</f>
        <v/>
      </c>
      <c r="W10" s="400">
        <f>IF(T10&lt;&gt;O10,T10-O10,"")</f>
        <v/>
      </c>
      <c r="X10" s="408" t="n"/>
      <c r="Y10" s="408" t="n"/>
      <c r="Z10" s="331" t="inlineStr">
        <is>
          <t>*</t>
        </is>
      </c>
      <c r="AA10" s="388" t="n"/>
      <c r="AB10" s="400" t="n"/>
      <c r="AC10" s="10" t="n">
        <v>1110</v>
      </c>
      <c r="AD10" s="10" t="n"/>
      <c r="AE10" s="331" t="inlineStr">
        <is>
          <t>Waitlist</t>
        </is>
      </c>
      <c r="AF10" s="388">
        <f>IF(AC10&lt;&gt;X10,AC10-X10,"")</f>
        <v/>
      </c>
      <c r="AG10" s="400">
        <f>IF(AD10&lt;&gt;Y10,AD10-Y10,"")</f>
        <v/>
      </c>
      <c r="AH10" s="377" t="n">
        <v>1060</v>
      </c>
      <c r="AI10" s="10" t="n"/>
      <c r="AJ10" s="331" t="inlineStr">
        <is>
          <t>Yes</t>
        </is>
      </c>
      <c r="AK10" s="388">
        <f>IF(AH10&lt;&gt;AC10,AH10-AC10,"")</f>
        <v/>
      </c>
      <c r="AL10" s="400" t="n"/>
      <c r="AM10" s="482" t="n">
        <v>1060</v>
      </c>
      <c r="AN10" s="482" t="n"/>
      <c r="AO10" s="331" t="inlineStr">
        <is>
          <t>No Info</t>
        </is>
      </c>
      <c r="AP10" s="388">
        <f>IF(AM10&lt;&gt;AH10,AM10-AH10,"")</f>
        <v/>
      </c>
      <c r="AQ10" s="400">
        <f>IF(AN10&lt;&gt;AI10,AN10-AI10,"")</f>
        <v/>
      </c>
      <c r="AR10" s="10" t="n">
        <v>1060</v>
      </c>
      <c r="AS10" s="10" t="n"/>
      <c r="AT10" s="331" t="inlineStr">
        <is>
          <t>Yes</t>
        </is>
      </c>
      <c r="AU10" s="388">
        <f>IF(AR10&lt;&gt;AM10,AR10-AM10,"")</f>
        <v/>
      </c>
      <c r="AV10" s="400">
        <f>IF(AS10&lt;&gt;AN10,AS10-AN10,"")</f>
        <v/>
      </c>
      <c r="AW10" s="10" t="n"/>
      <c r="AX10" s="10" t="n"/>
      <c r="AY10" s="331" t="inlineStr">
        <is>
          <t>*</t>
        </is>
      </c>
      <c r="AZ10" s="388">
        <f>IF(AW10&lt;&gt;AR10,AW10-AR10,"")</f>
        <v/>
      </c>
      <c r="BA10" s="400">
        <f>IF(AX10&lt;&gt;AS10,AX10-AS10,"")</f>
        <v/>
      </c>
    </row>
    <row r="11" customFormat="1" s="70">
      <c r="A11" s="330" t="n"/>
      <c r="B11" s="364" t="inlineStr">
        <is>
          <t>GP</t>
        </is>
      </c>
      <c r="C11" s="330" t="inlineStr">
        <is>
          <t>Northview</t>
        </is>
      </c>
      <c r="D11" s="357" t="inlineStr">
        <is>
          <t>Westmore Estates</t>
        </is>
      </c>
      <c r="E11" s="330" t="inlineStr">
        <is>
          <t>1+</t>
        </is>
      </c>
      <c r="F11" s="330" t="n">
        <v>1</v>
      </c>
      <c r="G11" s="348" t="inlineStr">
        <is>
          <t>?</t>
        </is>
      </c>
      <c r="H11" s="348" t="inlineStr">
        <is>
          <t>Starting</t>
        </is>
      </c>
      <c r="I11" s="348" t="n"/>
      <c r="J11" s="348" t="inlineStr">
        <is>
          <t>B</t>
        </is>
      </c>
      <c r="K11" s="444" t="n">
        <v>1060</v>
      </c>
      <c r="L11" s="429" t="n"/>
      <c r="M11" s="104" t="inlineStr">
        <is>
          <t>No</t>
        </is>
      </c>
      <c r="N11" s="444" t="n">
        <v>1060</v>
      </c>
      <c r="O11" s="429" t="n"/>
      <c r="P11" s="459" t="inlineStr">
        <is>
          <t>No</t>
        </is>
      </c>
      <c r="Q11" s="459" t="n"/>
      <c r="R11" s="411">
        <f>K11-N11</f>
        <v/>
      </c>
      <c r="S11" s="431" t="n">
        <v>1060</v>
      </c>
      <c r="T11" s="381" t="n"/>
      <c r="U11" s="326" t="inlineStr">
        <is>
          <t>No</t>
        </is>
      </c>
      <c r="V11" s="378">
        <f>IF(S11&lt;&gt;N11,S11-N11,"")</f>
        <v/>
      </c>
      <c r="W11" s="398">
        <f>IF(T11&lt;&gt;O11,T11-O11,"")</f>
        <v/>
      </c>
      <c r="X11" s="381" t="n"/>
      <c r="Y11" s="381" t="n"/>
      <c r="Z11" s="326" t="inlineStr">
        <is>
          <t>*</t>
        </is>
      </c>
      <c r="AA11" s="378" t="n"/>
      <c r="AB11" s="398" t="n"/>
      <c r="AC11" t="n">
        <v>1060</v>
      </c>
      <c r="AE11" s="326" t="inlineStr">
        <is>
          <t>Waitlist</t>
        </is>
      </c>
      <c r="AF11" s="378">
        <f>IF(AC11&lt;&gt;X11,AC11-X11,"")</f>
        <v/>
      </c>
      <c r="AG11" s="398">
        <f>IF(AD11&lt;&gt;Y11,AD11-Y11,"")</f>
        <v/>
      </c>
      <c r="AH11" s="444" t="n">
        <v>1060</v>
      </c>
      <c r="AJ11" s="326" t="inlineStr">
        <is>
          <t>No</t>
        </is>
      </c>
      <c r="AK11" s="378">
        <f>IF(AH11&lt;&gt;AC11,AH11-AC11,"")</f>
        <v/>
      </c>
      <c r="AL11" s="398">
        <f>IF(AI11&lt;&gt;AD11,AI11-AD11,"")</f>
        <v/>
      </c>
      <c r="AM11" s="481" t="n">
        <v>1060</v>
      </c>
      <c r="AN11" s="481" t="n"/>
      <c r="AO11" s="326" t="inlineStr">
        <is>
          <t>No</t>
        </is>
      </c>
      <c r="AP11" s="378">
        <f>IF(AM11&lt;&gt;AH11,AM11-AH11,"")</f>
        <v/>
      </c>
      <c r="AQ11" s="398">
        <f>IF(AN11&lt;&gt;AI11,AN11-AI11,"")</f>
        <v/>
      </c>
      <c r="AR11" t="n">
        <v>1060</v>
      </c>
      <c r="AT11" s="326" t="inlineStr">
        <is>
          <t>No</t>
        </is>
      </c>
      <c r="AU11" s="378">
        <f>IF(AR11&lt;&gt;AM11,AR11-AM11,"")</f>
        <v/>
      </c>
      <c r="AV11" s="398">
        <f>IF(AS11&lt;&gt;AN11,AS11-AN11,"")</f>
        <v/>
      </c>
      <c r="AY11" s="326" t="inlineStr">
        <is>
          <t>*</t>
        </is>
      </c>
      <c r="AZ11" s="378">
        <f>IF(AW11&lt;&gt;AR11,AW11-AR11,"")</f>
        <v/>
      </c>
      <c r="BA11" s="398">
        <f>IF(AX11&lt;&gt;AS11,AX11-AS11,"")</f>
        <v/>
      </c>
    </row>
    <row r="12">
      <c r="D12" s="5" t="n"/>
      <c r="E12" s="326" t="n">
        <v>2</v>
      </c>
      <c r="F12" s="326" t="n">
        <v>1</v>
      </c>
      <c r="G12" s="328" t="inlineStr">
        <is>
          <t>?</t>
        </is>
      </c>
      <c r="H12" s="328" t="inlineStr">
        <is>
          <t>Starting</t>
        </is>
      </c>
      <c r="I12" s="328" t="n"/>
      <c r="J12" s="5" t="n"/>
      <c r="K12" s="377" t="n">
        <v>1060</v>
      </c>
      <c r="L12" s="378" t="n"/>
      <c r="M12" s="102" t="inlineStr">
        <is>
          <t>Yes</t>
        </is>
      </c>
      <c r="N12" s="377" t="n">
        <v>1035</v>
      </c>
      <c r="O12" s="378" t="n"/>
      <c r="P12" s="454" t="inlineStr">
        <is>
          <t>Yes</t>
        </is>
      </c>
      <c r="Q12" s="454" t="n"/>
      <c r="R12" s="398">
        <f>K12-N12</f>
        <v/>
      </c>
      <c r="S12" s="381" t="n">
        <v>1035</v>
      </c>
      <c r="T12" s="408" t="n"/>
      <c r="U12" s="331" t="inlineStr">
        <is>
          <t>Yes</t>
        </is>
      </c>
      <c r="V12" s="388">
        <f>IF(S12&lt;&gt;N12,S12-N12,"")</f>
        <v/>
      </c>
      <c r="W12" s="400">
        <f>IF(T12&lt;&gt;O12,T12-O12,"")</f>
        <v/>
      </c>
      <c r="X12" s="408" t="n"/>
      <c r="Y12" s="408" t="n"/>
      <c r="Z12" s="331" t="inlineStr">
        <is>
          <t>*</t>
        </is>
      </c>
      <c r="AA12" s="388" t="n"/>
      <c r="AB12" s="400" t="n"/>
      <c r="AC12" s="10" t="n">
        <v>1035</v>
      </c>
      <c r="AD12" s="10" t="n"/>
      <c r="AE12" s="331" t="inlineStr">
        <is>
          <t>*</t>
        </is>
      </c>
      <c r="AF12" s="388">
        <f>IF(AC12&lt;&gt;X12,AC12-X12,"")</f>
        <v/>
      </c>
      <c r="AG12" s="400">
        <f>IF(AD12&lt;&gt;Y12,AD12-Y12,"")</f>
        <v/>
      </c>
      <c r="AH12" s="377" t="n">
        <v>1060</v>
      </c>
      <c r="AI12" s="10" t="n"/>
      <c r="AJ12" s="331" t="inlineStr">
        <is>
          <t>Yes</t>
        </is>
      </c>
      <c r="AK12" s="388">
        <f>IF(AH12&lt;&gt;AC12,AH12-AC12,"")</f>
        <v/>
      </c>
      <c r="AL12" s="400">
        <f>IF(AI12&lt;&gt;AD12,AI12-AD12,"")</f>
        <v/>
      </c>
      <c r="AM12" s="482" t="n">
        <v>1035</v>
      </c>
      <c r="AN12" s="482" t="n"/>
      <c r="AO12" s="331" t="inlineStr">
        <is>
          <t>Yes</t>
        </is>
      </c>
      <c r="AP12" s="388">
        <f>IF(AM12&lt;&gt;AH12,AM12-AH12,"")</f>
        <v/>
      </c>
      <c r="AQ12" s="400">
        <f>IF(AN12&lt;&gt;AI12,AN12-AI12,"")</f>
        <v/>
      </c>
      <c r="AR12" s="10" t="n">
        <v>1010</v>
      </c>
      <c r="AS12" s="10" t="n"/>
      <c r="AT12" s="331" t="inlineStr">
        <is>
          <t>Yes</t>
        </is>
      </c>
      <c r="AU12" s="388">
        <f>IF(AR12&lt;&gt;AM12,AR12-AM12,"")</f>
        <v/>
      </c>
      <c r="AV12" s="400">
        <f>IF(AS12&lt;&gt;AN12,AS12-AN12,"")</f>
        <v/>
      </c>
      <c r="AW12" s="10" t="n"/>
      <c r="AX12" s="10" t="n"/>
      <c r="AY12" s="331" t="inlineStr">
        <is>
          <t>*</t>
        </is>
      </c>
      <c r="AZ12" s="388">
        <f>IF(AW12&lt;&gt;AR12,AW12-AR12,"")</f>
        <v/>
      </c>
      <c r="BA12" s="400">
        <f>IF(AX12&lt;&gt;AS12,AX12-AS12,"")</f>
        <v/>
      </c>
    </row>
    <row r="13" customFormat="1" s="70">
      <c r="A13" s="330" t="n"/>
      <c r="B13" s="364" t="inlineStr">
        <is>
          <t>GP</t>
        </is>
      </c>
      <c r="C13" s="330" t="inlineStr">
        <is>
          <t>NA Leaseholds</t>
        </is>
      </c>
      <c r="D13" s="357" t="inlineStr">
        <is>
          <t>Lexington</t>
        </is>
      </c>
      <c r="E13" s="330" t="n">
        <v>0</v>
      </c>
      <c r="F13" s="330" t="n">
        <v>1</v>
      </c>
      <c r="G13" s="348" t="n">
        <v>643</v>
      </c>
      <c r="H13" s="348" t="n"/>
      <c r="I13" s="348" t="n"/>
      <c r="J13" s="348" t="inlineStr">
        <is>
          <t>A</t>
        </is>
      </c>
      <c r="K13" s="444" t="n">
        <v>950</v>
      </c>
      <c r="L13" s="429" t="n"/>
      <c r="M13" s="459" t="inlineStr">
        <is>
          <t>No</t>
        </is>
      </c>
      <c r="N13" s="444" t="n">
        <v>950</v>
      </c>
      <c r="O13" s="429" t="n"/>
      <c r="P13" s="459" t="inlineStr">
        <is>
          <t>No</t>
        </is>
      </c>
      <c r="Q13" s="459" t="n"/>
      <c r="R13" s="411">
        <f>K13-N13</f>
        <v/>
      </c>
      <c r="S13" s="431" t="n">
        <v>950</v>
      </c>
      <c r="T13" s="381" t="n"/>
      <c r="U13" s="326" t="inlineStr">
        <is>
          <t>No</t>
        </is>
      </c>
      <c r="V13" s="378">
        <f>IF(S13&lt;&gt;N13,S13-N13,"")</f>
        <v/>
      </c>
      <c r="W13" s="398">
        <f>IF(T13&lt;&gt;O13,T13-O13,"")</f>
        <v/>
      </c>
      <c r="X13" s="381" t="n"/>
      <c r="Y13" s="381" t="n"/>
      <c r="Z13" s="326" t="inlineStr">
        <is>
          <t>*</t>
        </is>
      </c>
      <c r="AA13" s="378" t="n"/>
      <c r="AB13" s="398" t="n"/>
      <c r="AC13" s="381" t="n">
        <v>950</v>
      </c>
      <c r="AD13" s="381" t="n"/>
      <c r="AE13" s="326" t="inlineStr">
        <is>
          <t>Waitlist</t>
        </is>
      </c>
      <c r="AF13" s="378">
        <f>IF(AC13&lt;&gt;X13,AC13-X13,"")</f>
        <v/>
      </c>
      <c r="AG13" s="398">
        <f>IF(AD13&lt;&gt;Y13,AD13-Y13,"")</f>
        <v/>
      </c>
      <c r="AH13" s="444" t="n">
        <v>950</v>
      </c>
      <c r="AJ13" s="326" t="inlineStr">
        <is>
          <t>No</t>
        </is>
      </c>
      <c r="AK13" s="378">
        <f>IF(AH13&lt;&gt;AC13,AH13-AC13,"")</f>
        <v/>
      </c>
      <c r="AL13" s="398" t="n"/>
      <c r="AM13" s="481" t="n">
        <v>1050</v>
      </c>
      <c r="AN13" s="481" t="n"/>
      <c r="AO13" s="326" t="inlineStr">
        <is>
          <t>No</t>
        </is>
      </c>
      <c r="AP13" s="378">
        <f>IF(AM13&lt;&gt;AH13,AM13-AH13,"")</f>
        <v/>
      </c>
      <c r="AQ13" s="398">
        <f>IF(AN13&lt;&gt;AI13,AN13-AI13,"")</f>
        <v/>
      </c>
      <c r="AR13" t="n">
        <v>1050</v>
      </c>
      <c r="AT13" s="326" t="inlineStr">
        <is>
          <t>No</t>
        </is>
      </c>
      <c r="AU13" s="378">
        <f>IF(AR13&lt;&gt;AM13,AR13-AM13,"")</f>
        <v/>
      </c>
      <c r="AV13" s="398">
        <f>IF(AS13&lt;&gt;AN13,AS13-AN13,"")</f>
        <v/>
      </c>
      <c r="AY13" s="326" t="inlineStr">
        <is>
          <t>*</t>
        </is>
      </c>
      <c r="AZ13" s="378">
        <f>IF(AW13&lt;&gt;AR13,AW13-AR13,"")</f>
        <v/>
      </c>
      <c r="BA13" s="398">
        <f>IF(AX13&lt;&gt;AS13,AX13-AS13,"")</f>
        <v/>
      </c>
    </row>
    <row r="14">
      <c r="D14" s="5" t="n"/>
      <c r="E14" s="326" t="n">
        <v>2</v>
      </c>
      <c r="F14" s="326" t="n">
        <v>2</v>
      </c>
      <c r="G14" s="328" t="n">
        <v>918</v>
      </c>
      <c r="H14" s="328" t="n"/>
      <c r="I14" s="328" t="n"/>
      <c r="J14" s="5" t="n"/>
      <c r="K14" s="377" t="n">
        <v>1450</v>
      </c>
      <c r="L14" s="378" t="n"/>
      <c r="M14" s="454" t="inlineStr">
        <is>
          <t>Yes</t>
        </is>
      </c>
      <c r="N14" s="377" t="n">
        <v>1450</v>
      </c>
      <c r="O14" s="378" t="n"/>
      <c r="P14" s="454" t="inlineStr">
        <is>
          <t>Yes</t>
        </is>
      </c>
      <c r="Q14" s="454" t="n"/>
      <c r="R14" s="398">
        <f>K14-N14</f>
        <v/>
      </c>
      <c r="S14" s="381" t="n">
        <v>1550</v>
      </c>
      <c r="T14" s="381" t="n"/>
      <c r="U14" s="326" t="inlineStr">
        <is>
          <t>Yes</t>
        </is>
      </c>
      <c r="V14" s="378">
        <f>IF(S14&lt;&gt;N14,S14-N14,"")</f>
        <v/>
      </c>
      <c r="W14" s="398">
        <f>IF(T14&lt;&gt;O14,T14-O14,"")</f>
        <v/>
      </c>
      <c r="X14" s="381" t="n"/>
      <c r="Y14" s="381" t="n"/>
      <c r="Z14" s="326" t="inlineStr">
        <is>
          <t>*</t>
        </is>
      </c>
      <c r="AA14" s="378" t="n"/>
      <c r="AB14" s="398" t="n"/>
      <c r="AC14" s="381" t="n">
        <v>1425</v>
      </c>
      <c r="AD14" s="381" t="n"/>
      <c r="AE14" s="326" t="inlineStr">
        <is>
          <t>Yes</t>
        </is>
      </c>
      <c r="AF14" s="378">
        <f>IF(AC14&lt;&gt;X14,AC14-X14,"")</f>
        <v/>
      </c>
      <c r="AG14" s="398">
        <f>IF(AD14&lt;&gt;Y14,AD14-Y14,"")</f>
        <v/>
      </c>
      <c r="AH14" s="377" t="n">
        <v>1450</v>
      </c>
      <c r="AJ14" s="326" t="inlineStr">
        <is>
          <t>Yes</t>
        </is>
      </c>
      <c r="AK14" s="378">
        <f>IF(AH14&lt;&gt;AC14,AH14-AC14,"")</f>
        <v/>
      </c>
      <c r="AL14" s="398" t="n"/>
      <c r="AM14" s="481" t="n">
        <v>1350</v>
      </c>
      <c r="AN14" s="481" t="n"/>
      <c r="AO14" s="326" t="inlineStr">
        <is>
          <t>Yes</t>
        </is>
      </c>
      <c r="AP14" s="378">
        <f>IF(AM14&lt;&gt;AH14,AM14-AH14,"")</f>
        <v/>
      </c>
      <c r="AQ14" s="398">
        <f>IF(AN14&lt;&gt;AI14,AN14-AI14,"")</f>
        <v/>
      </c>
      <c r="AR14" t="n">
        <v>1350</v>
      </c>
      <c r="AT14" s="326" t="inlineStr">
        <is>
          <t>No</t>
        </is>
      </c>
      <c r="AU14" s="378">
        <f>IF(AR14&lt;&gt;AM14,AR14-AM14,"")</f>
        <v/>
      </c>
      <c r="AV14" s="398">
        <f>IF(AS14&lt;&gt;AN14,AS14-AN14,"")</f>
        <v/>
      </c>
      <c r="AY14" s="326" t="inlineStr">
        <is>
          <t>*</t>
        </is>
      </c>
      <c r="AZ14" s="378">
        <f>IF(AW14&lt;&gt;AR14,AW14-AR14,"")</f>
        <v/>
      </c>
      <c r="BA14" s="398">
        <f>IF(AX14&lt;&gt;AS14,AX14-AS14,"")</f>
        <v/>
      </c>
    </row>
    <row r="15">
      <c r="D15" s="5" t="n"/>
      <c r="E15" s="326" t="n">
        <v>2</v>
      </c>
      <c r="F15" s="326" t="n">
        <v>2</v>
      </c>
      <c r="G15" s="328" t="n">
        <v>1089</v>
      </c>
      <c r="H15" s="328" t="n"/>
      <c r="I15" s="328" t="n"/>
      <c r="J15" s="5" t="n"/>
      <c r="K15" s="377" t="n">
        <v>1525</v>
      </c>
      <c r="L15" s="378" t="n"/>
      <c r="M15" s="454" t="inlineStr">
        <is>
          <t>No</t>
        </is>
      </c>
      <c r="N15" s="377" t="n">
        <v>1525</v>
      </c>
      <c r="O15" s="378" t="n"/>
      <c r="P15" s="454" t="inlineStr">
        <is>
          <t>No</t>
        </is>
      </c>
      <c r="Q15" s="454" t="n"/>
      <c r="R15" s="398">
        <f>K15-N15</f>
        <v/>
      </c>
      <c r="S15" s="381" t="n">
        <v>1525</v>
      </c>
      <c r="T15" s="408" t="n"/>
      <c r="U15" s="331" t="inlineStr">
        <is>
          <t>No</t>
        </is>
      </c>
      <c r="V15" s="388">
        <f>IF(S15&lt;&gt;N15,S15-N15,"")</f>
        <v/>
      </c>
      <c r="W15" s="400">
        <f>IF(T15&lt;&gt;O15,T15-O15,"")</f>
        <v/>
      </c>
      <c r="X15" s="408" t="n"/>
      <c r="Y15" s="408" t="n"/>
      <c r="Z15" s="331" t="inlineStr">
        <is>
          <t>*</t>
        </is>
      </c>
      <c r="AA15" s="388" t="n"/>
      <c r="AB15" s="400" t="n"/>
      <c r="AC15" s="408" t="n">
        <v>1425</v>
      </c>
      <c r="AD15" s="408" t="n"/>
      <c r="AE15" s="331" t="inlineStr">
        <is>
          <t>yes</t>
        </is>
      </c>
      <c r="AF15" s="388">
        <f>IF(AC15&lt;&gt;X15,AC15-X15,"")</f>
        <v/>
      </c>
      <c r="AG15" s="400">
        <f>IF(AD15&lt;&gt;Y15,AD15-Y15,"")</f>
        <v/>
      </c>
      <c r="AH15" s="377" t="n">
        <v>1525</v>
      </c>
      <c r="AI15" s="10" t="n"/>
      <c r="AJ15" s="331" t="inlineStr">
        <is>
          <t>No</t>
        </is>
      </c>
      <c r="AK15" s="388">
        <f>IF(AH15&lt;&gt;AC15,AH15-AC15,"")</f>
        <v/>
      </c>
      <c r="AL15" s="400" t="n"/>
      <c r="AM15" s="482" t="n">
        <v>1325</v>
      </c>
      <c r="AN15" s="482" t="n"/>
      <c r="AO15" s="331" t="inlineStr">
        <is>
          <t>No</t>
        </is>
      </c>
      <c r="AP15" s="388">
        <f>IF(AM15&lt;&gt;AH15,AM15-AH15,"")</f>
        <v/>
      </c>
      <c r="AQ15" s="400">
        <f>IF(AN15&lt;&gt;AI15,AN15-AI15,"")</f>
        <v/>
      </c>
      <c r="AR15" s="10" t="n">
        <v>1400</v>
      </c>
      <c r="AS15" s="10" t="n"/>
      <c r="AT15" s="331" t="inlineStr">
        <is>
          <t>No</t>
        </is>
      </c>
      <c r="AU15" s="388">
        <f>IF(AR15&lt;&gt;AM15,AR15-AM15,"")</f>
        <v/>
      </c>
      <c r="AV15" s="400">
        <f>IF(AS15&lt;&gt;AN15,AS15-AN15,"")</f>
        <v/>
      </c>
      <c r="AW15" s="10" t="n"/>
      <c r="AX15" s="10" t="n"/>
      <c r="AY15" s="331" t="inlineStr">
        <is>
          <t>*</t>
        </is>
      </c>
      <c r="AZ15" s="388">
        <f>IF(AW15&lt;&gt;AR15,AW15-AR15,"")</f>
        <v/>
      </c>
      <c r="BA15" s="400">
        <f>IF(AX15&lt;&gt;AS15,AX15-AS15,"")</f>
        <v/>
      </c>
    </row>
    <row r="16" customFormat="1" s="70">
      <c r="A16" s="89" t="n"/>
      <c r="B16" s="471" t="inlineStr">
        <is>
          <t>GP</t>
        </is>
      </c>
      <c r="C16" s="89" t="inlineStr">
        <is>
          <t>Northland Mgmt</t>
        </is>
      </c>
      <c r="D16" s="178" t="inlineStr">
        <is>
          <t>Northland</t>
        </is>
      </c>
      <c r="E16" s="330" t="n">
        <v>0</v>
      </c>
      <c r="F16" s="330" t="n">
        <v>1</v>
      </c>
      <c r="G16" s="348" t="n">
        <v>417</v>
      </c>
      <c r="H16" s="348" t="n"/>
      <c r="I16" s="348" t="n"/>
      <c r="J16" s="196" t="inlineStr">
        <is>
          <t>B</t>
        </is>
      </c>
      <c r="K16" s="444" t="n">
        <v>850</v>
      </c>
      <c r="L16" s="429" t="n"/>
      <c r="M16" s="459" t="inlineStr">
        <is>
          <t>Yes</t>
        </is>
      </c>
      <c r="N16" s="444" t="n">
        <v>850</v>
      </c>
      <c r="O16" s="429" t="n"/>
      <c r="P16" s="459" t="inlineStr">
        <is>
          <t>Yes</t>
        </is>
      </c>
      <c r="Q16" s="459" t="n"/>
      <c r="R16" s="411">
        <f>K16-N16</f>
        <v/>
      </c>
      <c r="S16" s="431" t="n">
        <v>850</v>
      </c>
      <c r="T16" s="381" t="n"/>
      <c r="U16" s="326" t="inlineStr">
        <is>
          <t>Yes</t>
        </is>
      </c>
      <c r="V16" s="378">
        <f>IF(S16&lt;&gt;N16,S16-N16,"")</f>
        <v/>
      </c>
      <c r="W16" s="398">
        <f>IF(T16&lt;&gt;O16,T16-O16,"")</f>
        <v/>
      </c>
      <c r="X16" s="381" t="n"/>
      <c r="Y16" s="381" t="n"/>
      <c r="Z16" s="326" t="inlineStr">
        <is>
          <t>*</t>
        </is>
      </c>
      <c r="AA16" s="378" t="n"/>
      <c r="AB16" s="398" t="n"/>
      <c r="AC16" s="381" t="n">
        <v>850</v>
      </c>
      <c r="AD16" s="381" t="n"/>
      <c r="AE16" s="326" t="inlineStr">
        <is>
          <t>Yes</t>
        </is>
      </c>
      <c r="AF16" s="378">
        <f>IF(AC16&lt;&gt;X16,AC16-X16,"")</f>
        <v/>
      </c>
      <c r="AG16" s="398">
        <f>IF(AD16&lt;&gt;Y16,AD16-Y16,"")</f>
        <v/>
      </c>
      <c r="AH16" s="444" t="n">
        <v>850</v>
      </c>
      <c r="AJ16" s="326" t="inlineStr">
        <is>
          <t>Yes</t>
        </is>
      </c>
      <c r="AK16" s="378">
        <f>IF(AH16&lt;&gt;AC16,AH16-AC16,"")</f>
        <v/>
      </c>
      <c r="AL16" s="398">
        <f>IF(AI16&lt;&gt;AD16,AI16-AD16,"")</f>
        <v/>
      </c>
      <c r="AM16" s="481" t="n"/>
      <c r="AN16" s="481" t="n"/>
      <c r="AO16" s="326" t="inlineStr">
        <is>
          <t>No Info</t>
        </is>
      </c>
      <c r="AP16" s="378">
        <f>IF(AM16&lt;&gt;AH16,AM16-AH16,"")</f>
        <v/>
      </c>
      <c r="AQ16" s="398">
        <f>IF(AN16&lt;&gt;AI16,AN16-AI16,"")</f>
        <v/>
      </c>
      <c r="AR16" t="n">
        <v>950</v>
      </c>
      <c r="AT16" s="326" t="inlineStr">
        <is>
          <t>Yes</t>
        </is>
      </c>
      <c r="AU16" s="378">
        <f>IF(AR16&lt;&gt;AM16,AR16-AM16,"")</f>
        <v/>
      </c>
      <c r="AV16" s="398">
        <f>IF(AS16&lt;&gt;AN16,AS16-AN16,"")</f>
        <v/>
      </c>
      <c r="AY16" s="326" t="inlineStr">
        <is>
          <t>*</t>
        </is>
      </c>
      <c r="AZ16" s="378">
        <f>IF(AW16&lt;&gt;AR16,AW16-AR16,"")</f>
        <v/>
      </c>
      <c r="BA16" s="398">
        <f>IF(AX16&lt;&gt;AS16,AX16-AS16,"")</f>
        <v/>
      </c>
    </row>
    <row r="17">
      <c r="D17" s="5" t="n"/>
      <c r="E17" s="123" t="n">
        <v>1</v>
      </c>
      <c r="F17" s="326" t="n">
        <v>1</v>
      </c>
      <c r="G17" s="328" t="n">
        <v>620</v>
      </c>
      <c r="H17" s="328" t="n"/>
      <c r="I17" s="328" t="n"/>
      <c r="J17" s="5" t="n"/>
      <c r="K17" s="377" t="n">
        <v>1000</v>
      </c>
      <c r="L17" s="378" t="n"/>
      <c r="M17" s="454" t="inlineStr">
        <is>
          <t>Yes</t>
        </is>
      </c>
      <c r="N17" s="377" t="n">
        <v>900</v>
      </c>
      <c r="O17" s="378" t="n"/>
      <c r="P17" s="454" t="inlineStr">
        <is>
          <t>Yes</t>
        </is>
      </c>
      <c r="Q17" s="454" t="n"/>
      <c r="R17" s="398">
        <f>K17-N17</f>
        <v/>
      </c>
      <c r="S17" s="381" t="n">
        <v>900</v>
      </c>
      <c r="T17" s="381" t="n"/>
      <c r="U17" s="326" t="inlineStr">
        <is>
          <t>Yes</t>
        </is>
      </c>
      <c r="V17" s="378">
        <f>IF(S17&lt;&gt;N17,S17-N17,"")</f>
        <v/>
      </c>
      <c r="W17" s="398">
        <f>IF(T17&lt;&gt;O17,T17-O17,"")</f>
        <v/>
      </c>
      <c r="X17" s="381" t="n"/>
      <c r="Y17" s="381" t="n"/>
      <c r="Z17" s="326" t="inlineStr">
        <is>
          <t>*</t>
        </is>
      </c>
      <c r="AA17" s="378" t="n"/>
      <c r="AB17" s="398" t="n"/>
      <c r="AC17" s="381" t="n">
        <v>900</v>
      </c>
      <c r="AD17" s="381" t="n"/>
      <c r="AE17" s="326" t="inlineStr">
        <is>
          <t>Yes</t>
        </is>
      </c>
      <c r="AF17" s="378">
        <f>IF(AC17&lt;&gt;X17,AC17-X17,"")</f>
        <v/>
      </c>
      <c r="AG17" s="398">
        <f>IF(AD17&lt;&gt;Y17,AD17-Y17,"")</f>
        <v/>
      </c>
      <c r="AH17" s="377" t="n">
        <v>1000</v>
      </c>
      <c r="AJ17" s="326" t="inlineStr">
        <is>
          <t>Yes</t>
        </is>
      </c>
      <c r="AK17" s="378">
        <f>IF(AH17&lt;&gt;AC17,AH17-AC17,"")</f>
        <v/>
      </c>
      <c r="AL17" s="398">
        <f>IF(AI17&lt;&gt;AD17,AI17-AD17,"")</f>
        <v/>
      </c>
      <c r="AM17" s="481" t="n">
        <v>900</v>
      </c>
      <c r="AN17" s="481" t="n"/>
      <c r="AO17" s="326" t="inlineStr">
        <is>
          <t>Yes</t>
        </is>
      </c>
      <c r="AP17" s="378">
        <f>IF(AM17&lt;&gt;AH17,AM17-AH17,"")</f>
        <v/>
      </c>
      <c r="AQ17" s="398">
        <f>IF(AN17&lt;&gt;AI17,AN17-AI17,"")</f>
        <v/>
      </c>
      <c r="AR17" t="n">
        <v>1000</v>
      </c>
      <c r="AT17" s="326" t="inlineStr">
        <is>
          <t>Yes</t>
        </is>
      </c>
      <c r="AU17" s="378">
        <f>IF(AR17&lt;&gt;AM17,AR17-AM17,"")</f>
        <v/>
      </c>
      <c r="AV17" s="398">
        <f>IF(AS17&lt;&gt;AN17,AS17-AN17,"")</f>
        <v/>
      </c>
      <c r="AY17" s="326" t="inlineStr">
        <is>
          <t>*</t>
        </is>
      </c>
      <c r="AZ17" s="378">
        <f>IF(AW17&lt;&gt;AR17,AW17-AR17,"")</f>
        <v/>
      </c>
      <c r="BA17" s="398">
        <f>IF(AX17&lt;&gt;AS17,AX17-AS17,"")</f>
        <v/>
      </c>
    </row>
    <row r="18">
      <c r="D18" s="5" t="n"/>
      <c r="E18" s="326" t="n">
        <v>2</v>
      </c>
      <c r="F18" s="326" t="n">
        <v>1</v>
      </c>
      <c r="G18" s="328" t="inlineStr">
        <is>
          <t>740-754</t>
        </is>
      </c>
      <c r="H18" s="328" t="n"/>
      <c r="I18" s="328" t="n"/>
      <c r="J18" s="5" t="n"/>
      <c r="K18" s="377" t="n">
        <v>1100</v>
      </c>
      <c r="L18" s="378" t="n"/>
      <c r="M18" s="454" t="inlineStr">
        <is>
          <t>Yes</t>
        </is>
      </c>
      <c r="N18" s="377" t="n">
        <v>1000</v>
      </c>
      <c r="O18" s="378" t="n"/>
      <c r="P18" s="454" t="inlineStr">
        <is>
          <t>Yes</t>
        </is>
      </c>
      <c r="Q18" s="454" t="n"/>
      <c r="R18" s="398">
        <f>K18-N18</f>
        <v/>
      </c>
      <c r="S18" s="381" t="n">
        <v>1000</v>
      </c>
      <c r="T18" s="381" t="n"/>
      <c r="U18" s="326" t="inlineStr">
        <is>
          <t>Yes</t>
        </is>
      </c>
      <c r="V18" s="378">
        <f>IF(S18&lt;&gt;N18,S18-N18,"")</f>
        <v/>
      </c>
      <c r="W18" s="398">
        <f>IF(T18&lt;&gt;O18,T18-O18,"")</f>
        <v/>
      </c>
      <c r="X18" s="381" t="n"/>
      <c r="Y18" s="381" t="n"/>
      <c r="Z18" s="326" t="inlineStr">
        <is>
          <t>*</t>
        </is>
      </c>
      <c r="AA18" s="378" t="n"/>
      <c r="AB18" s="398" t="n"/>
      <c r="AC18" s="381" t="n">
        <v>1000</v>
      </c>
      <c r="AD18" s="381" t="n"/>
      <c r="AE18" s="326" t="inlineStr">
        <is>
          <t>*yes</t>
        </is>
      </c>
      <c r="AF18" s="378">
        <f>IF(AC18&lt;&gt;X18,AC18-X18,"")</f>
        <v/>
      </c>
      <c r="AG18" s="398">
        <f>IF(AD18&lt;&gt;Y18,AD18-Y18,"")</f>
        <v/>
      </c>
      <c r="AH18" s="377" t="n">
        <v>1100</v>
      </c>
      <c r="AJ18" s="326" t="inlineStr">
        <is>
          <t>Yes</t>
        </is>
      </c>
      <c r="AK18" s="378">
        <f>IF(AH18&lt;&gt;AC18,AH18-AC18,"")</f>
        <v/>
      </c>
      <c r="AL18" s="398">
        <f>IF(AI18&lt;&gt;AD18,AI18-AD18,"")</f>
        <v/>
      </c>
      <c r="AM18" s="481" t="n">
        <v>1000</v>
      </c>
      <c r="AN18" s="481" t="n"/>
      <c r="AO18" s="326" t="inlineStr">
        <is>
          <t>Yes</t>
        </is>
      </c>
      <c r="AP18" s="378">
        <f>IF(AM18&lt;&gt;AH18,AM18-AH18,"")</f>
        <v/>
      </c>
      <c r="AQ18" s="398">
        <f>IF(AN18&lt;&gt;AI18,AN18-AI18,"")</f>
        <v/>
      </c>
      <c r="AR18" t="n">
        <v>1100</v>
      </c>
      <c r="AT18" s="326" t="inlineStr">
        <is>
          <t>Yes</t>
        </is>
      </c>
      <c r="AU18" s="378">
        <f>IF(AR18&lt;&gt;AM18,AR18-AM18,"")</f>
        <v/>
      </c>
      <c r="AV18" s="398">
        <f>IF(AS18&lt;&gt;AN18,AS18-AN18,"")</f>
        <v/>
      </c>
      <c r="AY18" s="326" t="inlineStr">
        <is>
          <t>*</t>
        </is>
      </c>
      <c r="AZ18" s="378">
        <f>IF(AW18&lt;&gt;AR18,AW18-AR18,"")</f>
        <v/>
      </c>
      <c r="BA18" s="398">
        <f>IF(AX18&lt;&gt;AS18,AX18-AS18,"")</f>
        <v/>
      </c>
    </row>
    <row r="19" customFormat="1" s="10">
      <c r="A19" s="10" t="n"/>
      <c r="B19" s="10" t="n"/>
      <c r="C19" s="10" t="n"/>
      <c r="D19" s="86" t="n"/>
      <c r="E19" s="122" t="n">
        <v>2</v>
      </c>
      <c r="F19" s="331" t="n">
        <v>2</v>
      </c>
      <c r="G19" s="349" t="n">
        <v>1075</v>
      </c>
      <c r="H19" s="349" t="n"/>
      <c r="I19" s="349" t="n"/>
      <c r="J19" s="86" t="n"/>
      <c r="K19" s="425" t="n">
        <v>1398</v>
      </c>
      <c r="L19" s="388" t="n"/>
      <c r="M19" s="460" t="inlineStr">
        <is>
          <t>Yes</t>
        </is>
      </c>
      <c r="N19" s="425" t="n">
        <v>1100</v>
      </c>
      <c r="O19" s="388" t="n"/>
      <c r="P19" s="460" t="inlineStr">
        <is>
          <t>Yes</t>
        </is>
      </c>
      <c r="Q19" s="460" t="n"/>
      <c r="R19" s="400">
        <f>K19-N19</f>
        <v/>
      </c>
      <c r="S19" s="408" t="n">
        <v>1100</v>
      </c>
      <c r="T19" s="408" t="n"/>
      <c r="U19" s="331" t="inlineStr">
        <is>
          <t>Yes</t>
        </is>
      </c>
      <c r="V19" s="388">
        <f>IF(S19&lt;&gt;N19,S19-N19,"")</f>
        <v/>
      </c>
      <c r="W19" s="400">
        <f>IF(T19&lt;&gt;O19,T19-O19,"")</f>
        <v/>
      </c>
      <c r="X19" s="408" t="n"/>
      <c r="Y19" s="408" t="n"/>
      <c r="Z19" s="331" t="inlineStr">
        <is>
          <t>*</t>
        </is>
      </c>
      <c r="AA19" s="388" t="n"/>
      <c r="AB19" s="400" t="n"/>
      <c r="AC19" s="408" t="n">
        <v>1075</v>
      </c>
      <c r="AD19" s="408" t="n"/>
      <c r="AE19" s="331" t="inlineStr">
        <is>
          <t>yes</t>
        </is>
      </c>
      <c r="AF19" s="388">
        <f>IF(AC19&lt;&gt;X19,AC19-X19,"")</f>
        <v/>
      </c>
      <c r="AG19" s="400">
        <f>IF(AD19&lt;&gt;Y19,AD19-Y19,"")</f>
        <v/>
      </c>
      <c r="AH19" s="425" t="n">
        <v>1398</v>
      </c>
      <c r="AJ19" s="331" t="inlineStr">
        <is>
          <t>Yes</t>
        </is>
      </c>
      <c r="AK19" s="388">
        <f>IF(AH19&lt;&gt;AC19,AH19-AC19,"")</f>
        <v/>
      </c>
      <c r="AL19" s="400">
        <f>IF(AI19&lt;&gt;AD19,AI19-AD19,"")</f>
        <v/>
      </c>
      <c r="AM19" s="482" t="n"/>
      <c r="AN19" s="482" t="n"/>
      <c r="AO19" s="331" t="inlineStr">
        <is>
          <t>No Info</t>
        </is>
      </c>
      <c r="AP19" s="388">
        <f>IF(AM19&lt;&gt;AH19,AM19-AH19,"")</f>
        <v/>
      </c>
      <c r="AQ19" s="400">
        <f>IF(AN19&lt;&gt;AI19,AN19-AI19,"")</f>
        <v/>
      </c>
      <c r="AR19" t="n">
        <v>1250</v>
      </c>
      <c r="AT19" s="331" t="inlineStr">
        <is>
          <t>No</t>
        </is>
      </c>
      <c r="AU19" s="388">
        <f>IF(AR19&lt;&gt;AM19,AR19-AM19,"")</f>
        <v/>
      </c>
      <c r="AV19" s="400">
        <f>IF(AS19&lt;&gt;AN19,AS19-AN19,"")</f>
        <v/>
      </c>
      <c r="AY19" s="331" t="inlineStr">
        <is>
          <t>*</t>
        </is>
      </c>
      <c r="AZ19" s="388">
        <f>IF(AW19&lt;&gt;AR19,AW19-AR19,"")</f>
        <v/>
      </c>
      <c r="BA19" s="400">
        <f>IF(AX19&lt;&gt;AS19,AX19-AS19,"")</f>
        <v/>
      </c>
    </row>
    <row r="20">
      <c r="A20" s="326" t="n"/>
      <c r="B20" s="334" t="inlineStr">
        <is>
          <t>GP</t>
        </is>
      </c>
      <c r="C20" s="326" t="inlineStr">
        <is>
          <t>Highstreet</t>
        </is>
      </c>
      <c r="D20" s="358" t="inlineStr">
        <is>
          <t>Willowbrook</t>
        </is>
      </c>
      <c r="E20" s="326" t="n">
        <v>1</v>
      </c>
      <c r="F20" s="326" t="n">
        <v>1</v>
      </c>
      <c r="G20" s="328" t="n">
        <v>593</v>
      </c>
      <c r="H20" s="328" t="inlineStr">
        <is>
          <t>Low</t>
        </is>
      </c>
      <c r="I20" s="328" t="n"/>
      <c r="J20" s="366" t="inlineStr">
        <is>
          <t>A</t>
        </is>
      </c>
      <c r="K20" s="377" t="n">
        <v>1199</v>
      </c>
      <c r="L20" s="378" t="n">
        <v>1259</v>
      </c>
      <c r="M20" s="454" t="inlineStr">
        <is>
          <t>No Info</t>
        </is>
      </c>
      <c r="N20" s="377" t="n">
        <v>1199</v>
      </c>
      <c r="O20" s="378" t="n">
        <v>1259</v>
      </c>
      <c r="P20" s="454" t="n"/>
      <c r="Q20" s="454" t="n"/>
      <c r="R20" s="398">
        <f>K20-N20</f>
        <v/>
      </c>
      <c r="S20" s="381" t="n">
        <v>1199</v>
      </c>
      <c r="T20" s="381" t="n">
        <v>1259</v>
      </c>
      <c r="U20" s="326" t="inlineStr">
        <is>
          <t>*</t>
        </is>
      </c>
      <c r="V20" s="378">
        <f>IF(S20&lt;&gt;N20,S20-N20,"")</f>
        <v/>
      </c>
      <c r="W20" s="398">
        <f>IF(T20&lt;&gt;O20,T20-O20,"")</f>
        <v/>
      </c>
      <c r="X20" s="381" t="n"/>
      <c r="Y20" s="381" t="n"/>
      <c r="Z20" s="326" t="inlineStr">
        <is>
          <t>*</t>
        </is>
      </c>
      <c r="AA20" s="378" t="n"/>
      <c r="AB20" s="398" t="n"/>
      <c r="AC20" s="381" t="n">
        <v>1199</v>
      </c>
      <c r="AD20" s="381" t="n"/>
      <c r="AE20" s="326" t="inlineStr">
        <is>
          <t>yes</t>
        </is>
      </c>
      <c r="AF20" s="378">
        <f>IF(AC20&lt;&gt;X20,AC20-X20,"")</f>
        <v/>
      </c>
      <c r="AG20" s="398">
        <f>IF(AD20&lt;&gt;Y20,AD20-Y20,"")</f>
        <v/>
      </c>
      <c r="AH20" s="377" t="n">
        <v>1199</v>
      </c>
      <c r="AI20" s="378" t="n">
        <v>1259</v>
      </c>
      <c r="AJ20" s="326" t="inlineStr">
        <is>
          <t>No Info</t>
        </is>
      </c>
      <c r="AK20" s="378">
        <f>IF(AH20&lt;&gt;AC20,AH20-AC20,"")</f>
        <v/>
      </c>
      <c r="AL20" s="398" t="n"/>
      <c r="AM20" s="481" t="n">
        <v>1199</v>
      </c>
      <c r="AN20" s="481" t="n">
        <v>1259</v>
      </c>
      <c r="AO20" s="326" t="inlineStr">
        <is>
          <t>Yes</t>
        </is>
      </c>
      <c r="AP20" s="378">
        <f>IF(AM20&lt;&gt;AH20,AM20-AH20,"")</f>
        <v/>
      </c>
      <c r="AQ20" s="398">
        <f>IF(AN20&lt;&gt;AI20,AN20-AI20,"")</f>
        <v/>
      </c>
      <c r="AR20" t="n">
        <v>1209</v>
      </c>
      <c r="AT20" s="326" t="inlineStr">
        <is>
          <t>No Info</t>
        </is>
      </c>
      <c r="AU20" s="378">
        <f>IF(AR20&lt;&gt;AM20,AR20-AM20,"")</f>
        <v/>
      </c>
      <c r="AV20" s="398">
        <f>IF(AS20&lt;&gt;AN20,AS20-AN20,"")</f>
        <v/>
      </c>
      <c r="AY20" s="326" t="inlineStr">
        <is>
          <t>*</t>
        </is>
      </c>
      <c r="AZ20" s="378">
        <f>IF(AW20&lt;&gt;AR20,AW20-AR20,"")</f>
        <v/>
      </c>
      <c r="BA20" s="398">
        <f>IF(AX20&lt;&gt;AS20,AX20-AS20,"")</f>
        <v/>
      </c>
    </row>
    <row r="21">
      <c r="D21" s="5" t="n"/>
      <c r="E21" s="326" t="n">
        <v>2</v>
      </c>
      <c r="F21" s="326" t="n">
        <v>1</v>
      </c>
      <c r="G21" s="328" t="n">
        <v>851</v>
      </c>
      <c r="H21" s="328" t="inlineStr">
        <is>
          <t>Low</t>
        </is>
      </c>
      <c r="I21" s="328" t="n"/>
      <c r="J21" s="118" t="n"/>
      <c r="K21" s="377" t="n">
        <v>1329</v>
      </c>
      <c r="L21" s="378" t="n">
        <v>1389</v>
      </c>
      <c r="M21" s="454" t="inlineStr">
        <is>
          <t>No Info</t>
        </is>
      </c>
      <c r="N21" s="377" t="n">
        <v>1329</v>
      </c>
      <c r="O21" s="378" t="n">
        <v>1389</v>
      </c>
      <c r="P21" s="454" t="n"/>
      <c r="Q21" s="454" t="n"/>
      <c r="R21" s="398">
        <f>K21-N21</f>
        <v/>
      </c>
      <c r="S21" s="381" t="n">
        <v>1349</v>
      </c>
      <c r="T21" s="381" t="n">
        <v>1409</v>
      </c>
      <c r="U21" s="326" t="inlineStr">
        <is>
          <t>*</t>
        </is>
      </c>
      <c r="V21" s="378">
        <f>IF(S21&lt;&gt;N21,S21-N21,"")</f>
        <v/>
      </c>
      <c r="W21" s="398">
        <f>IF(T21&lt;&gt;O21,T21-O21,"")</f>
        <v/>
      </c>
      <c r="X21" s="381" t="n"/>
      <c r="Y21" s="381" t="n"/>
      <c r="Z21" s="326" t="inlineStr">
        <is>
          <t>*</t>
        </is>
      </c>
      <c r="AA21" s="378" t="n"/>
      <c r="AB21" s="398" t="n"/>
      <c r="AC21" s="381" t="n">
        <v>1199</v>
      </c>
      <c r="AD21" s="381" t="n"/>
      <c r="AE21" s="326" t="inlineStr">
        <is>
          <t>yes</t>
        </is>
      </c>
      <c r="AF21" s="378">
        <f>IF(AC21&lt;&gt;X21,AC21-X21,"")</f>
        <v/>
      </c>
      <c r="AG21" s="398">
        <f>IF(AD21&lt;&gt;Y21,AD21-Y21,"")</f>
        <v/>
      </c>
      <c r="AH21" s="377" t="n">
        <v>1329</v>
      </c>
      <c r="AI21" s="378" t="n">
        <v>1389</v>
      </c>
      <c r="AJ21" s="326" t="inlineStr">
        <is>
          <t>No Info</t>
        </is>
      </c>
      <c r="AK21" s="378">
        <f>IF(AH21&lt;&gt;AC21,AH21-AC21,"")</f>
        <v/>
      </c>
      <c r="AL21" s="398" t="n"/>
      <c r="AM21" s="481" t="n">
        <v>1349</v>
      </c>
      <c r="AN21" s="481" t="n">
        <v>1409</v>
      </c>
      <c r="AO21" s="326" t="inlineStr">
        <is>
          <t>Yes</t>
        </is>
      </c>
      <c r="AP21" s="378">
        <f>IF(AM21&lt;&gt;AH21,AM21-AH21,"")</f>
        <v/>
      </c>
      <c r="AQ21" s="398">
        <f>IF(AN21&lt;&gt;AI21,AN21-AI21,"")</f>
        <v/>
      </c>
      <c r="AR21" t="n">
        <v>1359</v>
      </c>
      <c r="AT21" s="326" t="inlineStr">
        <is>
          <t>No Info</t>
        </is>
      </c>
      <c r="AU21" s="378">
        <f>IF(AR21&lt;&gt;AM21,AR21-AM21,"")</f>
        <v/>
      </c>
      <c r="AV21" s="398">
        <f>IF(AS21&lt;&gt;AN21,AS21-AN21,"")</f>
        <v/>
      </c>
      <c r="AY21" s="326" t="inlineStr">
        <is>
          <t>*</t>
        </is>
      </c>
      <c r="AZ21" s="378">
        <f>IF(AW21&lt;&gt;AR21,AW21-AR21,"")</f>
        <v/>
      </c>
      <c r="BA21" s="398">
        <f>IF(AX21&lt;&gt;AS21,AX21-AS21,"")</f>
        <v/>
      </c>
    </row>
    <row r="22">
      <c r="D22" s="5" t="n"/>
      <c r="E22" s="326" t="n">
        <v>2</v>
      </c>
      <c r="F22" s="326" t="n">
        <v>1</v>
      </c>
      <c r="G22" s="328" t="n">
        <v>895</v>
      </c>
      <c r="H22" s="328" t="inlineStr">
        <is>
          <t>Low</t>
        </is>
      </c>
      <c r="I22" s="328" t="n"/>
      <c r="J22" s="118" t="n"/>
      <c r="K22" s="377" t="n">
        <v>1369</v>
      </c>
      <c r="L22" s="378" t="n">
        <v>1429</v>
      </c>
      <c r="M22" s="454" t="inlineStr">
        <is>
          <t>No Info</t>
        </is>
      </c>
      <c r="N22" s="377" t="n">
        <v>1369</v>
      </c>
      <c r="O22" s="378" t="n">
        <v>1429</v>
      </c>
      <c r="P22" s="454" t="n"/>
      <c r="Q22" s="454" t="n"/>
      <c r="R22" s="398">
        <f>K22-N22</f>
        <v/>
      </c>
      <c r="S22" s="381" t="n">
        <v>1379</v>
      </c>
      <c r="T22" s="381" t="n">
        <v>1439</v>
      </c>
      <c r="U22" s="326" t="inlineStr">
        <is>
          <t>*</t>
        </is>
      </c>
      <c r="V22" s="378">
        <f>IF(S22&lt;&gt;N22,S22-N22,"")</f>
        <v/>
      </c>
      <c r="W22" s="398">
        <f>IF(T22&lt;&gt;O22,T22-O22,"")</f>
        <v/>
      </c>
      <c r="X22" s="381" t="n"/>
      <c r="Y22" s="381" t="n"/>
      <c r="Z22" s="326" t="inlineStr">
        <is>
          <t>*</t>
        </is>
      </c>
      <c r="AA22" s="378" t="n"/>
      <c r="AB22" s="398" t="n"/>
      <c r="AC22" s="381" t="n">
        <v>1199</v>
      </c>
      <c r="AD22" s="381" t="n"/>
      <c r="AE22" s="326" t="inlineStr">
        <is>
          <t>Waitlist</t>
        </is>
      </c>
      <c r="AF22" s="378">
        <f>IF(AC22&lt;&gt;X22,AC22-X22,"")</f>
        <v/>
      </c>
      <c r="AG22" s="398">
        <f>IF(AD22&lt;&gt;Y22,AD22-Y22,"")</f>
        <v/>
      </c>
      <c r="AH22" s="377" t="n">
        <v>1369</v>
      </c>
      <c r="AI22" s="378" t="n">
        <v>1429</v>
      </c>
      <c r="AJ22" s="326" t="inlineStr">
        <is>
          <t>No Info</t>
        </is>
      </c>
      <c r="AK22" s="378">
        <f>IF(AH22&lt;&gt;AC22,AH22-AC22,"")</f>
        <v/>
      </c>
      <c r="AL22" s="398" t="n"/>
      <c r="AM22" s="481" t="n">
        <v>1379</v>
      </c>
      <c r="AN22" s="481" t="n">
        <v>1439</v>
      </c>
      <c r="AO22" s="326" t="inlineStr">
        <is>
          <t>Yes</t>
        </is>
      </c>
      <c r="AP22" s="378">
        <f>IF(AM22&lt;&gt;AH22,AM22-AH22,"")</f>
        <v/>
      </c>
      <c r="AQ22" s="398">
        <f>IF(AN22&lt;&gt;AI22,AN22-AI22,"")</f>
        <v/>
      </c>
      <c r="AR22" t="n">
        <v>1389</v>
      </c>
      <c r="AT22" s="326" t="inlineStr">
        <is>
          <t>No Info</t>
        </is>
      </c>
      <c r="AU22" s="378">
        <f>IF(AR22&lt;&gt;AM22,AR22-AM22,"")</f>
        <v/>
      </c>
      <c r="AV22" s="398">
        <f>IF(AS22&lt;&gt;AN22,AS22-AN22,"")</f>
        <v/>
      </c>
      <c r="AY22" s="326" t="inlineStr">
        <is>
          <t>*</t>
        </is>
      </c>
      <c r="AZ22" s="378">
        <f>IF(AW22&lt;&gt;AR22,AW22-AR22,"")</f>
        <v/>
      </c>
      <c r="BA22" s="398">
        <f>IF(AX22&lt;&gt;AS22,AX22-AS22,"")</f>
        <v/>
      </c>
    </row>
    <row r="23">
      <c r="D23" s="5" t="n"/>
      <c r="E23" s="326" t="n">
        <v>2</v>
      </c>
      <c r="F23" s="326" t="n">
        <v>1</v>
      </c>
      <c r="G23" s="328" t="n">
        <v>961</v>
      </c>
      <c r="H23" s="328" t="inlineStr">
        <is>
          <t>Low</t>
        </is>
      </c>
      <c r="I23" s="328" t="n"/>
      <c r="J23" s="118" t="n"/>
      <c r="K23" s="377" t="n">
        <v>1419</v>
      </c>
      <c r="L23" s="378" t="n">
        <v>1479</v>
      </c>
      <c r="M23" s="454" t="inlineStr">
        <is>
          <t>No Info</t>
        </is>
      </c>
      <c r="N23" s="377" t="n">
        <v>1419</v>
      </c>
      <c r="O23" s="378" t="n">
        <v>1479</v>
      </c>
      <c r="P23" s="454" t="n"/>
      <c r="Q23" s="454" t="n"/>
      <c r="R23" s="398">
        <f>K23-N23</f>
        <v/>
      </c>
      <c r="S23" s="381" t="n">
        <v>1419</v>
      </c>
      <c r="T23" s="381" t="n">
        <v>1479</v>
      </c>
      <c r="U23" s="326" t="inlineStr">
        <is>
          <t>*</t>
        </is>
      </c>
      <c r="V23" s="378">
        <f>IF(S23&lt;&gt;N23,S23-N23,"")</f>
        <v/>
      </c>
      <c r="W23" s="398">
        <f>IF(T23&lt;&gt;O23,T23-O23,"")</f>
        <v/>
      </c>
      <c r="X23" s="381" t="n"/>
      <c r="Y23" s="381" t="n"/>
      <c r="Z23" s="326" t="inlineStr">
        <is>
          <t>*</t>
        </is>
      </c>
      <c r="AA23" s="378" t="n"/>
      <c r="AB23" s="398" t="n"/>
      <c r="AC23" s="381" t="n">
        <v>1199</v>
      </c>
      <c r="AD23" s="381" t="n"/>
      <c r="AE23" s="326" t="inlineStr">
        <is>
          <t>Yes</t>
        </is>
      </c>
      <c r="AF23" s="378">
        <f>IF(AC23&lt;&gt;X23,AC23-X23,"")</f>
        <v/>
      </c>
      <c r="AG23" s="398">
        <f>IF(AD23&lt;&gt;Y23,AD23-Y23,"")</f>
        <v/>
      </c>
      <c r="AH23" s="377" t="n">
        <v>1419</v>
      </c>
      <c r="AI23" s="378" t="n">
        <v>1479</v>
      </c>
      <c r="AJ23" s="326" t="inlineStr">
        <is>
          <t>No Info</t>
        </is>
      </c>
      <c r="AK23" s="378">
        <f>IF(AH23&lt;&gt;AC23,AH23-AC23,"")</f>
        <v/>
      </c>
      <c r="AL23" s="398" t="n"/>
      <c r="AM23" s="481" t="n">
        <v>1419</v>
      </c>
      <c r="AN23" s="481" t="n">
        <v>1479</v>
      </c>
      <c r="AO23" s="326" t="inlineStr">
        <is>
          <t>Yes</t>
        </is>
      </c>
      <c r="AP23" s="378">
        <f>IF(AM23&lt;&gt;AH23,AM23-AH23,"")</f>
        <v/>
      </c>
      <c r="AQ23" s="398">
        <f>IF(AN23&lt;&gt;AI23,AN23-AI23,"")</f>
        <v/>
      </c>
      <c r="AR23" t="n">
        <v>1429</v>
      </c>
      <c r="AT23" s="326" t="inlineStr">
        <is>
          <t>No Info</t>
        </is>
      </c>
      <c r="AU23" s="378">
        <f>IF(AR23&lt;&gt;AM23,AR23-AM23,"")</f>
        <v/>
      </c>
      <c r="AV23" s="398">
        <f>IF(AS23&lt;&gt;AN23,AS23-AN23,"")</f>
        <v/>
      </c>
      <c r="AY23" s="326" t="inlineStr">
        <is>
          <t>*</t>
        </is>
      </c>
      <c r="AZ23" s="378">
        <f>IF(AW23&lt;&gt;AR23,AW23-AR23,"")</f>
        <v/>
      </c>
      <c r="BA23" s="398">
        <f>IF(AX23&lt;&gt;AS23,AX23-AS23,"")</f>
        <v/>
      </c>
    </row>
    <row r="24">
      <c r="D24" s="5" t="n"/>
      <c r="E24" s="326" t="n">
        <v>2</v>
      </c>
      <c r="F24" s="326" t="n">
        <v>1</v>
      </c>
      <c r="G24" s="328" t="n">
        <v>894</v>
      </c>
      <c r="H24" s="328" t="inlineStr">
        <is>
          <t>Low</t>
        </is>
      </c>
      <c r="I24" s="328" t="n"/>
      <c r="J24" s="118" t="n"/>
      <c r="K24" s="377" t="n">
        <v>1369</v>
      </c>
      <c r="L24" s="378" t="n">
        <v>1429</v>
      </c>
      <c r="M24" s="454" t="inlineStr">
        <is>
          <t>No Info</t>
        </is>
      </c>
      <c r="N24" s="377" t="n">
        <v>1369</v>
      </c>
      <c r="O24" s="378" t="n">
        <v>1429</v>
      </c>
      <c r="P24" s="454" t="n"/>
      <c r="Q24" s="454" t="n"/>
      <c r="R24" s="398">
        <f>K24-N24</f>
        <v/>
      </c>
      <c r="S24" s="381" t="n">
        <v>1379</v>
      </c>
      <c r="T24" s="408" t="n">
        <v>1439</v>
      </c>
      <c r="U24" s="331" t="inlineStr">
        <is>
          <t>*</t>
        </is>
      </c>
      <c r="V24" s="388">
        <f>IF(S24&lt;&gt;N24,S24-N24,"")</f>
        <v/>
      </c>
      <c r="W24" s="400">
        <f>IF(T24&lt;&gt;O24,T24-O24,"")</f>
        <v/>
      </c>
      <c r="X24" s="408" t="n"/>
      <c r="Y24" s="408" t="n"/>
      <c r="Z24" s="331" t="inlineStr">
        <is>
          <t>*</t>
        </is>
      </c>
      <c r="AA24" s="388" t="n"/>
      <c r="AB24" s="400" t="n"/>
      <c r="AC24" s="408" t="n">
        <v>1199</v>
      </c>
      <c r="AD24" s="408" t="n"/>
      <c r="AE24" s="331" t="inlineStr">
        <is>
          <t>yes</t>
        </is>
      </c>
      <c r="AF24" s="388">
        <f>IF(AC24&lt;&gt;X24,AC24-X24,"")</f>
        <v/>
      </c>
      <c r="AG24" s="388">
        <f>IF(AD24&lt;&gt;Y24,AD24-Y24,"")</f>
        <v/>
      </c>
      <c r="AH24" s="377" t="n">
        <v>1369</v>
      </c>
      <c r="AI24" s="388" t="n">
        <v>1429</v>
      </c>
      <c r="AJ24" s="331" t="inlineStr">
        <is>
          <t>No Info</t>
        </is>
      </c>
      <c r="AK24" s="388">
        <f>IF(AH24&lt;&gt;AC24,AH24-AC24,"")</f>
        <v/>
      </c>
      <c r="AL24" s="400" t="n"/>
      <c r="AM24" s="482" t="n">
        <v>1379</v>
      </c>
      <c r="AN24" s="482" t="n">
        <v>1439</v>
      </c>
      <c r="AO24" s="331" t="inlineStr">
        <is>
          <t>No Info</t>
        </is>
      </c>
      <c r="AP24" s="388">
        <f>IF(AM24&lt;&gt;AH24,AM24-AH24,"")</f>
        <v/>
      </c>
      <c r="AQ24" s="400">
        <f>IF(AN24&lt;&gt;AI24,AN24-AI24,"")</f>
        <v/>
      </c>
      <c r="AR24" s="10" t="n">
        <v>1389</v>
      </c>
      <c r="AS24" s="10" t="n"/>
      <c r="AT24" s="331" t="inlineStr">
        <is>
          <t>No Info</t>
        </is>
      </c>
      <c r="AU24" s="388">
        <f>IF(AR24&lt;&gt;AM24,AR24-AM24,"")</f>
        <v/>
      </c>
      <c r="AV24" s="400">
        <f>IF(AS24&lt;&gt;AN24,AS24-AN24,"")</f>
        <v/>
      </c>
      <c r="AW24" s="10" t="n"/>
      <c r="AX24" s="10" t="n"/>
      <c r="AY24" s="331" t="inlineStr">
        <is>
          <t>*</t>
        </is>
      </c>
      <c r="AZ24" s="388">
        <f>IF(AW24&lt;&gt;AR24,AW24-AR24,"")</f>
        <v/>
      </c>
      <c r="BA24" s="400">
        <f>IF(AX24&lt;&gt;AS24,AX24-AS24,"")</f>
        <v/>
      </c>
    </row>
    <row r="25" customFormat="1" s="70">
      <c r="A25" s="330" t="n"/>
      <c r="B25" s="364" t="inlineStr">
        <is>
          <t>GP</t>
        </is>
      </c>
      <c r="C25" s="364" t="inlineStr">
        <is>
          <t>Weidner</t>
        </is>
      </c>
      <c r="D25" s="346" t="inlineStr">
        <is>
          <t>Carrington</t>
        </is>
      </c>
      <c r="E25" s="330" t="n">
        <v>1</v>
      </c>
      <c r="F25" s="330" t="n">
        <v>1</v>
      </c>
      <c r="G25" s="348" t="n">
        <v>575</v>
      </c>
      <c r="H25" s="348" t="n"/>
      <c r="I25" s="348" t="n"/>
      <c r="J25" s="348" t="inlineStr">
        <is>
          <t>B</t>
        </is>
      </c>
      <c r="K25" s="444" t="n"/>
      <c r="L25" s="429" t="n"/>
      <c r="M25" s="459" t="inlineStr">
        <is>
          <t>No Info</t>
        </is>
      </c>
      <c r="N25" s="444" t="n">
        <v>1020</v>
      </c>
      <c r="O25" s="429" t="n"/>
      <c r="P25" s="459" t="inlineStr">
        <is>
          <t>No</t>
        </is>
      </c>
      <c r="Q25" s="459" t="n"/>
      <c r="R25" s="411" t="n"/>
      <c r="S25" s="431" t="n">
        <v>1020</v>
      </c>
      <c r="T25" s="381" t="n"/>
      <c r="U25" s="326" t="inlineStr">
        <is>
          <t>No</t>
        </is>
      </c>
      <c r="V25" s="378">
        <f>IF(S25&lt;&gt;N25,S25-N25,"")</f>
        <v/>
      </c>
      <c r="W25" s="398">
        <f>IF(T25&lt;&gt;O25,T25-O25,"")</f>
        <v/>
      </c>
      <c r="X25" s="381" t="n"/>
      <c r="Y25" s="381" t="n"/>
      <c r="Z25" s="326" t="inlineStr">
        <is>
          <t>*</t>
        </is>
      </c>
      <c r="AA25" s="378" t="n"/>
      <c r="AB25" s="398" t="n"/>
      <c r="AC25" s="381" t="n"/>
      <c r="AD25" s="381" t="n"/>
      <c r="AE25" s="326" t="inlineStr">
        <is>
          <t>No Info</t>
        </is>
      </c>
      <c r="AF25" s="378">
        <f>IF(AC25&lt;&gt;X25,AC25-X25,"")</f>
        <v/>
      </c>
      <c r="AG25" s="378">
        <f>IF(AD25&lt;&gt;Y25,AD25-Y25,"")</f>
        <v/>
      </c>
      <c r="AH25" s="432" t="n"/>
      <c r="AJ25" s="326" t="inlineStr">
        <is>
          <t>No Info</t>
        </is>
      </c>
      <c r="AK25" s="378">
        <f>IF(AH25&lt;&gt;AC25,AH25-AC25,"")</f>
        <v/>
      </c>
      <c r="AL25" s="398">
        <f>IF(AI25&lt;&gt;AD25,AI25-AD25,"")</f>
        <v/>
      </c>
      <c r="AM25" s="481" t="n"/>
      <c r="AN25" s="481" t="n"/>
      <c r="AO25" s="326" t="inlineStr">
        <is>
          <t>No Info</t>
        </is>
      </c>
      <c r="AP25" s="378">
        <f>IF(AM25&lt;&gt;AH25,AM25-AH25,"")</f>
        <v/>
      </c>
      <c r="AQ25" s="398">
        <f>IF(AN25&lt;&gt;AI25,AN25-AI25,"")</f>
        <v/>
      </c>
      <c r="AR25" t="n"/>
      <c r="AT25" s="326" t="inlineStr">
        <is>
          <t>No</t>
        </is>
      </c>
      <c r="AU25" s="378">
        <f>IF(AR25&lt;&gt;AM25,AR25-AM25,"")</f>
        <v/>
      </c>
      <c r="AV25" s="398">
        <f>IF(AS25&lt;&gt;AN25,AS25-AN25,"")</f>
        <v/>
      </c>
      <c r="AY25" s="326" t="inlineStr">
        <is>
          <t>*</t>
        </is>
      </c>
      <c r="AZ25" s="378">
        <f>IF(AW25&lt;&gt;AR25,AW25-AR25,"")</f>
        <v/>
      </c>
      <c r="BA25" s="398">
        <f>IF(AX25&lt;&gt;AS25,AX25-AS25,"")</f>
        <v/>
      </c>
    </row>
    <row r="26">
      <c r="D26" s="5" t="n"/>
      <c r="E26" s="326" t="n">
        <v>2</v>
      </c>
      <c r="F26" s="326" t="n">
        <v>1</v>
      </c>
      <c r="G26" s="328" t="n">
        <v>796</v>
      </c>
      <c r="H26" s="328" t="n"/>
      <c r="I26" s="328" t="n"/>
      <c r="J26" s="5" t="n"/>
      <c r="K26" s="377" t="n"/>
      <c r="L26" s="378" t="n"/>
      <c r="M26" s="454" t="inlineStr">
        <is>
          <t>No Info</t>
        </is>
      </c>
      <c r="N26" s="377" t="n">
        <v>1150</v>
      </c>
      <c r="O26" s="378" t="n"/>
      <c r="P26" s="454" t="inlineStr">
        <is>
          <t>No</t>
        </is>
      </c>
      <c r="Q26" s="454" t="n"/>
      <c r="R26" s="398" t="n"/>
      <c r="S26" s="381" t="n">
        <v>1120</v>
      </c>
      <c r="T26" s="381" t="n"/>
      <c r="U26" s="326" t="inlineStr">
        <is>
          <t>Yes</t>
        </is>
      </c>
      <c r="V26" s="378">
        <f>IF(S26&lt;&gt;N26,S26-N26,"")</f>
        <v/>
      </c>
      <c r="W26" s="398">
        <f>IF(T26&lt;&gt;O26,T26-O26,"")</f>
        <v/>
      </c>
      <c r="X26" s="381" t="n"/>
      <c r="Y26" s="381" t="n"/>
      <c r="Z26" s="326" t="inlineStr">
        <is>
          <t>*</t>
        </is>
      </c>
      <c r="AA26" s="378" t="n"/>
      <c r="AB26" s="398" t="n"/>
      <c r="AC26" s="381" t="n">
        <v>1120</v>
      </c>
      <c r="AD26" s="381" t="n"/>
      <c r="AE26" s="326" t="inlineStr">
        <is>
          <t>Yes</t>
        </is>
      </c>
      <c r="AF26" s="378">
        <f>IF(AC26&lt;&gt;X26,AC26-X26,"")</f>
        <v/>
      </c>
      <c r="AG26" s="378">
        <f>IF(AD26&lt;&gt;Y26,AD26-Y26,"")</f>
        <v/>
      </c>
      <c r="AH26" s="433" t="n"/>
      <c r="AJ26" s="326" t="inlineStr">
        <is>
          <t>No Info</t>
        </is>
      </c>
      <c r="AK26" s="378" t="n"/>
      <c r="AL26" s="398" t="n"/>
      <c r="AM26" s="481" t="n">
        <v>1135</v>
      </c>
      <c r="AN26" s="481" t="n"/>
      <c r="AO26" s="326" t="inlineStr">
        <is>
          <t>Yes</t>
        </is>
      </c>
      <c r="AP26" s="378" t="n"/>
      <c r="AQ26" s="398">
        <f>IF(AN26&lt;&gt;AI26,AN26-AI26,"")</f>
        <v/>
      </c>
      <c r="AR26" t="n">
        <v>1135</v>
      </c>
      <c r="AT26" s="326" t="inlineStr">
        <is>
          <t>Yes</t>
        </is>
      </c>
      <c r="AU26" s="378">
        <f>IF(AR26&lt;&gt;AM26,AR26-AM26,"")</f>
        <v/>
      </c>
      <c r="AV26" s="398">
        <f>IF(AS26&lt;&gt;AN26,AS26-AN26,"")</f>
        <v/>
      </c>
      <c r="AY26" s="326" t="inlineStr">
        <is>
          <t>*</t>
        </is>
      </c>
      <c r="AZ26" s="378">
        <f>IF(AW26&lt;&gt;AR26,AW26-AR26,"")</f>
        <v/>
      </c>
      <c r="BA26" s="398">
        <f>IF(AX26&lt;&gt;AS26,AX26-AS26,"")</f>
        <v/>
      </c>
    </row>
    <row r="27">
      <c r="D27" s="5" t="n"/>
      <c r="E27" s="326" t="n">
        <v>2</v>
      </c>
      <c r="F27" s="326" t="n">
        <v>1.5</v>
      </c>
      <c r="G27" s="328" t="n">
        <v>1088</v>
      </c>
      <c r="H27" s="328" t="n"/>
      <c r="I27" s="328" t="n"/>
      <c r="J27" s="5" t="n"/>
      <c r="K27" s="377" t="n"/>
      <c r="L27" s="378" t="n"/>
      <c r="M27" s="454" t="inlineStr">
        <is>
          <t>No Info</t>
        </is>
      </c>
      <c r="N27" s="377" t="n">
        <v>1170</v>
      </c>
      <c r="O27" s="378" t="n"/>
      <c r="P27" s="454" t="inlineStr">
        <is>
          <t>Yes</t>
        </is>
      </c>
      <c r="Q27" s="454" t="n"/>
      <c r="R27" s="398" t="n"/>
      <c r="S27" s="381" t="n">
        <v>1170</v>
      </c>
      <c r="T27" s="381" t="n"/>
      <c r="U27" s="326" t="inlineStr">
        <is>
          <t>No</t>
        </is>
      </c>
      <c r="V27" s="378">
        <f>IF(S27&lt;&gt;N27,S27-N27,"")</f>
        <v/>
      </c>
      <c r="W27" s="398">
        <f>IF(T27&lt;&gt;O27,T27-O27,"")</f>
        <v/>
      </c>
      <c r="X27" s="381" t="n"/>
      <c r="Y27" s="381" t="n"/>
      <c r="Z27" s="326" t="inlineStr">
        <is>
          <t>*</t>
        </is>
      </c>
      <c r="AA27" s="378" t="n"/>
      <c r="AB27" s="398" t="n"/>
      <c r="AC27" s="381" t="n">
        <v>1175</v>
      </c>
      <c r="AD27" s="381" t="n"/>
      <c r="AE27" s="326" t="inlineStr">
        <is>
          <t>yes</t>
        </is>
      </c>
      <c r="AF27" s="378">
        <f>IF(AC27&lt;&gt;X27,AC27-X27,"")</f>
        <v/>
      </c>
      <c r="AG27" s="378">
        <f>IF(AD27&lt;&gt;Y27,AD27-Y27,"")</f>
        <v/>
      </c>
      <c r="AH27" s="433" t="n"/>
      <c r="AJ27" s="326" t="inlineStr">
        <is>
          <t>No Info</t>
        </is>
      </c>
      <c r="AK27" s="378" t="n"/>
      <c r="AL27" s="398" t="n"/>
      <c r="AM27" s="481" t="n">
        <v>1190</v>
      </c>
      <c r="AN27" s="481" t="n"/>
      <c r="AO27" s="326" t="inlineStr">
        <is>
          <t>Yes</t>
        </is>
      </c>
      <c r="AP27" s="378" t="n"/>
      <c r="AQ27" s="398">
        <f>IF(AN27&lt;&gt;AI27,AN27-AI27,"")</f>
        <v/>
      </c>
      <c r="AR27" t="n">
        <v>1190</v>
      </c>
      <c r="AT27" s="326" t="inlineStr">
        <is>
          <t>Yes</t>
        </is>
      </c>
      <c r="AU27" s="378">
        <f>IF(AR27&lt;&gt;AM27,AR27-AM27,"")</f>
        <v/>
      </c>
      <c r="AV27" s="398">
        <f>IF(AS27&lt;&gt;AN27,AS27-AN27,"")</f>
        <v/>
      </c>
      <c r="AY27" s="326" t="inlineStr">
        <is>
          <t>*</t>
        </is>
      </c>
      <c r="AZ27" s="378">
        <f>IF(AW27&lt;&gt;AR27,AW27-AR27,"")</f>
        <v/>
      </c>
      <c r="BA27" s="398">
        <f>IF(AX27&lt;&gt;AS27,AX27-AS27,"")</f>
        <v/>
      </c>
    </row>
    <row r="28">
      <c r="D28" s="5" t="n"/>
      <c r="E28" s="326" t="n">
        <v>3</v>
      </c>
      <c r="F28" s="326" t="n">
        <v>1.5</v>
      </c>
      <c r="G28" s="328" t="n">
        <v>1208</v>
      </c>
      <c r="H28" s="328" t="inlineStr">
        <is>
          <t>Starting</t>
        </is>
      </c>
      <c r="I28" s="328" t="n"/>
      <c r="J28" s="5" t="n"/>
      <c r="K28" s="377" t="n">
        <v>1280</v>
      </c>
      <c r="L28" s="378" t="n"/>
      <c r="M28" s="454" t="inlineStr">
        <is>
          <t>Yes</t>
        </is>
      </c>
      <c r="N28" s="377" t="n">
        <v>1280</v>
      </c>
      <c r="O28" s="378" t="n"/>
      <c r="P28" s="454" t="inlineStr">
        <is>
          <t>Yes</t>
        </is>
      </c>
      <c r="Q28" s="454" t="n"/>
      <c r="R28" s="398">
        <f>K28-N28</f>
        <v/>
      </c>
      <c r="S28" s="381" t="n">
        <v>1280</v>
      </c>
      <c r="T28" s="408" t="n"/>
      <c r="U28" s="331" t="inlineStr">
        <is>
          <t>Yes</t>
        </is>
      </c>
      <c r="V28" s="388">
        <f>IF(S28&lt;&gt;N28,S28-N28,"")</f>
        <v/>
      </c>
      <c r="W28" s="400">
        <f>IF(T28&lt;&gt;O28,T28-O28,"")</f>
        <v/>
      </c>
      <c r="X28" s="408" t="n"/>
      <c r="Y28" s="408" t="n"/>
      <c r="Z28" s="331" t="inlineStr">
        <is>
          <t>*</t>
        </is>
      </c>
      <c r="AA28" s="388" t="n"/>
      <c r="AB28" s="400" t="n"/>
      <c r="AC28" s="408" t="n"/>
      <c r="AD28" s="408" t="n"/>
      <c r="AE28" s="331" t="inlineStr">
        <is>
          <t>No Info</t>
        </is>
      </c>
      <c r="AF28" s="388">
        <f>IF(AC28&lt;&gt;X28,AC28-X28,"")</f>
        <v/>
      </c>
      <c r="AG28" s="388">
        <f>IF(AD28&lt;&gt;Y28,AD28-Y28,"")</f>
        <v/>
      </c>
      <c r="AH28" s="433" t="n">
        <v>1280</v>
      </c>
      <c r="AI28" s="10" t="n"/>
      <c r="AJ28" s="331" t="inlineStr">
        <is>
          <t>Yes</t>
        </is>
      </c>
      <c r="AK28" s="388">
        <f>IF(AH28&lt;&gt;AC28,AH28-AC28,"")</f>
        <v/>
      </c>
      <c r="AL28" s="400" t="n"/>
      <c r="AM28" s="482" t="n">
        <v>1295</v>
      </c>
      <c r="AN28" s="482" t="n"/>
      <c r="AO28" s="331" t="inlineStr">
        <is>
          <t>Yes</t>
        </is>
      </c>
      <c r="AP28" s="388">
        <f>IF(AM28&lt;&gt;AH28,AM28-AH28,"")</f>
        <v/>
      </c>
      <c r="AQ28" s="400" t="n"/>
      <c r="AR28" s="10" t="n"/>
      <c r="AS28" s="10" t="n"/>
      <c r="AT28" s="331" t="inlineStr">
        <is>
          <t>No</t>
        </is>
      </c>
      <c r="AU28" s="388">
        <f>IF(AR28&lt;&gt;AM28,AR28-AM28,"")</f>
        <v/>
      </c>
      <c r="AV28" s="400">
        <f>IF(AS28&lt;&gt;AN28,AS28-AN28,"")</f>
        <v/>
      </c>
      <c r="AW28" s="10" t="n"/>
      <c r="AX28" s="10" t="n"/>
      <c r="AY28" s="331" t="inlineStr">
        <is>
          <t>*</t>
        </is>
      </c>
      <c r="AZ28" s="388">
        <f>IF(AW28&lt;&gt;AR28,AW28-AR28,"")</f>
        <v/>
      </c>
      <c r="BA28" s="400">
        <f>IF(AX28&lt;&gt;AS28,AX28-AS28,"")</f>
        <v/>
      </c>
    </row>
    <row r="29" customFormat="1" s="70">
      <c r="A29" s="330" t="n"/>
      <c r="B29" s="364" t="inlineStr">
        <is>
          <t>GP</t>
        </is>
      </c>
      <c r="C29" s="330" t="inlineStr">
        <is>
          <t>Boardwalk</t>
        </is>
      </c>
      <c r="D29" s="346" t="inlineStr">
        <is>
          <t>Prairie Sunrise Towers</t>
        </is>
      </c>
      <c r="E29" s="330" t="n">
        <v>0</v>
      </c>
      <c r="F29" s="330" t="n">
        <v>1</v>
      </c>
      <c r="G29" s="348" t="n">
        <v>350</v>
      </c>
      <c r="H29" s="348" t="n">
        <v>832</v>
      </c>
      <c r="I29" s="348" t="n"/>
      <c r="J29" s="348" t="inlineStr">
        <is>
          <t>B</t>
        </is>
      </c>
      <c r="K29" s="444" t="n">
        <v>979</v>
      </c>
      <c r="L29" s="429" t="n">
        <v>1129</v>
      </c>
      <c r="M29" s="459" t="inlineStr">
        <is>
          <t>Wait List</t>
        </is>
      </c>
      <c r="N29" s="444" t="n">
        <v>979</v>
      </c>
      <c r="O29" s="429" t="n">
        <v>1129</v>
      </c>
      <c r="P29" s="459" t="inlineStr">
        <is>
          <t>Yes</t>
        </is>
      </c>
      <c r="Q29" s="459" t="n"/>
      <c r="R29" s="411">
        <f>K29-N29</f>
        <v/>
      </c>
      <c r="S29" s="431" t="n">
        <v>754</v>
      </c>
      <c r="T29" s="381" t="n">
        <v>1129</v>
      </c>
      <c r="U29" s="326" t="inlineStr">
        <is>
          <t>Yes</t>
        </is>
      </c>
      <c r="V29" s="378">
        <f>IF(S29&lt;&gt;N29,S29-N29,"")</f>
        <v/>
      </c>
      <c r="W29" s="398">
        <f>IF(T29&lt;&gt;O29,T29-O29,"")</f>
        <v/>
      </c>
      <c r="X29" s="381" t="n"/>
      <c r="Y29" s="381" t="n"/>
      <c r="Z29" s="326" t="inlineStr">
        <is>
          <t>*</t>
        </is>
      </c>
      <c r="AA29" s="378" t="n"/>
      <c r="AB29" s="398" t="n"/>
      <c r="AC29" s="381" t="n">
        <v>1129</v>
      </c>
      <c r="AD29" s="381" t="n"/>
      <c r="AE29" s="326" t="inlineStr">
        <is>
          <t>No</t>
        </is>
      </c>
      <c r="AF29" s="378">
        <f>IF(AC29&lt;&gt;X29,AC29-X29,"")</f>
        <v/>
      </c>
      <c r="AG29" s="378">
        <f>IF(AD29&lt;&gt;Y29,AD29-Y29,"")</f>
        <v/>
      </c>
      <c r="AH29" s="432" t="n">
        <v>979</v>
      </c>
      <c r="AI29" s="429" t="n">
        <v>1129</v>
      </c>
      <c r="AJ29" s="326" t="inlineStr">
        <is>
          <t>Wait List</t>
        </is>
      </c>
      <c r="AK29" s="378">
        <f>IF(AH29&lt;&gt;AC29,AH29-AC29,"")</f>
        <v/>
      </c>
      <c r="AL29" s="398" t="n"/>
      <c r="AM29" s="481" t="n">
        <v>979</v>
      </c>
      <c r="AN29" s="481" t="n">
        <v>1129</v>
      </c>
      <c r="AO29" s="326" t="inlineStr">
        <is>
          <t>Yes</t>
        </is>
      </c>
      <c r="AP29" s="378">
        <f>IF(AM29&lt;&gt;AH29,AM29-AH29,"")</f>
        <v/>
      </c>
      <c r="AQ29" s="398">
        <f>IF(AN29&lt;&gt;AI29,AN29-AI29,"")</f>
        <v/>
      </c>
      <c r="AR29" t="n">
        <v>871</v>
      </c>
      <c r="AT29" s="326" t="inlineStr">
        <is>
          <t>Yes</t>
        </is>
      </c>
      <c r="AU29" s="378">
        <f>IF(AR29&lt;&gt;AM29,AR29-AM29,"")</f>
        <v/>
      </c>
      <c r="AV29" s="398">
        <f>IF(AS29&lt;&gt;AN29,AS29-AN29,"")</f>
        <v/>
      </c>
      <c r="AY29" s="326" t="inlineStr">
        <is>
          <t>*</t>
        </is>
      </c>
      <c r="AZ29" s="378">
        <f>IF(AW29&lt;&gt;AR29,AW29-AR29,"")</f>
        <v/>
      </c>
      <c r="BA29" s="398">
        <f>IF(AX29&lt;&gt;AS29,AX29-AS29,"")</f>
        <v/>
      </c>
    </row>
    <row r="30">
      <c r="D30" s="5" t="n"/>
      <c r="E30" s="326" t="n">
        <v>1</v>
      </c>
      <c r="F30" s="326" t="n">
        <v>1</v>
      </c>
      <c r="G30" s="328" t="n">
        <v>700</v>
      </c>
      <c r="H30" s="328" t="n">
        <v>1079</v>
      </c>
      <c r="I30" s="328" t="n"/>
      <c r="J30" s="5" t="n"/>
      <c r="K30" s="377" t="n">
        <v>1079</v>
      </c>
      <c r="L30" s="378" t="n">
        <v>1169</v>
      </c>
      <c r="M30" s="454" t="inlineStr">
        <is>
          <t>Yes</t>
        </is>
      </c>
      <c r="N30" s="377" t="n">
        <v>831</v>
      </c>
      <c r="O30" s="378" t="n">
        <v>1169</v>
      </c>
      <c r="P30" s="454" t="inlineStr">
        <is>
          <t>Yes</t>
        </is>
      </c>
      <c r="Q30" s="454" t="n"/>
      <c r="R30" s="398">
        <f>K30-N30</f>
        <v/>
      </c>
      <c r="S30" s="381" t="n">
        <v>862</v>
      </c>
      <c r="T30" s="381" t="n">
        <v>1169</v>
      </c>
      <c r="U30" s="326" t="inlineStr">
        <is>
          <t>Yes</t>
        </is>
      </c>
      <c r="V30" s="378">
        <f>IF(S30&lt;&gt;N30,S30-N30,"")</f>
        <v/>
      </c>
      <c r="W30" s="398">
        <f>IF(T30&lt;&gt;O30,T30-O30,"")</f>
        <v/>
      </c>
      <c r="X30" s="381" t="n"/>
      <c r="Y30" s="381" t="n"/>
      <c r="Z30" s="326" t="inlineStr">
        <is>
          <t>*</t>
        </is>
      </c>
      <c r="AA30" s="378" t="n"/>
      <c r="AB30" s="398" t="n"/>
      <c r="AC30" s="381" t="n">
        <v>1169</v>
      </c>
      <c r="AD30" s="381" t="n"/>
      <c r="AE30" s="326" t="inlineStr">
        <is>
          <t>no</t>
        </is>
      </c>
      <c r="AF30" s="378">
        <f>IF(AC30&lt;&gt;X30,AC30-X30,"")</f>
        <v/>
      </c>
      <c r="AG30" s="378">
        <f>IF(AD30&lt;&gt;Y30,AD30-Y30,"")</f>
        <v/>
      </c>
      <c r="AH30" s="433" t="n">
        <v>1079</v>
      </c>
      <c r="AI30" s="378" t="n">
        <v>1169</v>
      </c>
      <c r="AJ30" s="326" t="inlineStr">
        <is>
          <t>Yes</t>
        </is>
      </c>
      <c r="AK30" s="378">
        <f>IF(AH30&lt;&gt;AC30,AH30-AC30,"")</f>
        <v/>
      </c>
      <c r="AL30" s="398" t="n"/>
      <c r="AM30" s="481" t="n">
        <v>1079</v>
      </c>
      <c r="AN30" s="481" t="n">
        <v>1169</v>
      </c>
      <c r="AO30" s="326" t="inlineStr">
        <is>
          <t>Waitlist</t>
        </is>
      </c>
      <c r="AP30" s="378">
        <f>IF(AM30&lt;&gt;AH30,AM30-AH30,"")</f>
        <v/>
      </c>
      <c r="AQ30" s="398">
        <f>IF(AN30&lt;&gt;AI30,AN30-AI30,"")</f>
        <v/>
      </c>
      <c r="AR30" t="n">
        <v>1119</v>
      </c>
      <c r="AT30" s="326" t="inlineStr">
        <is>
          <t>Yes</t>
        </is>
      </c>
      <c r="AU30" s="378">
        <f>IF(AR30&lt;&gt;AM30,AR30-AM30,"")</f>
        <v/>
      </c>
      <c r="AV30" s="398">
        <f>IF(AS30&lt;&gt;AN30,AS30-AN30,"")</f>
        <v/>
      </c>
      <c r="AY30" s="326" t="inlineStr">
        <is>
          <t>*</t>
        </is>
      </c>
      <c r="AZ30" s="378">
        <f>IF(AW30&lt;&gt;AR30,AW30-AR30,"")</f>
        <v/>
      </c>
      <c r="BA30" s="398">
        <f>IF(AX30&lt;&gt;AS30,AX30-AS30,"")</f>
        <v/>
      </c>
    </row>
    <row r="31">
      <c r="D31" s="5" t="n"/>
      <c r="E31" s="326" t="n">
        <v>2</v>
      </c>
      <c r="F31" s="326" t="n">
        <v>1</v>
      </c>
      <c r="G31" s="328" t="n">
        <v>1000</v>
      </c>
      <c r="H31" s="328" t="n">
        <v>1079</v>
      </c>
      <c r="I31" s="328" t="n"/>
      <c r="J31" s="5" t="n"/>
      <c r="K31" s="377" t="n">
        <v>946</v>
      </c>
      <c r="L31" s="378" t="n">
        <v>1319</v>
      </c>
      <c r="M31" s="454" t="inlineStr">
        <is>
          <t>Yes</t>
        </is>
      </c>
      <c r="N31" s="377" t="n">
        <v>946</v>
      </c>
      <c r="O31" s="378" t="n">
        <v>1319</v>
      </c>
      <c r="P31" s="454" t="inlineStr">
        <is>
          <t>Yes</t>
        </is>
      </c>
      <c r="Q31" s="454" t="n"/>
      <c r="R31" s="398">
        <f>K31-N31</f>
        <v/>
      </c>
      <c r="S31" s="381" t="n">
        <v>946</v>
      </c>
      <c r="T31" s="381" t="n">
        <v>1319</v>
      </c>
      <c r="U31" s="326" t="inlineStr">
        <is>
          <t>Yes</t>
        </is>
      </c>
      <c r="V31" s="381">
        <f>IF(S31&lt;&gt;N31,S31-N31,"")</f>
        <v/>
      </c>
      <c r="W31" s="424" t="n"/>
      <c r="X31" s="381" t="n"/>
      <c r="Y31" s="381" t="n"/>
      <c r="Z31" s="381" t="n"/>
      <c r="AA31" s="397" t="n"/>
      <c r="AB31" s="424" t="n"/>
      <c r="AC31" s="381" t="n">
        <v>1317</v>
      </c>
      <c r="AD31" s="381" t="n"/>
      <c r="AE31" s="326" t="inlineStr">
        <is>
          <t>Yes</t>
        </is>
      </c>
      <c r="AF31" s="381" t="n"/>
      <c r="AG31" s="381" t="n"/>
      <c r="AH31" s="433" t="n">
        <v>946</v>
      </c>
      <c r="AI31" s="378" t="n">
        <v>1319</v>
      </c>
      <c r="AJ31" s="19" t="inlineStr">
        <is>
          <t>Yes</t>
        </is>
      </c>
      <c r="AL31" s="483" t="n"/>
      <c r="AM31" s="481" t="n">
        <v>1079</v>
      </c>
      <c r="AN31" s="481" t="n">
        <v>1319</v>
      </c>
      <c r="AO31" t="inlineStr">
        <is>
          <t>Waitlist</t>
        </is>
      </c>
      <c r="AP31">
        <f>IF(AM31&lt;&gt;AH31,AM31-AH31,"")</f>
        <v/>
      </c>
      <c r="AQ31" s="5">
        <f>IF(AN31&lt;&gt;AI31,AN31-AI31,"")</f>
        <v/>
      </c>
      <c r="AR31" t="n">
        <v>1094</v>
      </c>
      <c r="AT31" s="326" t="inlineStr">
        <is>
          <t>Yes</t>
        </is>
      </c>
      <c r="AU31" s="378">
        <f>IF(AR31&lt;&gt;AM31,AR31-AM31,"")</f>
        <v/>
      </c>
      <c r="AV31" s="398">
        <f>IF(AS31&lt;&gt;AN31,AS31-AN31,"")</f>
        <v/>
      </c>
    </row>
    <row r="32">
      <c r="D32" s="5" t="n"/>
      <c r="E32" s="326" t="n">
        <v>2</v>
      </c>
      <c r="F32" s="326" t="n">
        <v>1</v>
      </c>
      <c r="G32" s="328" t="n">
        <v>1000</v>
      </c>
      <c r="H32" s="328" t="n">
        <v>1309</v>
      </c>
      <c r="I32" s="328" t="inlineStr">
        <is>
          <t>Premium</t>
        </is>
      </c>
      <c r="J32" s="5" t="n"/>
      <c r="K32" s="377" t="n">
        <v>1309</v>
      </c>
      <c r="L32" s="378" t="n">
        <v>1359</v>
      </c>
      <c r="M32" s="454" t="inlineStr">
        <is>
          <t>Wait List</t>
        </is>
      </c>
      <c r="N32" s="377" t="n">
        <v>1309</v>
      </c>
      <c r="O32" s="378" t="n">
        <v>1359</v>
      </c>
      <c r="P32" s="454" t="inlineStr">
        <is>
          <t>Wait List</t>
        </is>
      </c>
      <c r="Q32" s="454" t="n"/>
      <c r="R32" s="398">
        <f>K32-N32</f>
        <v/>
      </c>
      <c r="S32" s="381" t="n">
        <v>1309</v>
      </c>
      <c r="T32" s="381" t="n">
        <v>1359</v>
      </c>
      <c r="U32" s="326" t="inlineStr">
        <is>
          <t>Waitlist</t>
        </is>
      </c>
      <c r="V32" s="381">
        <f>IF(S32&lt;&gt;N32,S32-N32,"")</f>
        <v/>
      </c>
      <c r="W32" s="424" t="n"/>
      <c r="X32" s="381" t="n"/>
      <c r="Y32" s="381" t="n"/>
      <c r="Z32" s="381" t="n"/>
      <c r="AA32" s="397" t="n"/>
      <c r="AB32" s="424" t="n"/>
      <c r="AC32" s="381" t="n">
        <v>1359</v>
      </c>
      <c r="AD32" s="381" t="n"/>
      <c r="AE32" s="326" t="inlineStr">
        <is>
          <t>Yes</t>
        </is>
      </c>
      <c r="AF32" s="381" t="n"/>
      <c r="AG32" s="381" t="n"/>
      <c r="AH32" s="433" t="n">
        <v>1309</v>
      </c>
      <c r="AI32" s="378" t="n">
        <v>1359</v>
      </c>
      <c r="AJ32" s="19" t="inlineStr">
        <is>
          <t>Wait List</t>
        </is>
      </c>
      <c r="AL32" s="483" t="n"/>
      <c r="AM32" s="481" t="n">
        <v>1419</v>
      </c>
      <c r="AN32" s="481" t="n">
        <v>1359</v>
      </c>
      <c r="AP32">
        <f>IF(AM32&lt;&gt;AH32,AM32-AH32,"")</f>
        <v/>
      </c>
      <c r="AQ32" s="5">
        <f>IF(AN32&lt;&gt;AI32,AN32-AI32,"")</f>
        <v/>
      </c>
      <c r="AR32" t="n">
        <v>1309</v>
      </c>
      <c r="AT32" s="326" t="inlineStr">
        <is>
          <t>Yes</t>
        </is>
      </c>
      <c r="AU32" s="378">
        <f>IF(AR32&lt;&gt;AM32,AR32-AM32,"")</f>
        <v/>
      </c>
      <c r="AV32" s="398">
        <f>IF(AS32&lt;&gt;AN32,AS32-AN32,"")</f>
        <v/>
      </c>
    </row>
    <row r="33">
      <c r="A33" s="326" t="n"/>
      <c r="B33" s="326" t="n"/>
      <c r="C33" s="326" t="n"/>
      <c r="D33" s="358" t="n"/>
      <c r="E33" s="326" t="n"/>
      <c r="F33" s="326" t="n"/>
      <c r="G33" s="328" t="n"/>
      <c r="H33" s="328" t="n"/>
      <c r="I33" s="328" t="n"/>
      <c r="J33" s="328" t="n"/>
      <c r="K33" s="377" t="n"/>
      <c r="L33" s="378" t="n"/>
      <c r="M33" s="454" t="n"/>
      <c r="N33" s="377" t="n"/>
      <c r="O33" s="378" t="n"/>
      <c r="P33" s="454" t="n"/>
      <c r="Q33" s="454" t="n"/>
      <c r="R33" s="398" t="n"/>
      <c r="S33" s="381" t="n"/>
      <c r="T33" s="381" t="n"/>
      <c r="U33" s="381" t="n"/>
      <c r="V33" s="381" t="n"/>
      <c r="W33" s="424" t="n"/>
      <c r="X33" s="381" t="n"/>
      <c r="Y33" s="381" t="n"/>
      <c r="Z33" s="381" t="n"/>
      <c r="AA33" s="381" t="n"/>
      <c r="AB33" s="424" t="n"/>
      <c r="AC33" s="381" t="n"/>
      <c r="AD33" s="381" t="n"/>
      <c r="AE33" s="381" t="n"/>
      <c r="AF33" s="381" t="n"/>
      <c r="AG33" s="381" t="n"/>
      <c r="AH33" s="433" t="n"/>
      <c r="AL33" s="5" t="n"/>
      <c r="AM33" s="481" t="n"/>
      <c r="AN33" s="481" t="n"/>
      <c r="AQ33" s="5" t="n"/>
    </row>
    <row r="34">
      <c r="D34" s="86" t="inlineStr">
        <is>
          <t>Summary</t>
        </is>
      </c>
      <c r="E34" s="387" t="inlineStr">
        <is>
          <t xml:space="preserve">Vacancy Status </t>
        </is>
      </c>
      <c r="F34" s="225" t="inlineStr">
        <is>
          <t>*</t>
        </is>
      </c>
      <c r="G34" s="86" t="n"/>
      <c r="H34" s="86" t="n"/>
      <c r="I34" s="86" t="n"/>
      <c r="J34" s="86" t="n"/>
      <c r="K34" s="425" t="n"/>
      <c r="L34" s="388" t="n"/>
      <c r="M34" s="460" t="n"/>
      <c r="N34" s="425" t="n"/>
      <c r="O34" s="388" t="n"/>
      <c r="P34" s="460" t="n"/>
      <c r="Q34" s="460" t="n"/>
      <c r="R34" s="400" t="n"/>
      <c r="S34" s="408" t="n"/>
      <c r="T34" s="408" t="n"/>
      <c r="U34" s="408" t="n"/>
      <c r="V34" s="408" t="n"/>
      <c r="W34" s="426" t="n"/>
      <c r="X34" s="408" t="n"/>
      <c r="Y34" s="408" t="n"/>
      <c r="Z34" s="408" t="n"/>
      <c r="AA34" s="408" t="n"/>
      <c r="AB34" s="426" t="n"/>
      <c r="AC34" s="408" t="n"/>
      <c r="AD34" s="408" t="n"/>
      <c r="AE34" s="408" t="n"/>
      <c r="AF34" s="408" t="n"/>
      <c r="AG34" s="408" t="n"/>
      <c r="AH34" s="434" t="n"/>
      <c r="AI34" s="10" t="n"/>
      <c r="AJ34" s="10" t="n"/>
      <c r="AK34" s="10" t="n"/>
      <c r="AL34" s="86" t="n"/>
      <c r="AM34" s="482" t="n"/>
      <c r="AN34" s="482" t="n"/>
      <c r="AO34" s="10" t="n"/>
      <c r="AP34" s="10" t="n"/>
      <c r="AQ34" s="86" t="n"/>
      <c r="AR34" s="10" t="n"/>
      <c r="AS34" s="10" t="n"/>
      <c r="AT34" s="10" t="n"/>
      <c r="AU34" s="10" t="n"/>
      <c r="AV34" s="10" t="n"/>
      <c r="AW34" s="10" t="n"/>
      <c r="AX34" s="10" t="n"/>
      <c r="AY34" s="10" t="n"/>
      <c r="AZ34" s="10" t="n"/>
      <c r="BA34" s="10" t="n"/>
    </row>
    <row r="35">
      <c r="C35" s="326" t="inlineStr">
        <is>
          <t>Market</t>
        </is>
      </c>
      <c r="D35" t="inlineStr">
        <is>
          <t>Studio</t>
        </is>
      </c>
      <c r="E35" s="232" t="n">
        <v>0</v>
      </c>
      <c r="F35" s="326" t="n">
        <v>1</v>
      </c>
      <c r="G35" s="5" t="n"/>
      <c r="H35" s="5" t="n"/>
      <c r="I35" s="5" t="n"/>
      <c r="J35" s="5" t="n"/>
      <c r="K35" s="394">
        <f>IFERROR(AVERAGEIFS(K$4:K$32,$E$4:$E$32,$E35,$F$4:$F$32,$F35,M$4:M$32,$F$34),"")</f>
        <v/>
      </c>
      <c r="L35" s="395">
        <f>IFERROR(AVERAGEIFS(L$4:L$32,$E$4:$E$32,$E35,$F$4:$F$32,$F35,M$4:M$32,$F$34),"")</f>
        <v/>
      </c>
      <c r="M35" s="454" t="n"/>
      <c r="N35" s="394">
        <f>IFERROR(AVERAGEIFS(N$4:N$32,$E$4:$E$32,$E35,$F$4:$F$32,$F35,P$4:P$32,$F$34),"")</f>
        <v/>
      </c>
      <c r="O35" s="395">
        <f>IFERROR(AVERAGEIFS(O$4:O$32,$E$4:$E$32,$E35,$F$4:$F$32,$F35,P$4:P$32,$F$34),"")</f>
        <v/>
      </c>
      <c r="P35" s="454">
        <f>IFERROR(AVERAGEIFS(P$4:P$33,$E$4:$E$33,$E35,$F$4:$F$33,$F35),"")</f>
        <v/>
      </c>
      <c r="Q35" s="454">
        <f>IFERROR(N35-K35,"")</f>
        <v/>
      </c>
      <c r="R35" s="454">
        <f>IFERROR(O35-L35,"")</f>
        <v/>
      </c>
      <c r="S35" s="394">
        <f>IFERROR(AVERAGEIFS(S$4:S$32,$E$4:$E$32,$E35,$F$4:$F$32,$F35,U$4:U$32,$F$34),"")</f>
        <v/>
      </c>
      <c r="T35" s="395">
        <f>IFERROR(AVERAGEIFS(T$4:T$32,$E$4:$E$32,$E35,$F$4:$F$32,$F35,U$4:U$32,$F$34),"")</f>
        <v/>
      </c>
      <c r="U35" s="381">
        <f>IFERROR(AVERAGEIFS(U$4:U$33,$E$4:$E$33,$E35,$F$4:$F$33,$F35),"")</f>
        <v/>
      </c>
      <c r="V35" s="381">
        <f>IFERROR(S35-N35,"")</f>
        <v/>
      </c>
      <c r="W35" s="381">
        <f>IFERROR(T35-O35,"")</f>
        <v/>
      </c>
      <c r="X35" s="394">
        <f>IFERROR(AVERAGEIFS(X$4:X$32,$E$4:$E$32,$E35,$F$4:$F$32,$F35,Z$4:Z$32,$F$34),"")</f>
        <v/>
      </c>
      <c r="Y35" s="395">
        <f>IFERROR(AVERAGEIFS(Y$4:Y$32,$E$4:$E$32,$E35,$F$4:$F$32,$F35,Z$4:Z$32,$F$34),"")</f>
        <v/>
      </c>
      <c r="Z35" s="381">
        <f>IFERROR(AVERAGEIFS(Z$4:Z$33,$E$4:$E$33,$E35,$F$4:$F$33,$F35),"")</f>
        <v/>
      </c>
      <c r="AA35" s="381">
        <f>IFERROR(X35-S35,"")</f>
        <v/>
      </c>
      <c r="AB35" s="381">
        <f>IFERROR(Y35-T35,"")</f>
        <v/>
      </c>
      <c r="AC35" s="394">
        <f>IFERROR(AVERAGEIFS(AC$4:AC$32,$E$4:$E$32,$E35,$F$4:$F$32,$F35,AE$4:AE$32,$F$34),"")</f>
        <v/>
      </c>
      <c r="AD35" s="395">
        <f>IFERROR(AVERAGEIFS(AD$4:AD$32,$E$4:$E$32,$E35,$F$4:$F$32,$F35,AE$4:AE$32,$F$34),"")</f>
        <v/>
      </c>
      <c r="AE35" s="381">
        <f>IFERROR(AVERAGEIFS(AE$4:AE$33,$E$4:$E$33,$E35,$F$4:$F$33,$F35),"")</f>
        <v/>
      </c>
      <c r="AF35" s="381">
        <f>IFERROR(AC35-X35,"")</f>
        <v/>
      </c>
      <c r="AG35" s="381">
        <f>IFERROR(AD35-Y35,"")</f>
        <v/>
      </c>
      <c r="AH35" s="394">
        <f>IFERROR(AVERAGEIFS(AH$4:AH$32,$E$4:$E$32,$E35,$F$4:$F$32,$F35,AJ$4:AJ$32,$F$34),"")</f>
        <v/>
      </c>
      <c r="AI35" s="395">
        <f>IFERROR(AVERAGEIFS(AI$4:AI$32,$E$4:$E$32,$E35,$F$4:$F$32,$F35,AJ$4:AJ$32,$F$34),"")</f>
        <v/>
      </c>
      <c r="AJ35" s="381">
        <f>IFERROR(AVERAGEIFS(AJ$4:AJ$33,$E$4:$E$33,$E35,$F$4:$F$33,$F35),"")</f>
        <v/>
      </c>
      <c r="AK35" s="381">
        <f>IFERROR(AH35-AC35,"")</f>
        <v/>
      </c>
      <c r="AL35" s="381">
        <f>IFERROR(AI35-AD35,"")</f>
        <v/>
      </c>
      <c r="AM35" s="484">
        <f>IFERROR(AVERAGEIFS(AM$4:AM$32,$E$4:$E$32,$E35,$F$4:$F$32,$F35,AO$4:AO$32,$F$34),"")</f>
        <v/>
      </c>
      <c r="AN35" s="485">
        <f>IFERROR(AVERAGEIFS(AN$4:AN$32,$E$4:$E$32,$E35,$F$4:$F$32,$F35,AO$4:AO$32,$F$34),"")</f>
        <v/>
      </c>
      <c r="AO35" s="381">
        <f>IFERROR(AVERAGEIFS(AO$4:AO$33,$E$4:$E$33,$E35,$F$4:$F$33,$F35),"")</f>
        <v/>
      </c>
      <c r="AP35" s="381">
        <f>IFERROR(AM35-AH35,"")</f>
        <v/>
      </c>
      <c r="AQ35" s="381">
        <f>IFERROR(AN35-AI35,"")</f>
        <v/>
      </c>
      <c r="AR35" s="394">
        <f>IFERROR(AVERAGEIFS(AR$4:AR$32,$E$4:$E$32,$E35,$F$4:$F$32,$F35,AT$4:AT$32,$F$34),"")</f>
        <v/>
      </c>
      <c r="AS35" s="395">
        <f>IFERROR(AVERAGEIFS(AS$4:AS$32,$E$4:$E$32,$E35,$F$4:$F$32,$F35,AT$4:AT$32,$F$34),"")</f>
        <v/>
      </c>
      <c r="AT35" s="381">
        <f>IFERROR(AVERAGEIFS(AT$4:AT$33,$E$4:$E$33,$E35,$F$4:$F$33,$F35),"")</f>
        <v/>
      </c>
      <c r="AU35" s="381">
        <f>IFERROR(AR35-AM35,"")</f>
        <v/>
      </c>
      <c r="AV35" s="381">
        <f>IFERROR(AS35-AN35,"")</f>
        <v/>
      </c>
      <c r="AW35" s="394">
        <f>IFERROR(AVERAGEIFS(AW$4:AW$32,$E$4:$E$32,$E35,$F$4:$F$32,$F35,AY$4:AY$32,$F$34),"")</f>
        <v/>
      </c>
      <c r="AX35" s="395">
        <f>IFERROR(AVERAGEIFS(AX$4:AX$32,$E$4:$E$32,$E35,$F$4:$F$32,$F35,AY$4:AY$32,$F$34),"")</f>
        <v/>
      </c>
      <c r="AY35" s="381">
        <f>IFERROR(AVERAGEIFS(AY$4:AY$33,$E$4:$E$33,$E35,$F$4:$F$33,$F35),"")</f>
        <v/>
      </c>
      <c r="AZ35" s="381">
        <f>IFERROR(AW35-AR35,"")</f>
        <v/>
      </c>
      <c r="BA35" s="381">
        <f>IFERROR(AX35-AS35,"")</f>
        <v/>
      </c>
    </row>
    <row r="36">
      <c r="D36" t="inlineStr">
        <is>
          <t>1 Br 1 Bath</t>
        </is>
      </c>
      <c r="E36" s="1" t="n">
        <v>1</v>
      </c>
      <c r="F36" t="n">
        <v>1</v>
      </c>
      <c r="G36" s="5" t="n"/>
      <c r="H36" s="5" t="n"/>
      <c r="I36" s="5" t="n"/>
      <c r="J36" s="5" t="n"/>
      <c r="K36" s="394">
        <f>IFERROR(AVERAGEIFS(K$4:K$32,$E$4:$E$32,$E36,$F$4:$F$32,$F36,M$4:M$32,$F$34),"")</f>
        <v/>
      </c>
      <c r="L36" s="395">
        <f>IFERROR(AVERAGEIFS(L$4:L$32,$E$4:$E$32,$E36,$F$4:$F$32,$F36,M$4:M$32,$F$34),"")</f>
        <v/>
      </c>
      <c r="M36" s="454" t="n"/>
      <c r="N36" s="394">
        <f>IFERROR(AVERAGEIFS(N$4:N$32,$E$4:$E$32,$E36,$F$4:$F$32,$F36,P$4:P$32,$F$34),"")</f>
        <v/>
      </c>
      <c r="O36" s="395">
        <f>IFERROR(AVERAGEIFS(O$4:O$32,$E$4:$E$32,$E36,$F$4:$F$32,$F36,P$4:P$32,$F$34),"")</f>
        <v/>
      </c>
      <c r="P36" s="454">
        <f>IFERROR(AVERAGEIFS(P$4:P$33,$E$4:$E$33,$E36,$F$4:$F$33,$F36),"")</f>
        <v/>
      </c>
      <c r="Q36" s="454">
        <f>IFERROR(N36-K36,"")</f>
        <v/>
      </c>
      <c r="R36" s="454">
        <f>IFERROR(O36-L36,"")</f>
        <v/>
      </c>
      <c r="S36" s="394">
        <f>IFERROR(AVERAGEIFS(S$4:S$32,$E$4:$E$32,$E36,$F$4:$F$32,$F36,U$4:U$32,$F$34),"")</f>
        <v/>
      </c>
      <c r="T36" s="395">
        <f>IFERROR(AVERAGEIFS(T$4:T$32,$E$4:$E$32,$E36,$F$4:$F$32,$F36,U$4:U$32,$F$34),"")</f>
        <v/>
      </c>
      <c r="U36" s="381">
        <f>IFERROR(AVERAGEIFS(U$4:U$33,$E$4:$E$33,$E36,$F$4:$F$33,$F36),"")</f>
        <v/>
      </c>
      <c r="V36" s="381">
        <f>IFERROR(S36-N36,"")</f>
        <v/>
      </c>
      <c r="W36" s="381">
        <f>IFERROR(T36-O36,"")</f>
        <v/>
      </c>
      <c r="X36" s="394">
        <f>IFERROR(AVERAGEIFS(X$4:X$32,$E$4:$E$32,$E36,$F$4:$F$32,$F36,Z$4:Z$32,$F$34),"")</f>
        <v/>
      </c>
      <c r="Y36" s="395">
        <f>IFERROR(AVERAGEIFS(Y$4:Y$32,$E$4:$E$32,$E36,$F$4:$F$32,$F36,Z$4:Z$32,$F$34),"")</f>
        <v/>
      </c>
      <c r="Z36" s="381">
        <f>IFERROR(AVERAGEIFS(Z$4:Z$33,$E$4:$E$33,$E36,$F$4:$F$33,$F36),"")</f>
        <v/>
      </c>
      <c r="AA36" s="381">
        <f>IFERROR(X36-S36,"")</f>
        <v/>
      </c>
      <c r="AB36" s="381">
        <f>IFERROR(Y36-T36,"")</f>
        <v/>
      </c>
      <c r="AC36" s="394">
        <f>IFERROR(AVERAGEIFS(AC$4:AC$32,$E$4:$E$32,$E36,$F$4:$F$32,$F36,AE$4:AE$32,$F$34),"")</f>
        <v/>
      </c>
      <c r="AD36" s="395">
        <f>IFERROR(AVERAGEIFS(AD$4:AD$32,$E$4:$E$32,$E36,$F$4:$F$32,$F36,AE$4:AE$32,$F$34),"")</f>
        <v/>
      </c>
      <c r="AE36" s="381">
        <f>IFERROR(AVERAGEIFS(AE$4:AE$33,$E$4:$E$33,$E36,$F$4:$F$33,$F36),"")</f>
        <v/>
      </c>
      <c r="AF36" s="381">
        <f>IFERROR(AC36-X36,"")</f>
        <v/>
      </c>
      <c r="AG36" s="381">
        <f>IFERROR(AD36-Y36,"")</f>
        <v/>
      </c>
      <c r="AH36" s="394">
        <f>IFERROR(AVERAGEIFS(AH$4:AH$32,$E$4:$E$32,$E36,$F$4:$F$32,$F36,AJ$4:AJ$32,$F$34),"")</f>
        <v/>
      </c>
      <c r="AI36" s="395">
        <f>IFERROR(AVERAGEIFS(AI$4:AI$32,$E$4:$E$32,$E36,$F$4:$F$32,$F36,AJ$4:AJ$32,$F$34),"")</f>
        <v/>
      </c>
      <c r="AJ36" s="381">
        <f>IFERROR(AVERAGEIFS(AJ$4:AJ$33,$E$4:$E$33,$E36,$F$4:$F$33,$F36),"")</f>
        <v/>
      </c>
      <c r="AK36" s="381">
        <f>IFERROR(AH36-AC36,"")</f>
        <v/>
      </c>
      <c r="AL36" s="381">
        <f>IFERROR(AI36-AD36,"")</f>
        <v/>
      </c>
      <c r="AM36" s="484">
        <f>IFERROR(AVERAGEIFS(AM$4:AM$32,$E$4:$E$32,$E36,$F$4:$F$32,$F36,AO$4:AO$32,$F$34),"")</f>
        <v/>
      </c>
      <c r="AN36" s="485">
        <f>IFERROR(AVERAGEIFS(AN$4:AN$32,$E$4:$E$32,$E36,$F$4:$F$32,$F36,AO$4:AO$32,$F$34),"")</f>
        <v/>
      </c>
      <c r="AO36" s="381">
        <f>IFERROR(AVERAGEIFS(AO$4:AO$33,$E$4:$E$33,$E36,$F$4:$F$33,$F36),"")</f>
        <v/>
      </c>
      <c r="AP36" s="381">
        <f>IFERROR(AM36-AH36,"")</f>
        <v/>
      </c>
      <c r="AQ36" s="381">
        <f>IFERROR(AN36-AI36,"")</f>
        <v/>
      </c>
      <c r="AR36" s="394">
        <f>IFERROR(AVERAGEIFS(AR$4:AR$32,$E$4:$E$32,$E36,$F$4:$F$32,$F36,AT$4:AT$32,$F$34),"")</f>
        <v/>
      </c>
      <c r="AS36" s="395">
        <f>IFERROR(AVERAGEIFS(AS$4:AS$32,$E$4:$E$32,$E36,$F$4:$F$32,$F36,AT$4:AT$32,$F$34),"")</f>
        <v/>
      </c>
      <c r="AT36" s="381">
        <f>IFERROR(AVERAGEIFS(AT$4:AT$33,$E$4:$E$33,$E36,$F$4:$F$33,$F36),"")</f>
        <v/>
      </c>
      <c r="AU36" s="381">
        <f>IFERROR(AR36-AM36,"")</f>
        <v/>
      </c>
      <c r="AV36" s="381">
        <f>IFERROR(AS36-AN36,"")</f>
        <v/>
      </c>
      <c r="AW36" s="394">
        <f>IFERROR(AVERAGEIFS(AW$4:AW$32,$E$4:$E$32,$E36,$F$4:$F$32,$F36,AY$4:AY$32,$F$34),"")</f>
        <v/>
      </c>
      <c r="AX36" s="395">
        <f>IFERROR(AVERAGEIFS(AX$4:AX$32,$E$4:$E$32,$E36,$F$4:$F$32,$F36,AY$4:AY$32,$F$34),"")</f>
        <v/>
      </c>
      <c r="AY36" s="381">
        <f>IFERROR(AVERAGEIFS(AY$4:AY$33,$E$4:$E$33,$E36,$F$4:$F$33,$F36),"")</f>
        <v/>
      </c>
      <c r="AZ36" s="381">
        <f>IFERROR(AW36-AR36,"")</f>
        <v/>
      </c>
      <c r="BA36" s="381">
        <f>IFERROR(AX36-AS36,"")</f>
        <v/>
      </c>
    </row>
    <row r="37">
      <c r="D37" t="inlineStr">
        <is>
          <t>2 Br 1 Bath</t>
        </is>
      </c>
      <c r="E37" s="1" t="n">
        <v>2</v>
      </c>
      <c r="F37" t="n">
        <v>1</v>
      </c>
      <c r="G37" s="5" t="n"/>
      <c r="H37" s="5" t="n"/>
      <c r="I37" s="5" t="n"/>
      <c r="J37" s="5" t="n"/>
      <c r="K37" s="394">
        <f>IFERROR(AVERAGEIFS(K$4:K$32,$E$4:$E$32,$E37,$F$4:$F$32,$F37,M$4:M$32,$F$34),"")</f>
        <v/>
      </c>
      <c r="L37" s="395">
        <f>IFERROR(AVERAGEIFS(L$4:L$32,$E$4:$E$32,$E37,$F$4:$F$32,$F37,M$4:M$32,$F$34),"")</f>
        <v/>
      </c>
      <c r="M37" s="454" t="n"/>
      <c r="N37" s="394">
        <f>IFERROR(AVERAGEIFS(N$4:N$32,$E$4:$E$32,$E37,$F$4:$F$32,$F37,P$4:P$32,$F$34),"")</f>
        <v/>
      </c>
      <c r="O37" s="395">
        <f>IFERROR(AVERAGEIFS(O$4:O$32,$E$4:$E$32,$E37,$F$4:$F$32,$F37,P$4:P$32,$F$34),"")</f>
        <v/>
      </c>
      <c r="P37" s="454">
        <f>IFERROR(AVERAGEIFS(P$4:P$33,$E$4:$E$33,$E37,$F$4:$F$33,$F37),"")</f>
        <v/>
      </c>
      <c r="Q37" s="454">
        <f>IFERROR(N37-K37,"")</f>
        <v/>
      </c>
      <c r="R37" s="454">
        <f>IFERROR(O37-L37,"")</f>
        <v/>
      </c>
      <c r="S37" s="394">
        <f>IFERROR(AVERAGEIFS(S$4:S$32,$E$4:$E$32,$E37,$F$4:$F$32,$F37,U$4:U$32,$F$34),"")</f>
        <v/>
      </c>
      <c r="T37" s="395">
        <f>IFERROR(AVERAGEIFS(T$4:T$32,$E$4:$E$32,$E37,$F$4:$F$32,$F37,U$4:U$32,$F$34),"")</f>
        <v/>
      </c>
      <c r="U37" s="381">
        <f>IFERROR(AVERAGEIFS(U$4:U$33,$E$4:$E$33,$E37,$F$4:$F$33,$F37),"")</f>
        <v/>
      </c>
      <c r="V37" s="381">
        <f>IFERROR(S37-N37,"")</f>
        <v/>
      </c>
      <c r="W37" s="381">
        <f>IFERROR(T37-O37,"")</f>
        <v/>
      </c>
      <c r="X37" s="394">
        <f>IFERROR(AVERAGEIFS(X$4:X$32,$E$4:$E$32,$E37,$F$4:$F$32,$F37,Z$4:Z$32,$F$34),"")</f>
        <v/>
      </c>
      <c r="Y37" s="395">
        <f>IFERROR(AVERAGEIFS(Y$4:Y$32,$E$4:$E$32,$E37,$F$4:$F$32,$F37,Z$4:Z$32,$F$34),"")</f>
        <v/>
      </c>
      <c r="Z37" s="381">
        <f>IFERROR(AVERAGEIFS(Z$4:Z$33,$E$4:$E$33,$E37,$F$4:$F$33,$F37),"")</f>
        <v/>
      </c>
      <c r="AA37" s="381">
        <f>IFERROR(X37-S37,"")</f>
        <v/>
      </c>
      <c r="AB37" s="381">
        <f>IFERROR(Y37-T37,"")</f>
        <v/>
      </c>
      <c r="AC37" s="394">
        <f>IFERROR(AVERAGEIFS(AC$4:AC$32,$E$4:$E$32,$E37,$F$4:$F$32,$F37,AE$4:AE$32,$F$34),"")</f>
        <v/>
      </c>
      <c r="AD37" s="395">
        <f>IFERROR(AVERAGEIFS(AD$4:AD$32,$E$4:$E$32,$E37,$F$4:$F$32,$F37,AE$4:AE$32,$F$34),"")</f>
        <v/>
      </c>
      <c r="AE37" s="381">
        <f>IFERROR(AVERAGEIFS(AE$4:AE$33,$E$4:$E$33,$E37,$F$4:$F$33,$F37),"")</f>
        <v/>
      </c>
      <c r="AF37" s="381">
        <f>IFERROR(AC37-X37,"")</f>
        <v/>
      </c>
      <c r="AG37" s="381">
        <f>IFERROR(AD37-Y37,"")</f>
        <v/>
      </c>
      <c r="AH37" s="394">
        <f>IFERROR(AVERAGEIFS(AH$4:AH$32,$E$4:$E$32,$E37,$F$4:$F$32,$F37,AJ$4:AJ$32,$F$34),"")</f>
        <v/>
      </c>
      <c r="AI37" s="395">
        <f>IFERROR(AVERAGEIFS(AI$4:AI$32,$E$4:$E$32,$E37,$F$4:$F$32,$F37,AJ$4:AJ$32,$F$34),"")</f>
        <v/>
      </c>
      <c r="AJ37" s="381">
        <f>IFERROR(AVERAGEIFS(AJ$4:AJ$33,$E$4:$E$33,$E37,$F$4:$F$33,$F37),"")</f>
        <v/>
      </c>
      <c r="AK37" s="381">
        <f>IFERROR(AH37-AC37,"")</f>
        <v/>
      </c>
      <c r="AL37" s="381">
        <f>IFERROR(AI37-AD37,"")</f>
        <v/>
      </c>
      <c r="AM37" s="484">
        <f>IFERROR(AVERAGEIFS(AM$4:AM$32,$E$4:$E$32,$E37,$F$4:$F$32,$F37,AO$4:AO$32,$F$34),"")</f>
        <v/>
      </c>
      <c r="AN37" s="485">
        <f>IFERROR(AVERAGEIFS(AN$4:AN$32,$E$4:$E$32,$E37,$F$4:$F$32,$F37,AO$4:AO$32,$F$34),"")</f>
        <v/>
      </c>
      <c r="AO37" s="381">
        <f>IFERROR(AVERAGEIFS(AO$4:AO$33,$E$4:$E$33,$E37,$F$4:$F$33,$F37),"")</f>
        <v/>
      </c>
      <c r="AP37" s="381">
        <f>IFERROR(AM37-AH37,"")</f>
        <v/>
      </c>
      <c r="AQ37" s="381">
        <f>IFERROR(AN37-AI37,"")</f>
        <v/>
      </c>
      <c r="AR37" s="394">
        <f>IFERROR(AVERAGEIFS(AR$4:AR$32,$E$4:$E$32,$E37,$F$4:$F$32,$F37,AT$4:AT$32,$F$34),"")</f>
        <v/>
      </c>
      <c r="AS37" s="395">
        <f>IFERROR(AVERAGEIFS(AS$4:AS$32,$E$4:$E$32,$E37,$F$4:$F$32,$F37,AT$4:AT$32,$F$34),"")</f>
        <v/>
      </c>
      <c r="AT37" s="381">
        <f>IFERROR(AVERAGEIFS(AT$4:AT$33,$E$4:$E$33,$E37,$F$4:$F$33,$F37),"")</f>
        <v/>
      </c>
      <c r="AU37" s="381">
        <f>IFERROR(AR37-AM37,"")</f>
        <v/>
      </c>
      <c r="AV37" s="381">
        <f>IFERROR(AS37-AN37,"")</f>
        <v/>
      </c>
      <c r="AW37" s="394">
        <f>IFERROR(AVERAGEIFS(AW$4:AW$32,$E$4:$E$32,$E37,$F$4:$F$32,$F37,AY$4:AY$32,$F$34),"")</f>
        <v/>
      </c>
      <c r="AX37" s="395">
        <f>IFERROR(AVERAGEIFS(AX$4:AX$32,$E$4:$E$32,$E37,$F$4:$F$32,$F37,AY$4:AY$32,$F$34),"")</f>
        <v/>
      </c>
      <c r="AY37" s="381">
        <f>IFERROR(AVERAGEIFS(AY$4:AY$33,$E$4:$E$33,$E37,$F$4:$F$33,$F37),"")</f>
        <v/>
      </c>
      <c r="AZ37" s="381">
        <f>IFERROR(AW37-AR37,"")</f>
        <v/>
      </c>
      <c r="BA37" s="381">
        <f>IFERROR(AX37-AS37,"")</f>
        <v/>
      </c>
    </row>
    <row r="38">
      <c r="D38" t="inlineStr">
        <is>
          <t>2 Br 2 Bath</t>
        </is>
      </c>
      <c r="E38" s="1" t="n">
        <v>2</v>
      </c>
      <c r="F38" t="n">
        <v>2</v>
      </c>
      <c r="G38" s="5" t="n"/>
      <c r="H38" s="5" t="n"/>
      <c r="I38" s="5" t="n"/>
      <c r="J38" s="5" t="n"/>
      <c r="K38" s="394">
        <f>IFERROR(AVERAGEIFS(K$4:K$32,$E$4:$E$32,$E38,$F$4:$F$32,$F38,M$4:M$32,$F$34),"")</f>
        <v/>
      </c>
      <c r="L38" s="395">
        <f>IFERROR(AVERAGEIFS(L$4:L$32,$E$4:$E$32,$E38,$F$4:$F$32,$F38,M$4:M$32,$F$34),"")</f>
        <v/>
      </c>
      <c r="M38" s="454">
        <f>IFERROR(AVERAGEIFS(M$4:M$33,$E$4:$E$33,$E38,$F$4:$F$33,$F38),"")</f>
        <v/>
      </c>
      <c r="N38" s="394">
        <f>IFERROR(AVERAGEIFS(N$4:N$32,$E$4:$E$32,$E38,$F$4:$F$32,$F38,P$4:P$32,$F$34),"")</f>
        <v/>
      </c>
      <c r="O38" s="395">
        <f>IFERROR(AVERAGEIFS(O$4:O$32,$E$4:$E$32,$E38,$F$4:$F$32,$F38,P$4:P$32,$F$34),"")</f>
        <v/>
      </c>
      <c r="P38" s="454">
        <f>IFERROR(AVERAGEIFS(P$4:P$33,$E$4:$E$33,$E38,$F$4:$F$33,$F38),"")</f>
        <v/>
      </c>
      <c r="Q38" s="454">
        <f>IFERROR(N38-K38,"")</f>
        <v/>
      </c>
      <c r="R38" s="454">
        <f>IFERROR(O38-L38,"")</f>
        <v/>
      </c>
      <c r="S38" s="394">
        <f>IFERROR(AVERAGEIFS(S$4:S$32,$E$4:$E$32,$E38,$F$4:$F$32,$F38,U$4:U$32,$F$34),"")</f>
        <v/>
      </c>
      <c r="T38" s="395">
        <f>IFERROR(AVERAGEIFS(T$4:T$32,$E$4:$E$32,$E38,$F$4:$F$32,$F38,U$4:U$32,$F$34),"")</f>
        <v/>
      </c>
      <c r="U38" s="381">
        <f>IFERROR(AVERAGEIFS(U$4:U$33,$E$4:$E$33,$E38,$F$4:$F$33,$F38),"")</f>
        <v/>
      </c>
      <c r="V38" s="381">
        <f>IFERROR(S38-N38,"")</f>
        <v/>
      </c>
      <c r="W38" s="381">
        <f>IFERROR(T38-O38,"")</f>
        <v/>
      </c>
      <c r="X38" s="394">
        <f>IFERROR(AVERAGEIFS(X$4:X$32,$E$4:$E$32,$E38,$F$4:$F$32,$F38,Z$4:Z$32,$F$34),"")</f>
        <v/>
      </c>
      <c r="Y38" s="395">
        <f>IFERROR(AVERAGEIFS(Y$4:Y$32,$E$4:$E$32,$E38,$F$4:$F$32,$F38,Z$4:Z$32,$F$34),"")</f>
        <v/>
      </c>
      <c r="Z38" s="381">
        <f>IFERROR(AVERAGEIFS(Z$4:Z$33,$E$4:$E$33,$E38,$F$4:$F$33,$F38),"")</f>
        <v/>
      </c>
      <c r="AA38" s="381">
        <f>IFERROR(X38-S38,"")</f>
        <v/>
      </c>
      <c r="AB38" s="381">
        <f>IFERROR(Y38-T38,"")</f>
        <v/>
      </c>
      <c r="AC38" s="394">
        <f>IFERROR(AVERAGEIFS(AC$4:AC$32,$E$4:$E$32,$E38,$F$4:$F$32,$F38,AE$4:AE$32,$F$34),"")</f>
        <v/>
      </c>
      <c r="AD38" s="395">
        <f>IFERROR(AVERAGEIFS(AD$4:AD$32,$E$4:$E$32,$E38,$F$4:$F$32,$F38,AE$4:AE$32,$F$34),"")</f>
        <v/>
      </c>
      <c r="AE38" s="381">
        <f>IFERROR(AVERAGEIFS(AE$4:AE$33,$E$4:$E$33,$E38,$F$4:$F$33,$F38),"")</f>
        <v/>
      </c>
      <c r="AF38" s="381">
        <f>IFERROR(AC38-X38,"")</f>
        <v/>
      </c>
      <c r="AG38" s="381">
        <f>IFERROR(AD38-Y38,"")</f>
        <v/>
      </c>
      <c r="AH38" s="394">
        <f>IFERROR(AVERAGEIFS(AH$4:AH$32,$E$4:$E$32,$E38,$F$4:$F$32,$F38,AJ$4:AJ$32,$F$34),"")</f>
        <v/>
      </c>
      <c r="AI38" s="395">
        <f>IFERROR(AVERAGEIFS(AI$4:AI$32,$E$4:$E$32,$E38,$F$4:$F$32,$F38,AJ$4:AJ$32,$F$34),"")</f>
        <v/>
      </c>
      <c r="AJ38" s="381">
        <f>IFERROR(AVERAGEIFS(AJ$4:AJ$33,$E$4:$E$33,$E38,$F$4:$F$33,$F38),"")</f>
        <v/>
      </c>
      <c r="AK38" s="381">
        <f>IFERROR(AH38-AC38,"")</f>
        <v/>
      </c>
      <c r="AL38" s="381">
        <f>IFERROR(AI38-AD38,"")</f>
        <v/>
      </c>
      <c r="AM38" s="484">
        <f>IFERROR(AVERAGEIFS(AM$4:AM$32,$E$4:$E$32,$E38,$F$4:$F$32,$F38,AO$4:AO$32,$F$34),"")</f>
        <v/>
      </c>
      <c r="AN38" s="485">
        <f>IFERROR(AVERAGEIFS(AN$4:AN$32,$E$4:$E$32,$E38,$F$4:$F$32,$F38,AO$4:AO$32,$F$34),"")</f>
        <v/>
      </c>
      <c r="AO38" s="381">
        <f>IFERROR(AVERAGEIFS(AO$4:AO$33,$E$4:$E$33,$E38,$F$4:$F$33,$F38),"")</f>
        <v/>
      </c>
      <c r="AP38" s="381">
        <f>IFERROR(AM38-AH38,"")</f>
        <v/>
      </c>
      <c r="AQ38" s="381">
        <f>IFERROR(AN38-AI38,"")</f>
        <v/>
      </c>
      <c r="AR38" s="394">
        <f>IFERROR(AVERAGEIFS(AR$4:AR$32,$E$4:$E$32,$E38,$F$4:$F$32,$F38,AT$4:AT$32,$F$34),"")</f>
        <v/>
      </c>
      <c r="AS38" s="395">
        <f>IFERROR(AVERAGEIFS(AS$4:AS$32,$E$4:$E$32,$E38,$F$4:$F$32,$F38,AT$4:AT$32,$F$34),"")</f>
        <v/>
      </c>
      <c r="AT38" s="381">
        <f>IFERROR(AVERAGEIFS(AT$4:AT$33,$E$4:$E$33,$E38,$F$4:$F$33,$F38),"")</f>
        <v/>
      </c>
      <c r="AU38" s="381">
        <f>IFERROR(AR38-AM38,"")</f>
        <v/>
      </c>
      <c r="AV38" s="381">
        <f>IFERROR(AS38-AN38,"")</f>
        <v/>
      </c>
      <c r="AW38" s="394">
        <f>IFERROR(AVERAGEIFS(AW$4:AW$32,$E$4:$E$32,$E38,$F$4:$F$32,$F38,AY$4:AY$32,$F$34),"")</f>
        <v/>
      </c>
      <c r="AX38" s="395">
        <f>IFERROR(AVERAGEIFS(AX$4:AX$32,$E$4:$E$32,$E38,$F$4:$F$32,$F38,AY$4:AY$32,$F$34),"")</f>
        <v/>
      </c>
      <c r="AY38" s="381">
        <f>IFERROR(AVERAGEIFS(AY$4:AY$33,$E$4:$E$33,$E38,$F$4:$F$33,$F38),"")</f>
        <v/>
      </c>
      <c r="AZ38" s="381">
        <f>IFERROR(AW38-AR38,"")</f>
        <v/>
      </c>
      <c r="BA38" s="381">
        <f>IFERROR(AX38-AS38,"")</f>
        <v/>
      </c>
    </row>
    <row r="39">
      <c r="D39" t="inlineStr">
        <is>
          <t>3 Br</t>
        </is>
      </c>
      <c r="E39" s="1" t="n">
        <v>3</v>
      </c>
      <c r="G39" s="5" t="n"/>
      <c r="H39" s="5" t="n"/>
      <c r="I39" s="5" t="n"/>
      <c r="J39" s="5" t="n"/>
      <c r="K39" s="394">
        <f>IFERROR(AVERAGEIFS(K$4:K$32,$E$4:$E$32,$E39,M$4:M$32,$F$34),"")</f>
        <v/>
      </c>
      <c r="L39" s="395">
        <f>IFERROR(AVERAGEIFS(L$4:L$32,$E$4:$E$32,$E39,M$4:M$32,$F$34),"")</f>
        <v/>
      </c>
      <c r="M39" s="454">
        <f>IFERROR(AVERAGEIFS(M$4:M$33,$E$4:$E$33,$E39),"")</f>
        <v/>
      </c>
      <c r="N39" s="394">
        <f>IFERROR(AVERAGEIFS(N$4:N$32,$E$4:$E$32,$E39,P$4:P$32,$F$34),"")</f>
        <v/>
      </c>
      <c r="O39" s="395">
        <f>IFERROR(AVERAGEIFS(O$4:O$32,$E$4:$E$32,$E39,P$4:P$32,$F$34),"")</f>
        <v/>
      </c>
      <c r="P39" s="454">
        <f>IFERROR(AVERAGEIFS(P$4:P$33,$E$4:$E$33,$E39),"")</f>
        <v/>
      </c>
      <c r="Q39" s="454">
        <f>IFERROR(N39-K39,"")</f>
        <v/>
      </c>
      <c r="R39" s="454">
        <f>IFERROR(O39-L39,"")</f>
        <v/>
      </c>
      <c r="S39" s="394">
        <f>IFERROR(AVERAGEIFS(S$4:S$32,$E$4:$E$32,$E39,U$4:U$32,$F$34),"")</f>
        <v/>
      </c>
      <c r="T39" s="395">
        <f>IFERROR(AVERAGEIFS(T$4:T$32,$E$4:$E$32,$E39,U$4:U$32,$F$34),"")</f>
        <v/>
      </c>
      <c r="U39" s="381">
        <f>IFERROR(AVERAGEIFS(U$4:U$33,$E$4:$E$33,$E39),"")</f>
        <v/>
      </c>
      <c r="V39" s="381">
        <f>IFERROR(S39-N39,"")</f>
        <v/>
      </c>
      <c r="W39" s="381">
        <f>IFERROR(T39-O39,"")</f>
        <v/>
      </c>
      <c r="X39" s="394">
        <f>IFERROR(AVERAGEIFS(X$4:X$32,$E$4:$E$32,$E39,Z$4:Z$32,$F$34),"")</f>
        <v/>
      </c>
      <c r="Y39" s="395">
        <f>IFERROR(AVERAGEIFS(Y$4:Y$32,$E$4:$E$32,$E39,Z$4:Z$32,$F$34),"")</f>
        <v/>
      </c>
      <c r="Z39" s="381">
        <f>IFERROR(AVERAGEIFS(Z$4:Z$33,$E$4:$E$33,$E39),"")</f>
        <v/>
      </c>
      <c r="AA39" s="381">
        <f>IFERROR(X39-S39,"")</f>
        <v/>
      </c>
      <c r="AB39" s="381">
        <f>IFERROR(Y39-T39,"")</f>
        <v/>
      </c>
      <c r="AC39" s="394">
        <f>IFERROR(AVERAGEIFS(AC$4:AC$32,$E$4:$E$32,$E39,AE$4:AE$32,$F$34),"")</f>
        <v/>
      </c>
      <c r="AD39" s="395">
        <f>IFERROR(AVERAGEIFS(AD$4:AD$32,$E$4:$E$32,$E39,AE$4:AE$32,$F$34),"")</f>
        <v/>
      </c>
      <c r="AE39" s="381">
        <f>IFERROR(AVERAGEIFS(AE$4:AE$33,$E$4:$E$33,$E39),"")</f>
        <v/>
      </c>
      <c r="AF39" s="381">
        <f>IFERROR(AC39-X39,"")</f>
        <v/>
      </c>
      <c r="AG39" s="381">
        <f>IFERROR(AD39-Y39,"")</f>
        <v/>
      </c>
      <c r="AH39" s="394">
        <f>IFERROR(AVERAGEIFS(AH$4:AH$32,$E$4:$E$32,$E39,AJ$4:AJ$32,$F$34),"")</f>
        <v/>
      </c>
      <c r="AI39" s="395">
        <f>IFERROR(AVERAGEIFS(AI$4:AI$32,$E$4:$E$32,$E39,AJ$4:AJ$32,$F$34),"")</f>
        <v/>
      </c>
      <c r="AJ39" s="381">
        <f>IFERROR(AVERAGEIFS(AJ$4:AJ$33,$E$4:$E$33,$E39),"")</f>
        <v/>
      </c>
      <c r="AK39" s="381">
        <f>IFERROR(AH39-AC39,"")</f>
        <v/>
      </c>
      <c r="AL39" s="381">
        <f>IFERROR(AI39-AD39,"")</f>
        <v/>
      </c>
      <c r="AM39" s="484">
        <f>IFERROR(AVERAGEIFS(AM$4:AM$32,$E$4:$E$32,$E39,AO$4:AO$32,$F$34),"")</f>
        <v/>
      </c>
      <c r="AN39" s="485">
        <f>IFERROR(AVERAGEIFS(AN$4:AN$32,$E$4:$E$32,$E39,AO$4:AO$32,$F$34),"")</f>
        <v/>
      </c>
      <c r="AO39" s="381">
        <f>IFERROR(AVERAGEIFS(AO$4:AO$33,$E$4:$E$33,$E39),"")</f>
        <v/>
      </c>
      <c r="AP39" s="381">
        <f>IFERROR(AM39-AH39,"")</f>
        <v/>
      </c>
      <c r="AQ39" s="381">
        <f>IFERROR(AN39-AI39,"")</f>
        <v/>
      </c>
      <c r="AR39" s="394">
        <f>IFERROR(AVERAGEIFS(AR$4:AR$32,$E$4:$E$32,$E39,AT$4:AT$32,$F$34),"")</f>
        <v/>
      </c>
      <c r="AS39" s="395">
        <f>IFERROR(AVERAGEIFS(AS$4:AS$32,$E$4:$E$32,$E39,AT$4:AT$32,$F$34),"")</f>
        <v/>
      </c>
      <c r="AT39" s="381">
        <f>IFERROR(AVERAGEIFS(AT$4:AT$33,$E$4:$E$33,$E39),"")</f>
        <v/>
      </c>
      <c r="AU39" s="381">
        <f>IFERROR(AR39-AM39,"")</f>
        <v/>
      </c>
      <c r="AV39" s="381">
        <f>IFERROR(AS39-AN39,"")</f>
        <v/>
      </c>
      <c r="AW39" s="394">
        <f>IFERROR(AVERAGEIFS(AW$4:AW$32,$E$4:$E$32,$E39,AY$4:AY$32,$F$34),"")</f>
        <v/>
      </c>
      <c r="AX39" s="395">
        <f>IFERROR(AVERAGEIFS(AX$4:AX$32,$E$4:$E$32,$E39,AY$4:AY$32,$F$34),"")</f>
        <v/>
      </c>
      <c r="AY39" s="381">
        <f>IFERROR(AVERAGEIFS(AY$4:AY$33,$E$4:$E$33,$E39),"")</f>
        <v/>
      </c>
      <c r="AZ39" s="381">
        <f>IFERROR(AW39-AR39,"")</f>
        <v/>
      </c>
      <c r="BA39" s="381">
        <f>IFERROR(AX39-AS39,"")</f>
        <v/>
      </c>
    </row>
    <row r="40">
      <c r="E40" s="1" t="n"/>
      <c r="G40" s="5" t="n"/>
      <c r="H40" s="5" t="n"/>
      <c r="I40" s="5" t="n"/>
      <c r="J40" s="5" t="n"/>
      <c r="K40" s="377" t="n"/>
      <c r="L40" s="378" t="n"/>
      <c r="M40" s="454" t="n"/>
      <c r="N40" s="377" t="n"/>
      <c r="O40" s="378" t="n"/>
      <c r="P40" s="454" t="n"/>
      <c r="Q40" s="454" t="n"/>
      <c r="R40" s="454" t="n"/>
      <c r="S40" s="377" t="n"/>
      <c r="T40" s="378" t="n"/>
      <c r="U40" s="381" t="n"/>
      <c r="V40" s="381" t="n"/>
      <c r="W40" s="381" t="n"/>
      <c r="X40" s="377" t="n"/>
      <c r="Y40" s="378" t="n"/>
      <c r="Z40" s="381" t="n"/>
      <c r="AA40" s="381" t="n"/>
      <c r="AB40" s="381" t="n"/>
      <c r="AC40" s="377" t="n"/>
      <c r="AD40" s="378" t="n"/>
      <c r="AE40" s="381" t="n"/>
      <c r="AF40" s="381" t="n"/>
      <c r="AG40" s="381" t="n"/>
      <c r="AH40" s="377" t="n"/>
      <c r="AI40" s="378" t="n"/>
      <c r="AJ40" s="381" t="n"/>
      <c r="AK40" s="381" t="n"/>
      <c r="AL40" s="381" t="n"/>
      <c r="AM40" s="486" t="n"/>
      <c r="AN40" s="487" t="n"/>
      <c r="AO40" s="381" t="n"/>
      <c r="AP40" s="381" t="n"/>
      <c r="AQ40" s="381" t="n"/>
      <c r="AR40" s="377" t="n"/>
      <c r="AS40" s="378" t="n"/>
      <c r="AT40" s="381" t="n"/>
      <c r="AU40" s="381" t="n"/>
      <c r="AV40" s="381" t="n"/>
      <c r="AW40" s="377" t="n"/>
      <c r="AX40" s="378" t="n"/>
      <c r="AY40" s="381" t="n"/>
      <c r="AZ40" s="381" t="n"/>
      <c r="BA40" s="381" t="n"/>
    </row>
    <row r="41">
      <c r="C41" s="326" t="inlineStr">
        <is>
          <t>A</t>
        </is>
      </c>
      <c r="D41" t="inlineStr">
        <is>
          <t>Studio</t>
        </is>
      </c>
      <c r="E41" s="1" t="n">
        <v>0</v>
      </c>
      <c r="F41" t="n">
        <v>1</v>
      </c>
      <c r="G41" s="5" t="n"/>
      <c r="H41" s="5" t="n"/>
      <c r="I41" s="5" t="n"/>
      <c r="J41" s="5" t="n"/>
      <c r="K41" s="394">
        <f>IFERROR(AVERAGEIFS(K$4:K$32,$E$4:$E$32,$E41,$F$4:$F$32,$F41,$J$4:$J$32,$C41,M$4:M$32,$F$34),"")</f>
        <v/>
      </c>
      <c r="L41" s="395">
        <f>IFERROR(AVERAGEIFS(L$4:L$32,$E$4:$E$32,$E41,$F$4:$F$32,$F41,$J$4:$J$32,$C41,M$4:M$32,$F$34),"")</f>
        <v/>
      </c>
      <c r="M41" s="454" t="n"/>
      <c r="N41" s="394">
        <f>IFERROR(AVERAGEIFS(N$4:N$32,$E$4:$E$32,$E41,$F$4:$F$32,$F41,$J$4:$J$32,$C41,P$4:P$32,$F$34),"")</f>
        <v/>
      </c>
      <c r="O41" s="395">
        <f>IFERROR(AVERAGEIFS(O$4:O$32,$E$4:$E$32,$E41,$F$4:$F$32,$F41,$J$4:$J$32,$C41,P$4:P$32,$F$34),"")</f>
        <v/>
      </c>
      <c r="P41" s="454" t="n"/>
      <c r="Q41" s="454">
        <f>IFERROR(N41-K41,"")</f>
        <v/>
      </c>
      <c r="R41" s="454">
        <f>IFERROR(O41-L41,"")</f>
        <v/>
      </c>
      <c r="S41" s="394">
        <f>IFERROR(AVERAGEIFS(S$4:S$32,$E$4:$E$32,$E41,$F$4:$F$32,$F41,$J$4:$J$32,$C41,U$4:U$32,$F$34),"")</f>
        <v/>
      </c>
      <c r="T41" s="395">
        <f>IFERROR(AVERAGEIFS(T$4:T$32,$E$4:$E$32,$E41,$F$4:$F$32,$F41,$J$4:$J$32,$C41,U$4:U$32,$F$34),"")</f>
        <v/>
      </c>
      <c r="U41" s="381" t="n"/>
      <c r="V41" s="381">
        <f>IFERROR(S41-N41,"")</f>
        <v/>
      </c>
      <c r="W41" s="381">
        <f>IFERROR(T41-O41,"")</f>
        <v/>
      </c>
      <c r="X41" s="394">
        <f>IFERROR(AVERAGEIFS(X$4:X$32,$E$4:$E$32,$E41,$F$4:$F$32,$F41,$J$4:$J$32,$C41,Z$4:Z$32,$F$34),"")</f>
        <v/>
      </c>
      <c r="Y41" s="395">
        <f>IFERROR(AVERAGEIFS(Y$4:Y$32,$E$4:$E$32,$E41,$F$4:$F$32,$F41,$J$4:$J$32,$C41,Z$4:Z$32,$F$34),"")</f>
        <v/>
      </c>
      <c r="Z41" s="381" t="n"/>
      <c r="AA41" s="381">
        <f>IFERROR(X41-S41,"")</f>
        <v/>
      </c>
      <c r="AB41" s="381">
        <f>IFERROR(Y41-T41,"")</f>
        <v/>
      </c>
      <c r="AC41" s="394">
        <f>IFERROR(AVERAGEIFS(AC$4:AC$32,$E$4:$E$32,$E41,$F$4:$F$32,$F41,$J$4:$J$32,$C41,AE$4:AE$32,$F$34),"")</f>
        <v/>
      </c>
      <c r="AD41" s="395">
        <f>IFERROR(AVERAGEIFS(AD$4:AD$32,$E$4:$E$32,$E41,$F$4:$F$32,$F41,$J$4:$J$32,$C41,AE$4:AE$32,$F$34),"")</f>
        <v/>
      </c>
      <c r="AE41" s="381" t="n"/>
      <c r="AF41" s="381">
        <f>IFERROR(AC41-X41,"")</f>
        <v/>
      </c>
      <c r="AG41" s="381">
        <f>IFERROR(AD41-Y41,"")</f>
        <v/>
      </c>
      <c r="AH41" s="394">
        <f>IFERROR(AVERAGEIFS(AH$4:AH$32,$E$4:$E$32,$E41,$F$4:$F$32,$F41,$J$4:$J$32,$C41,AJ$4:AJ$32,$F$34),"")</f>
        <v/>
      </c>
      <c r="AI41" s="395">
        <f>IFERROR(AVERAGEIFS(AI$4:AI$32,$E$4:$E$32,$E41,$F$4:$F$32,$F41,$J$4:$J$32,$C41,AJ$4:AJ$32,$F$34),"")</f>
        <v/>
      </c>
      <c r="AJ41" s="381" t="n"/>
      <c r="AK41" s="381">
        <f>IFERROR(AH41-AC41,"")</f>
        <v/>
      </c>
      <c r="AL41" s="381">
        <f>IFERROR(AI41-AD41,"")</f>
        <v/>
      </c>
      <c r="AM41" s="484">
        <f>IFERROR(AVERAGEIFS(AM$4:AM$32,$E$4:$E$32,$E41,$F$4:$F$32,$F41,$J$4:$J$32,$C41,AO$4:AO$32,$F$34),"")</f>
        <v/>
      </c>
      <c r="AN41" s="485">
        <f>IFERROR(AVERAGEIFS(AN$4:AN$32,$E$4:$E$32,$E41,$F$4:$F$32,$F41,$J$4:$J$32,$C41,AO$4:AO$32,$F$34),"")</f>
        <v/>
      </c>
      <c r="AO41" s="381" t="n"/>
      <c r="AP41" s="381">
        <f>IFERROR(AM41-AH41,"")</f>
        <v/>
      </c>
      <c r="AQ41" s="381">
        <f>IFERROR(AN41-AI41,"")</f>
        <v/>
      </c>
      <c r="AR41" s="394">
        <f>IFERROR(AVERAGEIFS(AR$4:AR$32,$E$4:$E$32,$E41,$F$4:$F$32,$F41,$J$4:$J$32,$C41,AT$4:AT$32,$F$34),"")</f>
        <v/>
      </c>
      <c r="AS41" s="395">
        <f>IFERROR(AVERAGEIFS(AS$4:AS$32,$E$4:$E$32,$E41,$F$4:$F$32,$F41,$J$4:$J$32,$C41,AT$4:AT$32,$F$34),"")</f>
        <v/>
      </c>
      <c r="AT41" s="381" t="n"/>
      <c r="AU41" s="381">
        <f>IFERROR(AR41-AM41,"")</f>
        <v/>
      </c>
      <c r="AV41" s="381">
        <f>IFERROR(AS41-AN41,"")</f>
        <v/>
      </c>
      <c r="AW41" s="394">
        <f>IFERROR(AVERAGEIFS(AW$4:AW$32,$E$4:$E$32,$E41,$F$4:$F$32,$F41,$J$4:$J$32,$C41,AY$4:AY$32,$F$34),"")</f>
        <v/>
      </c>
      <c r="AX41" s="395">
        <f>IFERROR(AVERAGEIFS(AX$4:AX$32,$E$4:$E$32,$E41,$F$4:$F$32,$F41,$J$4:$J$32,$C41,AY$4:AY$32,$F$34),"")</f>
        <v/>
      </c>
      <c r="AY41" s="381" t="n"/>
      <c r="AZ41" s="381">
        <f>IFERROR(AW41-AR41,"")</f>
        <v/>
      </c>
      <c r="BA41" s="381">
        <f>IFERROR(AX41-AS41,"")</f>
        <v/>
      </c>
    </row>
    <row r="42">
      <c r="D42" t="inlineStr">
        <is>
          <t>1 Br 1 Bath</t>
        </is>
      </c>
      <c r="E42" s="1" t="n">
        <v>1</v>
      </c>
      <c r="F42" t="n">
        <v>1</v>
      </c>
      <c r="G42" s="5" t="n"/>
      <c r="H42" s="5" t="n"/>
      <c r="I42" s="5" t="n"/>
      <c r="J42" s="5" t="n"/>
      <c r="K42" s="394">
        <f>IFERROR(AVERAGEIFS(K$4:K$32,$E$4:$E$32,$E42,$F$4:$F$32,$F42,$J$4:$J$32,$C42,M$4:M$32,$F$34),"")</f>
        <v/>
      </c>
      <c r="L42" s="395">
        <f>IFERROR(AVERAGEIFS(L$4:L$32,$E$4:$E$32,$E42,$F$4:$F$32,$F42,$J$4:$J$32,$C42,M$4:M$32,$F$34),"")</f>
        <v/>
      </c>
      <c r="M42" s="454" t="n"/>
      <c r="N42" s="394">
        <f>IFERROR(AVERAGEIFS(N$4:N$32,$E$4:$E$32,$E42,$F$4:$F$32,$F42,$J$4:$J$32,$C42,P$4:P$32,$F$34),"")</f>
        <v/>
      </c>
      <c r="O42" s="395">
        <f>IFERROR(AVERAGEIFS(O$4:O$32,$E$4:$E$32,$E42,$F$4:$F$32,$F42,$J$4:$J$32,$C42,P$4:P$32,$F$34),"")</f>
        <v/>
      </c>
      <c r="P42" s="454" t="n"/>
      <c r="Q42" s="454">
        <f>IFERROR(N42-K42,"")</f>
        <v/>
      </c>
      <c r="R42" s="454">
        <f>IFERROR(O42-L42,"")</f>
        <v/>
      </c>
      <c r="S42" s="394">
        <f>IFERROR(AVERAGEIFS(S$4:S$32,$E$4:$E$32,$E42,$F$4:$F$32,$F42,$J$4:$J$32,$C42,U$4:U$32,$F$34),"")</f>
        <v/>
      </c>
      <c r="T42" s="395">
        <f>IFERROR(AVERAGEIFS(T$4:T$32,$E$4:$E$32,$E42,$F$4:$F$32,$F42,$J$4:$J$32,$C42,U$4:U$32,$F$34),"")</f>
        <v/>
      </c>
      <c r="U42" s="381" t="n"/>
      <c r="V42" s="381">
        <f>IFERROR(S42-N42,"")</f>
        <v/>
      </c>
      <c r="W42" s="381">
        <f>IFERROR(T42-O42,"")</f>
        <v/>
      </c>
      <c r="X42" s="394">
        <f>IFERROR(AVERAGEIFS(X$4:X$32,$E$4:$E$32,$E42,$F$4:$F$32,$F42,$J$4:$J$32,$C42,Z$4:Z$32,$F$34),"")</f>
        <v/>
      </c>
      <c r="Y42" s="395">
        <f>IFERROR(AVERAGEIFS(Y$4:Y$32,$E$4:$E$32,$E42,$F$4:$F$32,$F42,$J$4:$J$32,$C42,Z$4:Z$32,$F$34),"")</f>
        <v/>
      </c>
      <c r="Z42" s="381" t="n"/>
      <c r="AA42" s="381">
        <f>IFERROR(X42-S42,"")</f>
        <v/>
      </c>
      <c r="AB42" s="381">
        <f>IFERROR(Y42-T42,"")</f>
        <v/>
      </c>
      <c r="AC42" s="394">
        <f>IFERROR(AVERAGEIFS(AC$4:AC$32,$E$4:$E$32,$E42,$F$4:$F$32,$F42,$J$4:$J$32,$C42,AE$4:AE$32,$F$34),"")</f>
        <v/>
      </c>
      <c r="AD42" s="395">
        <f>IFERROR(AVERAGEIFS(AD$4:AD$32,$E$4:$E$32,$E42,$F$4:$F$32,$F42,$J$4:$J$32,$C42,AE$4:AE$32,$F$34),"")</f>
        <v/>
      </c>
      <c r="AE42" s="381" t="n"/>
      <c r="AF42" s="381">
        <f>IFERROR(AC42-X42,"")</f>
        <v/>
      </c>
      <c r="AG42" s="381">
        <f>IFERROR(AD42-Y42,"")</f>
        <v/>
      </c>
      <c r="AH42" s="394">
        <f>IFERROR(AVERAGEIFS(AH$4:AH$32,$E$4:$E$32,$E42,$F$4:$F$32,$F42,$J$4:$J$32,$C42,AJ$4:AJ$32,$F$34),"")</f>
        <v/>
      </c>
      <c r="AI42" s="395">
        <f>IFERROR(AVERAGEIFS(AI$4:AI$32,$E$4:$E$32,$E42,$F$4:$F$32,$F42,$J$4:$J$32,$C42,AJ$4:AJ$32,$F$34),"")</f>
        <v/>
      </c>
      <c r="AJ42" s="381" t="n"/>
      <c r="AK42" s="381">
        <f>IFERROR(AH42-AC42,"")</f>
        <v/>
      </c>
      <c r="AL42" s="381">
        <f>IFERROR(AI42-AD42,"")</f>
        <v/>
      </c>
      <c r="AM42" s="484">
        <f>IFERROR(AVERAGEIFS(AM$4:AM$32,$E$4:$E$32,$E42,$F$4:$F$32,$F42,$J$4:$J$32,$C42,AO$4:AO$32,$F$34),"")</f>
        <v/>
      </c>
      <c r="AN42" s="485">
        <f>IFERROR(AVERAGEIFS(AN$4:AN$32,$E$4:$E$32,$E42,$F$4:$F$32,$F42,$J$4:$J$32,$C42,AO$4:AO$32,$F$34),"")</f>
        <v/>
      </c>
      <c r="AO42" s="381" t="n"/>
      <c r="AP42" s="381">
        <f>IFERROR(AM42-AH42,"")</f>
        <v/>
      </c>
      <c r="AQ42" s="381">
        <f>IFERROR(AN42-AI42,"")</f>
        <v/>
      </c>
      <c r="AR42" s="394">
        <f>IFERROR(AVERAGEIFS(AR$4:AR$32,$E$4:$E$32,$E42,$F$4:$F$32,$F42,$J$4:$J$32,$C42,AT$4:AT$32,$F$34),"")</f>
        <v/>
      </c>
      <c r="AS42" s="395">
        <f>IFERROR(AVERAGEIFS(AS$4:AS$32,$E$4:$E$32,$E42,$F$4:$F$32,$F42,$J$4:$J$32,$C42,AT$4:AT$32,$F$34),"")</f>
        <v/>
      </c>
      <c r="AT42" s="381" t="n"/>
      <c r="AU42" s="381">
        <f>IFERROR(AR42-AM42,"")</f>
        <v/>
      </c>
      <c r="AV42" s="381">
        <f>IFERROR(AS42-AN42,"")</f>
        <v/>
      </c>
      <c r="AW42" s="394">
        <f>IFERROR(AVERAGEIFS(AW$4:AW$32,$E$4:$E$32,$E42,$F$4:$F$32,$F42,$J$4:$J$32,$C42,AY$4:AY$32,$F$34),"")</f>
        <v/>
      </c>
      <c r="AX42" s="395">
        <f>IFERROR(AVERAGEIFS(AX$4:AX$32,$E$4:$E$32,$E42,$F$4:$F$32,$F42,$J$4:$J$32,$C42,AY$4:AY$32,$F$34),"")</f>
        <v/>
      </c>
      <c r="AY42" s="381" t="n"/>
      <c r="AZ42" s="381">
        <f>IFERROR(AW42-AR42,"")</f>
        <v/>
      </c>
      <c r="BA42" s="381">
        <f>IFERROR(AX42-AS42,"")</f>
        <v/>
      </c>
    </row>
    <row r="43">
      <c r="D43" t="inlineStr">
        <is>
          <t>2 Br 1 Bath</t>
        </is>
      </c>
      <c r="E43" s="1" t="n">
        <v>2</v>
      </c>
      <c r="F43" t="n">
        <v>1</v>
      </c>
      <c r="G43" s="5" t="n"/>
      <c r="H43" s="5" t="n"/>
      <c r="I43" s="5" t="n"/>
      <c r="J43" s="5" t="n"/>
      <c r="K43" s="394">
        <f>IFERROR(AVERAGEIFS(K$4:K$32,$E$4:$E$32,$E43,$F$4:$F$32,$F43,$J$4:$J$32,$C43,M$4:M$32,$F$34),"")</f>
        <v/>
      </c>
      <c r="L43" s="395">
        <f>IFERROR(AVERAGEIFS(L$4:L$32,$E$4:$E$32,$E43,$F$4:$F$32,$F43,$J$4:$J$32,$C43,M$4:M$32,$F$34),"")</f>
        <v/>
      </c>
      <c r="M43" s="454" t="n"/>
      <c r="N43" s="394">
        <f>IFERROR(AVERAGEIFS(N$4:N$32,$E$4:$E$32,$E43,$F$4:$F$32,$F43,$J$4:$J$32,$C43,P$4:P$32,$F$34),"")</f>
        <v/>
      </c>
      <c r="O43" s="395">
        <f>IFERROR(AVERAGEIFS(O$4:O$32,$E$4:$E$32,$E43,$F$4:$F$32,$F43,$J$4:$J$32,$C43,P$4:P$32,$F$34),"")</f>
        <v/>
      </c>
      <c r="P43" s="454" t="n"/>
      <c r="Q43" s="454">
        <f>IFERROR(N43-K43,"")</f>
        <v/>
      </c>
      <c r="R43" s="454">
        <f>IFERROR(O43-L43,"")</f>
        <v/>
      </c>
      <c r="S43" s="394">
        <f>IFERROR(AVERAGEIFS(S$4:S$32,$E$4:$E$32,$E43,$F$4:$F$32,$F43,$J$4:$J$32,$C43,U$4:U$32,$F$34),"")</f>
        <v/>
      </c>
      <c r="T43" s="395">
        <f>IFERROR(AVERAGEIFS(T$4:T$32,$E$4:$E$32,$E43,$F$4:$F$32,$F43,$J$4:$J$32,$C43,U$4:U$32,$F$34),"")</f>
        <v/>
      </c>
      <c r="U43" s="381" t="n"/>
      <c r="V43" s="381">
        <f>IFERROR(S43-N43,"")</f>
        <v/>
      </c>
      <c r="W43" s="381">
        <f>IFERROR(T43-O43,"")</f>
        <v/>
      </c>
      <c r="X43" s="394">
        <f>IFERROR(AVERAGEIFS(X$4:X$32,$E$4:$E$32,$E43,$F$4:$F$32,$F43,$J$4:$J$32,$C43,Z$4:Z$32,$F$34),"")</f>
        <v/>
      </c>
      <c r="Y43" s="395">
        <f>IFERROR(AVERAGEIFS(Y$4:Y$32,$E$4:$E$32,$E43,$F$4:$F$32,$F43,$J$4:$J$32,$C43,Z$4:Z$32,$F$34),"")</f>
        <v/>
      </c>
      <c r="Z43" s="381" t="n"/>
      <c r="AA43" s="381">
        <f>IFERROR(X43-S43,"")</f>
        <v/>
      </c>
      <c r="AB43" s="381">
        <f>IFERROR(Y43-T43,"")</f>
        <v/>
      </c>
      <c r="AC43" s="394">
        <f>IFERROR(AVERAGEIFS(AC$4:AC$32,$E$4:$E$32,$E43,$F$4:$F$32,$F43,$J$4:$J$32,$C43,AE$4:AE$32,$F$34),"")</f>
        <v/>
      </c>
      <c r="AD43" s="395">
        <f>IFERROR(AVERAGEIFS(AD$4:AD$32,$E$4:$E$32,$E43,$F$4:$F$32,$F43,$J$4:$J$32,$C43,AE$4:AE$32,$F$34),"")</f>
        <v/>
      </c>
      <c r="AE43" s="381" t="n"/>
      <c r="AF43" s="381">
        <f>IFERROR(AC43-X43,"")</f>
        <v/>
      </c>
      <c r="AG43" s="381">
        <f>IFERROR(AD43-Y43,"")</f>
        <v/>
      </c>
      <c r="AH43" s="394">
        <f>IFERROR(AVERAGEIFS(AH$4:AH$32,$E$4:$E$32,$E43,$F$4:$F$32,$F43,$J$4:$J$32,$C43,AJ$4:AJ$32,$F$34),"")</f>
        <v/>
      </c>
      <c r="AI43" s="395">
        <f>IFERROR(AVERAGEIFS(AI$4:AI$32,$E$4:$E$32,$E43,$F$4:$F$32,$F43,$J$4:$J$32,$C43,AJ$4:AJ$32,$F$34),"")</f>
        <v/>
      </c>
      <c r="AJ43" s="381" t="n"/>
      <c r="AK43" s="381">
        <f>IFERROR(AH43-AC43,"")</f>
        <v/>
      </c>
      <c r="AL43" s="381">
        <f>IFERROR(AI43-AD43,"")</f>
        <v/>
      </c>
      <c r="AM43" s="484">
        <f>IFERROR(AVERAGEIFS(AM$4:AM$32,$E$4:$E$32,$E43,$F$4:$F$32,$F43,$J$4:$J$32,$C43,AO$4:AO$32,$F$34),"")</f>
        <v/>
      </c>
      <c r="AN43" s="485">
        <f>IFERROR(AVERAGEIFS(AN$4:AN$32,$E$4:$E$32,$E43,$F$4:$F$32,$F43,$J$4:$J$32,$C43,AO$4:AO$32,$F$34),"")</f>
        <v/>
      </c>
      <c r="AO43" s="381" t="n"/>
      <c r="AP43" s="381">
        <f>IFERROR(AM43-AH43,"")</f>
        <v/>
      </c>
      <c r="AQ43" s="381">
        <f>IFERROR(AN43-AI43,"")</f>
        <v/>
      </c>
      <c r="AR43" s="394">
        <f>IFERROR(AVERAGEIFS(AR$4:AR$32,$E$4:$E$32,$E43,$F$4:$F$32,$F43,$J$4:$J$32,$C43,AT$4:AT$32,$F$34),"")</f>
        <v/>
      </c>
      <c r="AS43" s="395">
        <f>IFERROR(AVERAGEIFS(AS$4:AS$32,$E$4:$E$32,$E43,$F$4:$F$32,$F43,$J$4:$J$32,$C43,AT$4:AT$32,$F$34),"")</f>
        <v/>
      </c>
      <c r="AT43" s="381" t="n"/>
      <c r="AU43" s="381">
        <f>IFERROR(AR43-AM43,"")</f>
        <v/>
      </c>
      <c r="AV43" s="381">
        <f>IFERROR(AS43-AN43,"")</f>
        <v/>
      </c>
      <c r="AW43" s="394">
        <f>IFERROR(AVERAGEIFS(AW$4:AW$32,$E$4:$E$32,$E43,$F$4:$F$32,$F43,$J$4:$J$32,$C43,AY$4:AY$32,$F$34),"")</f>
        <v/>
      </c>
      <c r="AX43" s="395">
        <f>IFERROR(AVERAGEIFS(AX$4:AX$32,$E$4:$E$32,$E43,$F$4:$F$32,$F43,$J$4:$J$32,$C43,AY$4:AY$32,$F$34),"")</f>
        <v/>
      </c>
      <c r="AY43" s="381" t="n"/>
      <c r="AZ43" s="381">
        <f>IFERROR(AW43-AR43,"")</f>
        <v/>
      </c>
      <c r="BA43" s="381">
        <f>IFERROR(AX43-AS43,"")</f>
        <v/>
      </c>
    </row>
    <row r="44">
      <c r="D44" t="inlineStr">
        <is>
          <t>2 Br 2 Bath</t>
        </is>
      </c>
      <c r="E44" s="1" t="n">
        <v>2</v>
      </c>
      <c r="F44" t="n">
        <v>2</v>
      </c>
      <c r="G44" s="5" t="n"/>
      <c r="H44" s="5" t="n"/>
      <c r="I44" s="5" t="n"/>
      <c r="J44" s="5" t="n"/>
      <c r="K44" s="394">
        <f>IFERROR(AVERAGEIFS(K$4:K$32,$E$4:$E$32,$E44,$F$4:$F$32,$F44,$J$4:$J$32,$C44,M$4:M$32,$F$34),"")</f>
        <v/>
      </c>
      <c r="L44" s="395">
        <f>IFERROR(AVERAGEIFS(L$4:L$32,$E$4:$E$32,$E44,$F$4:$F$32,$F44,$J$4:$J$32,$C44,M$4:M$32,$F$34),"")</f>
        <v/>
      </c>
      <c r="M44" s="454" t="n"/>
      <c r="N44" s="394">
        <f>IFERROR(AVERAGEIFS(N$4:N$32,$E$4:$E$32,$E44,$F$4:$F$32,$F44,$J$4:$J$32,$C44,P$4:P$32,$F$34),"")</f>
        <v/>
      </c>
      <c r="O44" s="395">
        <f>IFERROR(AVERAGEIFS(O$4:O$32,$E$4:$E$32,$E44,$F$4:$F$32,$F44,$J$4:$J$32,$C44,P$4:P$32,$F$34),"")</f>
        <v/>
      </c>
      <c r="P44" s="454" t="n"/>
      <c r="Q44" s="454">
        <f>IFERROR(N44-K44,"")</f>
        <v/>
      </c>
      <c r="R44" s="454">
        <f>IFERROR(O44-L44,"")</f>
        <v/>
      </c>
      <c r="S44" s="394">
        <f>IFERROR(AVERAGEIFS(S$4:S$32,$E$4:$E$32,$E44,$F$4:$F$32,$F44,$J$4:$J$32,$C44,U$4:U$32,$F$34),"")</f>
        <v/>
      </c>
      <c r="T44" s="395">
        <f>IFERROR(AVERAGEIFS(T$4:T$32,$E$4:$E$32,$E44,$F$4:$F$32,$F44,$J$4:$J$32,$C44,U$4:U$32,$F$34),"")</f>
        <v/>
      </c>
      <c r="U44" s="381" t="n"/>
      <c r="V44" s="381">
        <f>IFERROR(S44-N44,"")</f>
        <v/>
      </c>
      <c r="W44" s="381">
        <f>IFERROR(T44-O44,"")</f>
        <v/>
      </c>
      <c r="X44" s="394">
        <f>IFERROR(AVERAGEIFS(X$4:X$32,$E$4:$E$32,$E44,$F$4:$F$32,$F44,$J$4:$J$32,$C44,Z$4:Z$32,$F$34),"")</f>
        <v/>
      </c>
      <c r="Y44" s="395">
        <f>IFERROR(AVERAGEIFS(Y$4:Y$32,$E$4:$E$32,$E44,$F$4:$F$32,$F44,$J$4:$J$32,$C44,Z$4:Z$32,$F$34),"")</f>
        <v/>
      </c>
      <c r="Z44" s="381" t="n"/>
      <c r="AA44" s="381">
        <f>IFERROR(X44-S44,"")</f>
        <v/>
      </c>
      <c r="AB44" s="381">
        <f>IFERROR(Y44-T44,"")</f>
        <v/>
      </c>
      <c r="AC44" s="394">
        <f>IFERROR(AVERAGEIFS(AC$4:AC$32,$E$4:$E$32,$E44,$F$4:$F$32,$F44,$J$4:$J$32,$C44,AE$4:AE$32,$F$34),"")</f>
        <v/>
      </c>
      <c r="AD44" s="395">
        <f>IFERROR(AVERAGEIFS(AD$4:AD$32,$E$4:$E$32,$E44,$F$4:$F$32,$F44,$J$4:$J$32,$C44,AE$4:AE$32,$F$34),"")</f>
        <v/>
      </c>
      <c r="AE44" s="381" t="n"/>
      <c r="AF44" s="381">
        <f>IFERROR(AC44-X44,"")</f>
        <v/>
      </c>
      <c r="AG44" s="381">
        <f>IFERROR(AD44-Y44,"")</f>
        <v/>
      </c>
      <c r="AH44" s="394">
        <f>IFERROR(AVERAGEIFS(AH$4:AH$32,$E$4:$E$32,$E44,$F$4:$F$32,$F44,$J$4:$J$32,$C44,AJ$4:AJ$32,$F$34),"")</f>
        <v/>
      </c>
      <c r="AI44" s="395">
        <f>IFERROR(AVERAGEIFS(AI$4:AI$32,$E$4:$E$32,$E44,$F$4:$F$32,$F44,$J$4:$J$32,$C44,AJ$4:AJ$32,$F$34),"")</f>
        <v/>
      </c>
      <c r="AJ44" s="381" t="n"/>
      <c r="AK44" s="381">
        <f>IFERROR(AH44-AC44,"")</f>
        <v/>
      </c>
      <c r="AL44" s="381">
        <f>IFERROR(AI44-AD44,"")</f>
        <v/>
      </c>
      <c r="AM44" s="484">
        <f>IFERROR(AVERAGEIFS(AM$4:AM$32,$E$4:$E$32,$E44,$F$4:$F$32,$F44,$J$4:$J$32,$C44,AO$4:AO$32,$F$34),"")</f>
        <v/>
      </c>
      <c r="AN44" s="485">
        <f>IFERROR(AVERAGEIFS(AN$4:AN$32,$E$4:$E$32,$E44,$F$4:$F$32,$F44,$J$4:$J$32,$C44,AO$4:AO$32,$F$34),"")</f>
        <v/>
      </c>
      <c r="AO44" s="381" t="n"/>
      <c r="AP44" s="381">
        <f>IFERROR(AM44-AH44,"")</f>
        <v/>
      </c>
      <c r="AQ44" s="381">
        <f>IFERROR(AN44-AI44,"")</f>
        <v/>
      </c>
      <c r="AR44" s="394">
        <f>IFERROR(AVERAGEIFS(AR$4:AR$32,$E$4:$E$32,$E44,$F$4:$F$32,$F44,$J$4:$J$32,$C44,AT$4:AT$32,$F$34),"")</f>
        <v/>
      </c>
      <c r="AS44" s="395">
        <f>IFERROR(AVERAGEIFS(AS$4:AS$32,$E$4:$E$32,$E44,$F$4:$F$32,$F44,$J$4:$J$32,$C44,AT$4:AT$32,$F$34),"")</f>
        <v/>
      </c>
      <c r="AT44" s="381" t="n"/>
      <c r="AU44" s="381">
        <f>IFERROR(AR44-AM44,"")</f>
        <v/>
      </c>
      <c r="AV44" s="381">
        <f>IFERROR(AS44-AN44,"")</f>
        <v/>
      </c>
      <c r="AW44" s="394">
        <f>IFERROR(AVERAGEIFS(AW$4:AW$32,$E$4:$E$32,$E44,$F$4:$F$32,$F44,$J$4:$J$32,$C44,AY$4:AY$32,$F$34),"")</f>
        <v/>
      </c>
      <c r="AX44" s="395">
        <f>IFERROR(AVERAGEIFS(AX$4:AX$32,$E$4:$E$32,$E44,$F$4:$F$32,$F44,$J$4:$J$32,$C44,AY$4:AY$32,$F$34),"")</f>
        <v/>
      </c>
      <c r="AY44" s="381" t="n"/>
      <c r="AZ44" s="381">
        <f>IFERROR(AW44-AR44,"")</f>
        <v/>
      </c>
      <c r="BA44" s="381">
        <f>IFERROR(AX44-AS44,"")</f>
        <v/>
      </c>
    </row>
    <row r="45">
      <c r="D45" t="inlineStr">
        <is>
          <t>3 Br</t>
        </is>
      </c>
      <c r="E45" s="1" t="n">
        <v>3</v>
      </c>
      <c r="G45" s="5" t="n"/>
      <c r="H45" s="5" t="n"/>
      <c r="I45" s="5" t="n"/>
      <c r="J45" s="5" t="n"/>
      <c r="K45" s="394">
        <f>IFERROR(AVERAGEIFS(K$4:K$32,$E$4:$E$32,$E45,$J$4:$J$32,$C45,M$4:M$32,$F$34),"")</f>
        <v/>
      </c>
      <c r="L45" s="395">
        <f>IFERROR(AVERAGEIFS(L$4:L$32,$E$4:$E$32,$E45,$J$4:$J$32,$C45,M$4:M$32,$F$34),"")</f>
        <v/>
      </c>
      <c r="M45" s="454" t="n"/>
      <c r="N45" s="394">
        <f>IFERROR(AVERAGEIFS(N$4:N$32,$E$4:$E$32,$E45,$J$4:$J$32,$C45,P$4:P$32,$F$34),"")</f>
        <v/>
      </c>
      <c r="O45" s="395">
        <f>IFERROR(AVERAGEIFS(O$4:O$32,$E$4:$E$32,$E45,$J$4:$J$32,$C45,P$4:P$32,$F$34),"")</f>
        <v/>
      </c>
      <c r="P45" s="454" t="n"/>
      <c r="Q45" s="454">
        <f>IFERROR(N45-K45,"")</f>
        <v/>
      </c>
      <c r="R45" s="454">
        <f>IFERROR(O45-L45,"")</f>
        <v/>
      </c>
      <c r="S45" s="394">
        <f>IFERROR(AVERAGEIFS(S$4:S$32,$E$4:$E$32,$E45,$J$4:$J$32,$C45,U$4:U$32,$F$34),"")</f>
        <v/>
      </c>
      <c r="T45" s="395">
        <f>IFERROR(AVERAGEIFS(T$4:T$32,$E$4:$E$32,$E45,$J$4:$J$32,$C45,U$4:U$32,$F$34),"")</f>
        <v/>
      </c>
      <c r="U45" s="381" t="n"/>
      <c r="V45" s="381">
        <f>IFERROR(S45-N45,"")</f>
        <v/>
      </c>
      <c r="W45" s="381">
        <f>IFERROR(T45-O45,"")</f>
        <v/>
      </c>
      <c r="X45" s="394">
        <f>IFERROR(AVERAGEIFS(X$4:X$32,$E$4:$E$32,$E45,$J$4:$J$32,$C45,Z$4:Z$32,$F$34),"")</f>
        <v/>
      </c>
      <c r="Y45" s="395">
        <f>IFERROR(AVERAGEIFS(Y$4:Y$32,$E$4:$E$32,$E45,$J$4:$J$32,$C45,Z$4:Z$32,$F$34),"")</f>
        <v/>
      </c>
      <c r="Z45" s="381" t="n"/>
      <c r="AA45" s="381">
        <f>IFERROR(X45-S45,"")</f>
        <v/>
      </c>
      <c r="AB45" s="381">
        <f>IFERROR(Y45-T45,"")</f>
        <v/>
      </c>
      <c r="AC45" s="394">
        <f>IFERROR(AVERAGEIFS(AC$4:AC$32,$E$4:$E$32,$E45,$J$4:$J$32,$C45,AE$4:AE$32,$F$34),"")</f>
        <v/>
      </c>
      <c r="AD45" s="395">
        <f>IFERROR(AVERAGEIFS(AD$4:AD$32,$E$4:$E$32,$E45,$J$4:$J$32,$C45,AE$4:AE$32,$F$34),"")</f>
        <v/>
      </c>
      <c r="AE45" s="381" t="n"/>
      <c r="AF45" s="381">
        <f>IFERROR(AC45-X45,"")</f>
        <v/>
      </c>
      <c r="AG45" s="381">
        <f>IFERROR(AD45-Y45,"")</f>
        <v/>
      </c>
      <c r="AH45" s="394">
        <f>IFERROR(AVERAGEIFS(AH$4:AH$32,$E$4:$E$32,$E45,$J$4:$J$32,$C45,AJ$4:AJ$32,$F$34),"")</f>
        <v/>
      </c>
      <c r="AI45" s="395">
        <f>IFERROR(AVERAGEIFS(AI$4:AI$32,$E$4:$E$32,$E45,$J$4:$J$32,$C45,AJ$4:AJ$32,$F$34),"")</f>
        <v/>
      </c>
      <c r="AJ45" s="381" t="n"/>
      <c r="AK45" s="381">
        <f>IFERROR(AH45-AC45,"")</f>
        <v/>
      </c>
      <c r="AL45" s="381">
        <f>IFERROR(AI45-AD45,"")</f>
        <v/>
      </c>
      <c r="AM45" s="484">
        <f>IFERROR(AVERAGEIFS(AM$4:AM$32,$E$4:$E$32,$E45,$J$4:$J$32,$C45,AO$4:AO$32,$F$34),"")</f>
        <v/>
      </c>
      <c r="AN45" s="485">
        <f>IFERROR(AVERAGEIFS(AN$4:AN$32,$E$4:$E$32,$E45,$J$4:$J$32,$C45,AO$4:AO$32,$F$34),"")</f>
        <v/>
      </c>
      <c r="AO45" s="381" t="n"/>
      <c r="AP45" s="381">
        <f>IFERROR(AM45-AH45,"")</f>
        <v/>
      </c>
      <c r="AQ45" s="381">
        <f>IFERROR(AN45-AI45,"")</f>
        <v/>
      </c>
      <c r="AR45" s="394">
        <f>IFERROR(AVERAGEIFS(AR$4:AR$32,$E$4:$E$32,$E45,$J$4:$J$32,$C45,AT$4:AT$32,$F$34),"")</f>
        <v/>
      </c>
      <c r="AS45" s="395">
        <f>IFERROR(AVERAGEIFS(AS$4:AS$32,$E$4:$E$32,$E45,$J$4:$J$32,$C45,AT$4:AT$32,$F$34),"")</f>
        <v/>
      </c>
      <c r="AT45" s="381" t="n"/>
      <c r="AU45" s="381">
        <f>IFERROR(AR45-AM45,"")</f>
        <v/>
      </c>
      <c r="AV45" s="381">
        <f>IFERROR(AS45-AN45,"")</f>
        <v/>
      </c>
      <c r="AW45" s="394">
        <f>IFERROR(AVERAGEIFS(AW$4:AW$32,$E$4:$E$32,$E45,$J$4:$J$32,$C45,AY$4:AY$32,$F$34),"")</f>
        <v/>
      </c>
      <c r="AX45" s="395">
        <f>IFERROR(AVERAGEIFS(AX$4:AX$32,$E$4:$E$32,$E45,$J$4:$J$32,$C45,AY$4:AY$32,$F$34),"")</f>
        <v/>
      </c>
      <c r="AY45" s="381" t="n"/>
      <c r="AZ45" s="381">
        <f>IFERROR(AW45-AR45,"")</f>
        <v/>
      </c>
      <c r="BA45" s="381">
        <f>IFERROR(AX45-AS45,"")</f>
        <v/>
      </c>
    </row>
    <row r="46">
      <c r="E46" s="1" t="n"/>
      <c r="G46" s="5" t="n"/>
      <c r="H46" s="5" t="n"/>
      <c r="I46" s="5" t="n"/>
      <c r="J46" s="5" t="n"/>
      <c r="K46" s="377" t="n"/>
      <c r="L46" s="378" t="n"/>
      <c r="M46" s="454" t="n"/>
      <c r="N46" s="377" t="n"/>
      <c r="O46" s="378" t="n"/>
      <c r="P46" s="454" t="n"/>
      <c r="Q46" s="454" t="n"/>
      <c r="R46" s="454" t="n"/>
      <c r="S46" s="377" t="n"/>
      <c r="T46" s="378" t="n"/>
      <c r="U46" s="381" t="n"/>
      <c r="V46" s="381" t="n"/>
      <c r="W46" s="381" t="n"/>
      <c r="X46" s="377" t="n"/>
      <c r="Y46" s="378" t="n"/>
      <c r="Z46" s="381" t="n"/>
      <c r="AA46" s="381" t="n"/>
      <c r="AB46" s="381" t="n"/>
      <c r="AC46" s="377" t="n"/>
      <c r="AD46" s="378" t="n"/>
      <c r="AE46" s="381" t="n"/>
      <c r="AF46" s="381" t="n"/>
      <c r="AG46" s="381" t="n"/>
      <c r="AH46" s="377" t="n"/>
      <c r="AI46" s="378" t="n"/>
      <c r="AJ46" s="381" t="n"/>
      <c r="AK46" s="381" t="n"/>
      <c r="AL46" s="381" t="n"/>
      <c r="AM46" s="486" t="n"/>
      <c r="AN46" s="487" t="n"/>
      <c r="AO46" s="381" t="n"/>
      <c r="AP46" s="381" t="n"/>
      <c r="AQ46" s="381" t="n"/>
      <c r="AR46" s="377" t="n"/>
      <c r="AS46" s="378" t="n"/>
      <c r="AT46" s="381" t="n"/>
      <c r="AU46" s="381" t="n"/>
      <c r="AV46" s="381" t="n"/>
      <c r="AW46" s="377" t="n"/>
      <c r="AX46" s="378" t="n"/>
      <c r="AY46" s="381" t="n"/>
      <c r="AZ46" s="381" t="n"/>
      <c r="BA46" s="381" t="n"/>
    </row>
    <row r="47">
      <c r="C47" s="326" t="inlineStr">
        <is>
          <t>B</t>
        </is>
      </c>
      <c r="D47" t="inlineStr">
        <is>
          <t>Studio</t>
        </is>
      </c>
      <c r="E47" s="1" t="n">
        <v>0</v>
      </c>
      <c r="F47" t="n">
        <v>1</v>
      </c>
      <c r="G47" s="5" t="n"/>
      <c r="H47" s="5" t="n"/>
      <c r="I47" s="5" t="n"/>
      <c r="J47" s="5" t="n"/>
      <c r="K47" s="394">
        <f>IFERROR(AVERAGEIFS(K$4:K$32,$E$4:$E$32,$E47,$F$4:$F$32,$F47,$J$4:$J$32,$C47,M$4:M$32,$F$34),"")</f>
        <v/>
      </c>
      <c r="L47" s="395">
        <f>IFERROR(AVERAGEIFS(L$4:L$32,$E$4:$E$32,$E47,$F$4:$F$32,$F47,$J$4:$J$32,$C47,M$4:M$32,$F$34),"")</f>
        <v/>
      </c>
      <c r="M47" s="454" t="n"/>
      <c r="N47" s="394">
        <f>IFERROR(AVERAGEIFS(N$4:N$32,$E$4:$E$32,$E47,$F$4:$F$32,$F47,$J$4:$J$32,$C47,P$4:P$32,$F$34),"")</f>
        <v/>
      </c>
      <c r="O47" s="395">
        <f>IFERROR(AVERAGEIFS(O$4:O$32,$E$4:$E$32,$E47,$F$4:$F$32,$F47,$J$4:$J$32,$C47,P$4:P$32,$F$34),"")</f>
        <v/>
      </c>
      <c r="P47" s="454" t="n"/>
      <c r="Q47" s="454">
        <f>IFERROR(N47-K47,"")</f>
        <v/>
      </c>
      <c r="R47" s="454">
        <f>IFERROR(O47-L47,"")</f>
        <v/>
      </c>
      <c r="S47" s="394">
        <f>IFERROR(AVERAGEIFS(S$4:S$32,$E$4:$E$32,$E47,$F$4:$F$32,$F47,$J$4:$J$32,$C47,U$4:U$32,$F$34),"")</f>
        <v/>
      </c>
      <c r="T47" s="395">
        <f>IFERROR(AVERAGEIFS(T$4:T$32,$E$4:$E$32,$E47,$F$4:$F$32,$F47,$J$4:$J$32,$C47,U$4:U$32,$F$34),"")</f>
        <v/>
      </c>
      <c r="U47" s="381" t="n"/>
      <c r="V47" s="381">
        <f>IFERROR(S47-N47,"")</f>
        <v/>
      </c>
      <c r="W47" s="381">
        <f>IFERROR(T47-O47,"")</f>
        <v/>
      </c>
      <c r="X47" s="394">
        <f>IFERROR(AVERAGEIFS(X$4:X$32,$E$4:$E$32,$E47,$F$4:$F$32,$F47,$J$4:$J$32,$C47,Z$4:Z$32,$F$34),"")</f>
        <v/>
      </c>
      <c r="Y47" s="395">
        <f>IFERROR(AVERAGEIFS(Y$4:Y$32,$E$4:$E$32,$E47,$F$4:$F$32,$F47,$J$4:$J$32,$C47,Z$4:Z$32,$F$34),"")</f>
        <v/>
      </c>
      <c r="Z47" s="381" t="n"/>
      <c r="AA47" s="381">
        <f>IFERROR(X47-S47,"")</f>
        <v/>
      </c>
      <c r="AB47" s="381">
        <f>IFERROR(Y47-T47,"")</f>
        <v/>
      </c>
      <c r="AC47" s="394">
        <f>IFERROR(AVERAGEIFS(AC$4:AC$32,$E$4:$E$32,$E47,$F$4:$F$32,$F47,$J$4:$J$32,$C47,AE$4:AE$32,$F$34),"")</f>
        <v/>
      </c>
      <c r="AD47" s="395">
        <f>IFERROR(AVERAGEIFS(AD$4:AD$32,$E$4:$E$32,$E47,$F$4:$F$32,$F47,$J$4:$J$32,$C47,AE$4:AE$32,$F$34),"")</f>
        <v/>
      </c>
      <c r="AE47" s="381" t="n"/>
      <c r="AF47" s="381">
        <f>IFERROR(AC47-X47,"")</f>
        <v/>
      </c>
      <c r="AG47" s="381">
        <f>IFERROR(AD47-Y47,"")</f>
        <v/>
      </c>
      <c r="AH47" s="394">
        <f>IFERROR(AVERAGEIFS(AH$4:AH$32,$E$4:$E$32,$E47,$F$4:$F$32,$F47,$J$4:$J$32,$C47,AJ$4:AJ$32,$F$34),"")</f>
        <v/>
      </c>
      <c r="AI47" s="395">
        <f>IFERROR(AVERAGEIFS(AI$4:AI$32,$E$4:$E$32,$E47,$F$4:$F$32,$F47,$J$4:$J$32,$C47,AJ$4:AJ$32,$F$34),"")</f>
        <v/>
      </c>
      <c r="AJ47" s="381" t="n"/>
      <c r="AK47" s="381">
        <f>IFERROR(AH47-AC47,"")</f>
        <v/>
      </c>
      <c r="AL47" s="381">
        <f>IFERROR(AI47-AD47,"")</f>
        <v/>
      </c>
      <c r="AM47" s="484">
        <f>IFERROR(AVERAGEIFS(AM$4:AM$32,$E$4:$E$32,$E47,$F$4:$F$32,$F47,$J$4:$J$32,$C47,AO$4:AO$32,$F$34),"")</f>
        <v/>
      </c>
      <c r="AN47" s="485">
        <f>IFERROR(AVERAGEIFS(AN$4:AN$32,$E$4:$E$32,$E47,$F$4:$F$32,$F47,$J$4:$J$32,$C47,AO$4:AO$32,$F$34),"")</f>
        <v/>
      </c>
      <c r="AO47" s="381" t="n"/>
      <c r="AP47" s="381">
        <f>IFERROR(AM47-AH47,"")</f>
        <v/>
      </c>
      <c r="AQ47" s="381">
        <f>IFERROR(AN47-AI47,"")</f>
        <v/>
      </c>
      <c r="AR47" s="394">
        <f>IFERROR(AVERAGEIFS(AR$4:AR$32,$E$4:$E$32,$E47,$F$4:$F$32,$F47,$J$4:$J$32,$C47,AT$4:AT$32,$F$34),"")</f>
        <v/>
      </c>
      <c r="AS47" s="395">
        <f>IFERROR(AVERAGEIFS(AS$4:AS$32,$E$4:$E$32,$E47,$F$4:$F$32,$F47,$J$4:$J$32,$C47,AT$4:AT$32,$F$34),"")</f>
        <v/>
      </c>
      <c r="AT47" s="381" t="n"/>
      <c r="AU47" s="381">
        <f>IFERROR(AR47-AM47,"")</f>
        <v/>
      </c>
      <c r="AV47" s="381">
        <f>IFERROR(AS47-AN47,"")</f>
        <v/>
      </c>
      <c r="AW47" s="394">
        <f>IFERROR(AVERAGEIFS(AW$4:AW$32,$E$4:$E$32,$E47,$F$4:$F$32,$F47,$J$4:$J$32,$C47,AY$4:AY$32,$F$34),"")</f>
        <v/>
      </c>
      <c r="AX47" s="395">
        <f>IFERROR(AVERAGEIFS(AX$4:AX$32,$E$4:$E$32,$E47,$F$4:$F$32,$F47,$J$4:$J$32,$C47,AY$4:AY$32,$F$34),"")</f>
        <v/>
      </c>
      <c r="AY47" s="381" t="n"/>
      <c r="AZ47" s="381">
        <f>IFERROR(AW47-AR47,"")</f>
        <v/>
      </c>
      <c r="BA47" s="381">
        <f>IFERROR(AX47-AS47,"")</f>
        <v/>
      </c>
    </row>
    <row r="48">
      <c r="D48" t="inlineStr">
        <is>
          <t>1 Br 1 Bath</t>
        </is>
      </c>
      <c r="E48" s="1" t="n">
        <v>1</v>
      </c>
      <c r="F48" t="n">
        <v>1</v>
      </c>
      <c r="G48" s="5" t="n"/>
      <c r="H48" s="5" t="n"/>
      <c r="I48" s="5" t="n"/>
      <c r="J48" s="5" t="n"/>
      <c r="K48" s="394">
        <f>IFERROR(AVERAGEIFS(K$4:K$32,$E$4:$E$32,$E48,$F$4:$F$32,$F48,$J$4:$J$32,$C48,M$4:M$32,$F$34),"")</f>
        <v/>
      </c>
      <c r="L48" s="395">
        <f>IFERROR(AVERAGEIFS(L$4:L$32,$E$4:$E$32,$E48,$F$4:$F$32,$F48,$J$4:$J$32,$C48,M$4:M$32,$F$34),"")</f>
        <v/>
      </c>
      <c r="M48" s="454" t="n"/>
      <c r="N48" s="394">
        <f>IFERROR(AVERAGEIFS(N$4:N$32,$E$4:$E$32,$E48,$F$4:$F$32,$F48,$J$4:$J$32,$C48,P$4:P$32,$F$34),"")</f>
        <v/>
      </c>
      <c r="O48" s="395">
        <f>IFERROR(AVERAGEIFS(O$4:O$32,$E$4:$E$32,$E48,$F$4:$F$32,$F48,$J$4:$J$32,$C48,P$4:P$32,$F$34),"")</f>
        <v/>
      </c>
      <c r="P48" s="454" t="n"/>
      <c r="Q48" s="454">
        <f>IFERROR(N48-K48,"")</f>
        <v/>
      </c>
      <c r="R48" s="454">
        <f>IFERROR(O48-L48,"")</f>
        <v/>
      </c>
      <c r="S48" s="394">
        <f>IFERROR(AVERAGEIFS(S$4:S$32,$E$4:$E$32,$E48,$F$4:$F$32,$F48,$J$4:$J$32,$C48,U$4:U$32,$F$34),"")</f>
        <v/>
      </c>
      <c r="T48" s="395">
        <f>IFERROR(AVERAGEIFS(T$4:T$32,$E$4:$E$32,$E48,$F$4:$F$32,$F48,$J$4:$J$32,$C48,U$4:U$32,$F$34),"")</f>
        <v/>
      </c>
      <c r="U48" s="381" t="n"/>
      <c r="V48" s="381">
        <f>IFERROR(S48-N48,"")</f>
        <v/>
      </c>
      <c r="W48" s="381">
        <f>IFERROR(T48-O48,"")</f>
        <v/>
      </c>
      <c r="X48" s="394">
        <f>IFERROR(AVERAGEIFS(X$4:X$32,$E$4:$E$32,$E48,$F$4:$F$32,$F48,$J$4:$J$32,$C48,Z$4:Z$32,$F$34),"")</f>
        <v/>
      </c>
      <c r="Y48" s="395">
        <f>IFERROR(AVERAGEIFS(Y$4:Y$32,$E$4:$E$32,$E48,$F$4:$F$32,$F48,$J$4:$J$32,$C48,Z$4:Z$32,$F$34),"")</f>
        <v/>
      </c>
      <c r="Z48" s="381" t="n"/>
      <c r="AA48" s="381">
        <f>IFERROR(X48-S48,"")</f>
        <v/>
      </c>
      <c r="AB48" s="381">
        <f>IFERROR(Y48-T48,"")</f>
        <v/>
      </c>
      <c r="AC48" s="394">
        <f>IFERROR(AVERAGEIFS(AC$4:AC$32,$E$4:$E$32,$E48,$F$4:$F$32,$F48,$J$4:$J$32,$C48,AE$4:AE$32,$F$34),"")</f>
        <v/>
      </c>
      <c r="AD48" s="395">
        <f>IFERROR(AVERAGEIFS(AD$4:AD$32,$E$4:$E$32,$E48,$F$4:$F$32,$F48,$J$4:$J$32,$C48,AE$4:AE$32,$F$34),"")</f>
        <v/>
      </c>
      <c r="AE48" s="381" t="n"/>
      <c r="AF48" s="381">
        <f>IFERROR(AC48-X48,"")</f>
        <v/>
      </c>
      <c r="AG48" s="381">
        <f>IFERROR(AD48-Y48,"")</f>
        <v/>
      </c>
      <c r="AH48" s="394">
        <f>IFERROR(AVERAGEIFS(AH$4:AH$32,$E$4:$E$32,$E48,$F$4:$F$32,$F48,$J$4:$J$32,$C48,AJ$4:AJ$32,$F$34),"")</f>
        <v/>
      </c>
      <c r="AI48" s="395">
        <f>IFERROR(AVERAGEIFS(AI$4:AI$32,$E$4:$E$32,$E48,$F$4:$F$32,$F48,$J$4:$J$32,$C48,AJ$4:AJ$32,$F$34),"")</f>
        <v/>
      </c>
      <c r="AJ48" s="381" t="n"/>
      <c r="AK48" s="381">
        <f>IFERROR(AH48-AC48,"")</f>
        <v/>
      </c>
      <c r="AL48" s="381">
        <f>IFERROR(AI48-AD48,"")</f>
        <v/>
      </c>
      <c r="AM48" s="484">
        <f>IFERROR(AVERAGEIFS(AM$4:AM$32,$E$4:$E$32,$E48,$F$4:$F$32,$F48,$J$4:$J$32,$C48,AO$4:AO$32,$F$34),"")</f>
        <v/>
      </c>
      <c r="AN48" s="485">
        <f>IFERROR(AVERAGEIFS(AN$4:AN$32,$E$4:$E$32,$E48,$F$4:$F$32,$F48,$J$4:$J$32,$C48,AO$4:AO$32,$F$34),"")</f>
        <v/>
      </c>
      <c r="AO48" s="381" t="n"/>
      <c r="AP48" s="381">
        <f>IFERROR(AM48-AH48,"")</f>
        <v/>
      </c>
      <c r="AQ48" s="381">
        <f>IFERROR(AN48-AI48,"")</f>
        <v/>
      </c>
      <c r="AR48" s="394">
        <f>IFERROR(AVERAGEIFS(AR$4:AR$32,$E$4:$E$32,$E48,$F$4:$F$32,$F48,$J$4:$J$32,$C48,AT$4:AT$32,$F$34),"")</f>
        <v/>
      </c>
      <c r="AS48" s="395">
        <f>IFERROR(AVERAGEIFS(AS$4:AS$32,$E$4:$E$32,$E48,$F$4:$F$32,$F48,$J$4:$J$32,$C48,AT$4:AT$32,$F$34),"")</f>
        <v/>
      </c>
      <c r="AT48" s="381" t="n"/>
      <c r="AU48" s="381">
        <f>IFERROR(AR48-AM48,"")</f>
        <v/>
      </c>
      <c r="AV48" s="381">
        <f>IFERROR(AS48-AN48,"")</f>
        <v/>
      </c>
      <c r="AW48" s="394">
        <f>IFERROR(AVERAGEIFS(AW$4:AW$32,$E$4:$E$32,$E48,$F$4:$F$32,$F48,$J$4:$J$32,$C48,AY$4:AY$32,$F$34),"")</f>
        <v/>
      </c>
      <c r="AX48" s="395">
        <f>IFERROR(AVERAGEIFS(AX$4:AX$32,$E$4:$E$32,$E48,$F$4:$F$32,$F48,$J$4:$J$32,$C48,AY$4:AY$32,$F$34),"")</f>
        <v/>
      </c>
      <c r="AY48" s="381" t="n"/>
      <c r="AZ48" s="381">
        <f>IFERROR(AW48-AR48,"")</f>
        <v/>
      </c>
      <c r="BA48" s="381">
        <f>IFERROR(AX48-AS48,"")</f>
        <v/>
      </c>
    </row>
    <row r="49">
      <c r="D49" t="inlineStr">
        <is>
          <t>2 Br 1 Bath</t>
        </is>
      </c>
      <c r="E49" s="1" t="n">
        <v>2</v>
      </c>
      <c r="F49" t="n">
        <v>1</v>
      </c>
      <c r="G49" s="5" t="n"/>
      <c r="H49" s="5" t="n"/>
      <c r="I49" s="5" t="n"/>
      <c r="J49" s="5" t="n"/>
      <c r="K49" s="394">
        <f>IFERROR(AVERAGEIFS(K$4:K$32,$E$4:$E$32,$E49,$F$4:$F$32,$F49,$J$4:$J$32,$C49,M$4:M$32,$F$34),"")</f>
        <v/>
      </c>
      <c r="L49" s="395">
        <f>IFERROR(AVERAGEIFS(L$4:L$32,$E$4:$E$32,$E49,$F$4:$F$32,$F49,$J$4:$J$32,$C49,M$4:M$32,$F$34),"")</f>
        <v/>
      </c>
      <c r="M49" s="454" t="n"/>
      <c r="N49" s="394">
        <f>IFERROR(AVERAGEIFS(N$4:N$32,$E$4:$E$32,$E49,$F$4:$F$32,$F49,$J$4:$J$32,$C49,P$4:P$32,$F$34),"")</f>
        <v/>
      </c>
      <c r="O49" s="395">
        <f>IFERROR(AVERAGEIFS(O$4:O$32,$E$4:$E$32,$E49,$F$4:$F$32,$F49,$J$4:$J$32,$C49,P$4:P$32,$F$34),"")</f>
        <v/>
      </c>
      <c r="P49" s="454" t="n"/>
      <c r="Q49" s="454">
        <f>IFERROR(N49-K49,"")</f>
        <v/>
      </c>
      <c r="R49" s="454">
        <f>IFERROR(O49-L49,"")</f>
        <v/>
      </c>
      <c r="S49" s="394">
        <f>IFERROR(AVERAGEIFS(S$4:S$32,$E$4:$E$32,$E49,$F$4:$F$32,$F49,$J$4:$J$32,$C49,U$4:U$32,$F$34),"")</f>
        <v/>
      </c>
      <c r="T49" s="395">
        <f>IFERROR(AVERAGEIFS(T$4:T$32,$E$4:$E$32,$E49,$F$4:$F$32,$F49,$J$4:$J$32,$C49,U$4:U$32,$F$34),"")</f>
        <v/>
      </c>
      <c r="U49" s="381" t="n"/>
      <c r="V49" s="381">
        <f>IFERROR(S49-N49,"")</f>
        <v/>
      </c>
      <c r="W49" s="381">
        <f>IFERROR(T49-O49,"")</f>
        <v/>
      </c>
      <c r="X49" s="394">
        <f>IFERROR(AVERAGEIFS(X$4:X$32,$E$4:$E$32,$E49,$F$4:$F$32,$F49,$J$4:$J$32,$C49,Z$4:Z$32,$F$34),"")</f>
        <v/>
      </c>
      <c r="Y49" s="395">
        <f>IFERROR(AVERAGEIFS(Y$4:Y$32,$E$4:$E$32,$E49,$F$4:$F$32,$F49,$J$4:$J$32,$C49,Z$4:Z$32,$F$34),"")</f>
        <v/>
      </c>
      <c r="Z49" s="381" t="n"/>
      <c r="AA49" s="381">
        <f>IFERROR(X49-S49,"")</f>
        <v/>
      </c>
      <c r="AB49" s="381">
        <f>IFERROR(Y49-T49,"")</f>
        <v/>
      </c>
      <c r="AC49" s="394">
        <f>IFERROR(AVERAGEIFS(AC$4:AC$32,$E$4:$E$32,$E49,$F$4:$F$32,$F49,$J$4:$J$32,$C49,AE$4:AE$32,$F$34),"")</f>
        <v/>
      </c>
      <c r="AD49" s="395">
        <f>IFERROR(AVERAGEIFS(AD$4:AD$32,$E$4:$E$32,$E49,$F$4:$F$32,$F49,$J$4:$J$32,$C49,AE$4:AE$32,$F$34),"")</f>
        <v/>
      </c>
      <c r="AE49" s="381" t="n"/>
      <c r="AF49" s="381">
        <f>IFERROR(AC49-X49,"")</f>
        <v/>
      </c>
      <c r="AG49" s="381">
        <f>IFERROR(AD49-Y49,"")</f>
        <v/>
      </c>
      <c r="AH49" s="394">
        <f>IFERROR(AVERAGEIFS(AH$4:AH$32,$E$4:$E$32,$E49,$F$4:$F$32,$F49,$J$4:$J$32,$C49,AJ$4:AJ$32,$F$34),"")</f>
        <v/>
      </c>
      <c r="AI49" s="395">
        <f>IFERROR(AVERAGEIFS(AI$4:AI$32,$E$4:$E$32,$E49,$F$4:$F$32,$F49,$J$4:$J$32,$C49,AJ$4:AJ$32,$F$34),"")</f>
        <v/>
      </c>
      <c r="AJ49" s="381" t="n"/>
      <c r="AK49" s="381">
        <f>IFERROR(AH49-AC49,"")</f>
        <v/>
      </c>
      <c r="AL49" s="381">
        <f>IFERROR(AI49-AD49,"")</f>
        <v/>
      </c>
      <c r="AM49" s="484">
        <f>IFERROR(AVERAGEIFS(AM$4:AM$32,$E$4:$E$32,$E49,$F$4:$F$32,$F49,$J$4:$J$32,$C49,AO$4:AO$32,$F$34),"")</f>
        <v/>
      </c>
      <c r="AN49" s="485">
        <f>IFERROR(AVERAGEIFS(AN$4:AN$32,$E$4:$E$32,$E49,$F$4:$F$32,$F49,$J$4:$J$32,$C49,AO$4:AO$32,$F$34),"")</f>
        <v/>
      </c>
      <c r="AO49" s="381" t="n"/>
      <c r="AP49" s="381">
        <f>IFERROR(AM49-AH49,"")</f>
        <v/>
      </c>
      <c r="AQ49" s="381">
        <f>IFERROR(AN49-AI49,"")</f>
        <v/>
      </c>
      <c r="AR49" s="394">
        <f>IFERROR(AVERAGEIFS(AR$4:AR$32,$E$4:$E$32,$E49,$F$4:$F$32,$F49,$J$4:$J$32,$C49,AT$4:AT$32,$F$34),"")</f>
        <v/>
      </c>
      <c r="AS49" s="395">
        <f>IFERROR(AVERAGEIFS(AS$4:AS$32,$E$4:$E$32,$E49,$F$4:$F$32,$F49,$J$4:$J$32,$C49,AT$4:AT$32,$F$34),"")</f>
        <v/>
      </c>
      <c r="AT49" s="381" t="n"/>
      <c r="AU49" s="381">
        <f>IFERROR(AR49-AM49,"")</f>
        <v/>
      </c>
      <c r="AV49" s="381">
        <f>IFERROR(AS49-AN49,"")</f>
        <v/>
      </c>
      <c r="AW49" s="394">
        <f>IFERROR(AVERAGEIFS(AW$4:AW$32,$E$4:$E$32,$E49,$F$4:$F$32,$F49,$J$4:$J$32,$C49,AY$4:AY$32,$F$34),"")</f>
        <v/>
      </c>
      <c r="AX49" s="395">
        <f>IFERROR(AVERAGEIFS(AX$4:AX$32,$E$4:$E$32,$E49,$F$4:$F$32,$F49,$J$4:$J$32,$C49,AY$4:AY$32,$F$34),"")</f>
        <v/>
      </c>
      <c r="AY49" s="381" t="n"/>
      <c r="AZ49" s="381">
        <f>IFERROR(AW49-AR49,"")</f>
        <v/>
      </c>
      <c r="BA49" s="381">
        <f>IFERROR(AX49-AS49,"")</f>
        <v/>
      </c>
    </row>
    <row r="50">
      <c r="D50" t="inlineStr">
        <is>
          <t>2 Br 2 Bath</t>
        </is>
      </c>
      <c r="E50" s="1" t="n">
        <v>2</v>
      </c>
      <c r="F50" t="n">
        <v>2</v>
      </c>
      <c r="G50" s="5" t="n"/>
      <c r="H50" s="5" t="n"/>
      <c r="I50" s="5" t="n"/>
      <c r="J50" s="5" t="n"/>
      <c r="K50" s="394">
        <f>IFERROR(AVERAGEIFS(K$4:K$32,$E$4:$E$32,$E50,$F$4:$F$32,$F50,$J$4:$J$32,$C50,M$4:M$32,$F$34),"")</f>
        <v/>
      </c>
      <c r="L50" s="395">
        <f>IFERROR(AVERAGEIFS(L$4:L$32,$E$4:$E$32,$E50,$F$4:$F$32,$F50,$J$4:$J$32,$C50,M$4:M$32,$F$34),"")</f>
        <v/>
      </c>
      <c r="M50" s="454" t="n"/>
      <c r="N50" s="394">
        <f>IFERROR(AVERAGEIFS(N$4:N$32,$E$4:$E$32,$E50,$F$4:$F$32,$F50,$J$4:$J$32,$C50,P$4:P$32,$F$34),"")</f>
        <v/>
      </c>
      <c r="O50" s="395">
        <f>IFERROR(AVERAGEIFS(O$4:O$32,$E$4:$E$32,$E50,$F$4:$F$32,$F50,$J$4:$J$32,$C50,P$4:P$32,$F$34),"")</f>
        <v/>
      </c>
      <c r="P50" s="454" t="n"/>
      <c r="Q50" s="454">
        <f>IFERROR(N50-K50,"")</f>
        <v/>
      </c>
      <c r="R50" s="454">
        <f>IFERROR(O50-L50,"")</f>
        <v/>
      </c>
      <c r="S50" s="394">
        <f>IFERROR(AVERAGEIFS(S$4:S$32,$E$4:$E$32,$E50,$F$4:$F$32,$F50,$J$4:$J$32,$C50,U$4:U$32,$F$34),"")</f>
        <v/>
      </c>
      <c r="T50" s="395">
        <f>IFERROR(AVERAGEIFS(T$4:T$32,$E$4:$E$32,$E50,$F$4:$F$32,$F50,$J$4:$J$32,$C50,U$4:U$32,$F$34),"")</f>
        <v/>
      </c>
      <c r="U50" s="381" t="n"/>
      <c r="V50" s="381">
        <f>IFERROR(S50-N50,"")</f>
        <v/>
      </c>
      <c r="W50" s="381">
        <f>IFERROR(T50-O50,"")</f>
        <v/>
      </c>
      <c r="X50" s="394">
        <f>IFERROR(AVERAGEIFS(X$4:X$32,$E$4:$E$32,$E50,$F$4:$F$32,$F50,$J$4:$J$32,$C50,Z$4:Z$32,$F$34),"")</f>
        <v/>
      </c>
      <c r="Y50" s="395">
        <f>IFERROR(AVERAGEIFS(Y$4:Y$32,$E$4:$E$32,$E50,$F$4:$F$32,$F50,$J$4:$J$32,$C50,Z$4:Z$32,$F$34),"")</f>
        <v/>
      </c>
      <c r="Z50" s="381" t="n"/>
      <c r="AA50" s="381">
        <f>IFERROR(X50-S50,"")</f>
        <v/>
      </c>
      <c r="AB50" s="381">
        <f>IFERROR(Y50-T50,"")</f>
        <v/>
      </c>
      <c r="AC50" s="394">
        <f>IFERROR(AVERAGEIFS(AC$4:AC$32,$E$4:$E$32,$E50,$F$4:$F$32,$F50,$J$4:$J$32,$C50,AE$4:AE$32,$F$34),"")</f>
        <v/>
      </c>
      <c r="AD50" s="395">
        <f>IFERROR(AVERAGEIFS(AD$4:AD$32,$E$4:$E$32,$E50,$F$4:$F$32,$F50,$J$4:$J$32,$C50,AE$4:AE$32,$F$34),"")</f>
        <v/>
      </c>
      <c r="AE50" s="381" t="n"/>
      <c r="AF50" s="381">
        <f>IFERROR(AC50-X50,"")</f>
        <v/>
      </c>
      <c r="AG50" s="381">
        <f>IFERROR(AD50-Y50,"")</f>
        <v/>
      </c>
      <c r="AH50" s="394">
        <f>IFERROR(AVERAGEIFS(AH$4:AH$32,$E$4:$E$32,$E50,$F$4:$F$32,$F50,$J$4:$J$32,$C50,AJ$4:AJ$32,$F$34),"")</f>
        <v/>
      </c>
      <c r="AI50" s="395">
        <f>IFERROR(AVERAGEIFS(AI$4:AI$32,$E$4:$E$32,$E50,$F$4:$F$32,$F50,$J$4:$J$32,$C50,AJ$4:AJ$32,$F$34),"")</f>
        <v/>
      </c>
      <c r="AJ50" s="381" t="n"/>
      <c r="AK50" s="381">
        <f>IFERROR(AH50-AC50,"")</f>
        <v/>
      </c>
      <c r="AL50" s="381">
        <f>IFERROR(AI50-AD50,"")</f>
        <v/>
      </c>
      <c r="AM50" s="484">
        <f>IFERROR(AVERAGEIFS(AM$4:AM$32,$E$4:$E$32,$E50,$F$4:$F$32,$F50,$J$4:$J$32,$C50,AO$4:AO$32,$F$34),"")</f>
        <v/>
      </c>
      <c r="AN50" s="485">
        <f>IFERROR(AVERAGEIFS(AN$4:AN$32,$E$4:$E$32,$E50,$F$4:$F$32,$F50,$J$4:$J$32,$C50,AO$4:AO$32,$F$34),"")</f>
        <v/>
      </c>
      <c r="AO50" s="381" t="n"/>
      <c r="AP50" s="381">
        <f>IFERROR(AM50-AH50,"")</f>
        <v/>
      </c>
      <c r="AQ50" s="381">
        <f>IFERROR(AN50-AI50,"")</f>
        <v/>
      </c>
      <c r="AR50" s="394">
        <f>IFERROR(AVERAGEIFS(AR$4:AR$32,$E$4:$E$32,$E50,$F$4:$F$32,$F50,$J$4:$J$32,$C50,AT$4:AT$32,$F$34),"")</f>
        <v/>
      </c>
      <c r="AS50" s="395">
        <f>IFERROR(AVERAGEIFS(AS$4:AS$32,$E$4:$E$32,$E50,$F$4:$F$32,$F50,$J$4:$J$32,$C50,AT$4:AT$32,$F$34),"")</f>
        <v/>
      </c>
      <c r="AT50" s="381" t="n"/>
      <c r="AU50" s="381">
        <f>IFERROR(AR50-AM50,"")</f>
        <v/>
      </c>
      <c r="AV50" s="381">
        <f>IFERROR(AS50-AN50,"")</f>
        <v/>
      </c>
      <c r="AW50" s="394">
        <f>IFERROR(AVERAGEIFS(AW$4:AW$32,$E$4:$E$32,$E50,$F$4:$F$32,$F50,$J$4:$J$32,$C50,AY$4:AY$32,$F$34),"")</f>
        <v/>
      </c>
      <c r="AX50" s="395">
        <f>IFERROR(AVERAGEIFS(AX$4:AX$32,$E$4:$E$32,$E50,$F$4:$F$32,$F50,$J$4:$J$32,$C50,AY$4:AY$32,$F$34),"")</f>
        <v/>
      </c>
      <c r="AY50" s="381" t="n"/>
      <c r="AZ50" s="381">
        <f>IFERROR(AW50-AR50,"")</f>
        <v/>
      </c>
      <c r="BA50" s="381">
        <f>IFERROR(AX50-AS50,"")</f>
        <v/>
      </c>
    </row>
    <row r="51">
      <c r="D51" t="inlineStr">
        <is>
          <t>3 Br</t>
        </is>
      </c>
      <c r="E51" s="1" t="n">
        <v>3</v>
      </c>
      <c r="G51" s="5" t="n"/>
      <c r="H51" s="5" t="n"/>
      <c r="I51" s="5" t="n"/>
      <c r="J51" s="5" t="n"/>
      <c r="K51" s="394">
        <f>IFERROR(AVERAGEIFS(K$4:K$32,$E$4:$E$32,$E51,$J$4:$J$32,$C51,M$4:M$32,$F$34),"")</f>
        <v/>
      </c>
      <c r="L51" s="395">
        <f>IFERROR(AVERAGEIFS(L$4:L$32,$E$4:$E$32,$E51,$J$4:$J$32,$C51,M$4:M$32,$F$34),"")</f>
        <v/>
      </c>
      <c r="M51" s="454" t="n"/>
      <c r="N51" s="394">
        <f>IFERROR(AVERAGEIFS(N$4:N$32,$E$4:$E$32,$E51,$J$4:$J$32,$C51,P$4:P$32,$F$34),"")</f>
        <v/>
      </c>
      <c r="O51" s="395">
        <f>IFERROR(AVERAGEIFS(O$4:O$32,$E$4:$E$32,$E51,$J$4:$J$32,$C51,P$4:P$32,$F$34),"")</f>
        <v/>
      </c>
      <c r="P51" s="454" t="n"/>
      <c r="Q51" s="454">
        <f>IFERROR(N51-K51,"")</f>
        <v/>
      </c>
      <c r="R51" s="454">
        <f>IFERROR(O51-L51,"")</f>
        <v/>
      </c>
      <c r="S51" s="394">
        <f>IFERROR(AVERAGEIFS(S$4:S$32,$E$4:$E$32,$E51,$J$4:$J$32,$C51,U$4:U$32,$F$34),"")</f>
        <v/>
      </c>
      <c r="T51" s="395">
        <f>IFERROR(AVERAGEIFS(T$4:T$32,$E$4:$E$32,$E51,$J$4:$J$32,$C51,U$4:U$32,$F$34),"")</f>
        <v/>
      </c>
      <c r="U51" s="381" t="n"/>
      <c r="V51" s="381">
        <f>IFERROR(S51-N51,"")</f>
        <v/>
      </c>
      <c r="W51" s="381">
        <f>IFERROR(T51-O51,"")</f>
        <v/>
      </c>
      <c r="X51" s="394">
        <f>IFERROR(AVERAGEIFS(X$4:X$32,$E$4:$E$32,$E51,$J$4:$J$32,$C51,Z$4:Z$32,$F$34),"")</f>
        <v/>
      </c>
      <c r="Y51" s="395">
        <f>IFERROR(AVERAGEIFS(Y$4:Y$32,$E$4:$E$32,$E51,$J$4:$J$32,$C51,Z$4:Z$32,$F$34),"")</f>
        <v/>
      </c>
      <c r="Z51" s="381" t="n"/>
      <c r="AA51" s="381">
        <f>IFERROR(X51-S51,"")</f>
        <v/>
      </c>
      <c r="AB51" s="381">
        <f>IFERROR(Y51-T51,"")</f>
        <v/>
      </c>
      <c r="AC51" s="394">
        <f>IFERROR(AVERAGEIFS(AC$4:AC$32,$E$4:$E$32,$E51,$J$4:$J$32,$C51,AE$4:AE$32,$F$34),"")</f>
        <v/>
      </c>
      <c r="AD51" s="395">
        <f>IFERROR(AVERAGEIFS(AD$4:AD$32,$E$4:$E$32,$E51,$J$4:$J$32,$C51,AE$4:AE$32,$F$34),"")</f>
        <v/>
      </c>
      <c r="AE51" s="381" t="n"/>
      <c r="AF51" s="381">
        <f>IFERROR(AC51-X51,"")</f>
        <v/>
      </c>
      <c r="AG51" s="381">
        <f>IFERROR(AD51-Y51,"")</f>
        <v/>
      </c>
      <c r="AH51" s="394">
        <f>IFERROR(AVERAGEIFS(AH$4:AH$32,$E$4:$E$32,$E51,$J$4:$J$32,$C51,AJ$4:AJ$32,$F$34),"")</f>
        <v/>
      </c>
      <c r="AI51" s="395">
        <f>IFERROR(AVERAGEIFS(AI$4:AI$32,$E$4:$E$32,$E51,$J$4:$J$32,$C51,AJ$4:AJ$32,$F$34),"")</f>
        <v/>
      </c>
      <c r="AJ51" s="381" t="n"/>
      <c r="AK51" s="381">
        <f>IFERROR(AH51-AC51,"")</f>
        <v/>
      </c>
      <c r="AL51" s="381">
        <f>IFERROR(AI51-AD51,"")</f>
        <v/>
      </c>
      <c r="AM51" s="484">
        <f>IFERROR(AVERAGEIFS(AM$4:AM$32,$E$4:$E$32,$E51,$J$4:$J$32,$C51,AO$4:AO$32,$F$34),"")</f>
        <v/>
      </c>
      <c r="AN51" s="485">
        <f>IFERROR(AVERAGEIFS(AN$4:AN$32,$E$4:$E$32,$E51,$J$4:$J$32,$C51,AO$4:AO$32,$F$34),"")</f>
        <v/>
      </c>
      <c r="AO51" s="381" t="n"/>
      <c r="AP51" s="381">
        <f>IFERROR(AM51-AH51,"")</f>
        <v/>
      </c>
      <c r="AQ51" s="381">
        <f>IFERROR(AN51-AI51,"")</f>
        <v/>
      </c>
      <c r="AR51" s="394">
        <f>IFERROR(AVERAGEIFS(AR$4:AR$32,$E$4:$E$32,$E51,$J$4:$J$32,$C51,AT$4:AT$32,$F$34),"")</f>
        <v/>
      </c>
      <c r="AS51" s="395">
        <f>IFERROR(AVERAGEIFS(AS$4:AS$32,$E$4:$E$32,$E51,$J$4:$J$32,$C51,AT$4:AT$32,$F$34),"")</f>
        <v/>
      </c>
      <c r="AT51" s="381" t="n"/>
      <c r="AU51" s="381">
        <f>IFERROR(AR51-AM51,"")</f>
        <v/>
      </c>
      <c r="AV51" s="381">
        <f>IFERROR(AS51-AN51,"")</f>
        <v/>
      </c>
      <c r="AW51" s="394">
        <f>IFERROR(AVERAGEIFS(AW$4:AW$32,$E$4:$E$32,$E51,$J$4:$J$32,$C51,AY$4:AY$32,$F$34),"")</f>
        <v/>
      </c>
      <c r="AX51" s="395">
        <f>IFERROR(AVERAGEIFS(AX$4:AX$32,$E$4:$E$32,$E51,$J$4:$J$32,$C51,AY$4:AY$32,$F$34),"")</f>
        <v/>
      </c>
      <c r="AY51" s="381" t="n"/>
      <c r="AZ51" s="381">
        <f>IFERROR(AW51-AR51,"")</f>
        <v/>
      </c>
      <c r="BA51" s="381">
        <f>IFERROR(AX51-AS51,"")</f>
        <v/>
      </c>
    </row>
    <row r="52">
      <c r="E52" s="1" t="n"/>
      <c r="G52" s="5" t="n"/>
      <c r="H52" s="5" t="n"/>
      <c r="I52" s="5" t="n"/>
      <c r="J52" s="5" t="n"/>
      <c r="K52" s="377" t="n"/>
      <c r="L52" s="378" t="n"/>
      <c r="M52" s="454" t="n"/>
      <c r="N52" s="377" t="n"/>
      <c r="O52" s="378" t="n"/>
      <c r="P52" s="454" t="n"/>
      <c r="Q52" s="454" t="n"/>
      <c r="R52" s="454" t="n"/>
      <c r="S52" s="377" t="n"/>
      <c r="T52" s="378" t="n"/>
      <c r="U52" s="381" t="n"/>
      <c r="V52" s="381" t="n"/>
      <c r="W52" s="381" t="n"/>
      <c r="X52" s="377" t="n"/>
      <c r="Y52" s="378" t="n"/>
      <c r="Z52" s="381" t="n"/>
      <c r="AA52" s="381" t="n"/>
      <c r="AB52" s="381" t="n"/>
      <c r="AC52" s="377" t="n"/>
      <c r="AD52" s="378" t="n"/>
      <c r="AE52" s="381" t="n"/>
      <c r="AF52" s="381" t="n"/>
      <c r="AG52" s="381" t="n"/>
      <c r="AH52" s="377" t="n"/>
      <c r="AI52" s="378" t="n"/>
      <c r="AJ52" s="381" t="n"/>
      <c r="AK52" s="381" t="n"/>
      <c r="AL52" s="381" t="n"/>
      <c r="AM52" s="486" t="n"/>
      <c r="AN52" s="487" t="n"/>
      <c r="AO52" s="381" t="n"/>
      <c r="AP52" s="381" t="n"/>
      <c r="AQ52" s="381" t="n"/>
      <c r="AR52" s="377" t="n"/>
      <c r="AS52" s="378" t="n"/>
      <c r="AT52" s="381" t="n"/>
      <c r="AU52" s="381" t="n"/>
      <c r="AV52" s="381" t="n"/>
      <c r="AW52" s="377" t="n"/>
      <c r="AX52" s="378" t="n"/>
      <c r="AY52" s="381" t="n"/>
      <c r="AZ52" s="381" t="n"/>
      <c r="BA52" s="381" t="n"/>
    </row>
    <row r="53">
      <c r="C53" s="326" t="inlineStr">
        <is>
          <t>C</t>
        </is>
      </c>
      <c r="D53" t="inlineStr">
        <is>
          <t>Studio</t>
        </is>
      </c>
      <c r="E53" s="1" t="n">
        <v>0</v>
      </c>
      <c r="F53" t="n">
        <v>1</v>
      </c>
      <c r="G53" s="5" t="n"/>
      <c r="H53" s="5" t="n"/>
      <c r="I53" s="5" t="n"/>
      <c r="J53" s="5" t="n"/>
      <c r="K53" s="394">
        <f>IFERROR(AVERAGEIFS(K$4:K$32,$E$4:$E$32,$E53,$F$4:$F$32,$F53,$J$4:$J$32,$C53,M$4:M$32,$F$34),"")</f>
        <v/>
      </c>
      <c r="L53" s="395">
        <f>IFERROR(AVERAGEIFS(L$4:L$32,$E$4:$E$32,$E53,$F$4:$F$32,$F53,$J$4:$J$32,$C53,M$4:M$32,$F$34),"")</f>
        <v/>
      </c>
      <c r="M53" s="454" t="n"/>
      <c r="N53" s="394">
        <f>IFERROR(AVERAGEIFS(N$4:N$32,$E$4:$E$32,$E53,$F$4:$F$32,$F53,$J$4:$J$32,$C53,P$4:P$32,$F$34),"")</f>
        <v/>
      </c>
      <c r="O53" s="395">
        <f>IFERROR(AVERAGEIFS(O$4:O$32,$E$4:$E$32,$E53,$F$4:$F$32,$F53,$J$4:$J$32,$C53,P$4:P$32,$F$34),"")</f>
        <v/>
      </c>
      <c r="P53" s="454" t="n"/>
      <c r="Q53" s="454">
        <f>IFERROR(N53-K53,"")</f>
        <v/>
      </c>
      <c r="R53" s="454">
        <f>IFERROR(O53-L53,"")</f>
        <v/>
      </c>
      <c r="S53" s="394">
        <f>IFERROR(AVERAGEIFS(S$4:S$32,$E$4:$E$32,$E53,$F$4:$F$32,$F53,$J$4:$J$32,$C53,U$4:U$32,$F$34),"")</f>
        <v/>
      </c>
      <c r="T53" s="395">
        <f>IFERROR(AVERAGEIFS(T$4:T$32,$E$4:$E$32,$E53,$F$4:$F$32,$F53,$J$4:$J$32,$C53,U$4:U$32,$F$34),"")</f>
        <v/>
      </c>
      <c r="U53" s="381" t="n"/>
      <c r="V53" s="381">
        <f>IFERROR(S53-N53,"")</f>
        <v/>
      </c>
      <c r="W53" s="381">
        <f>IFERROR(T53-O53,"")</f>
        <v/>
      </c>
      <c r="X53" s="394">
        <f>IFERROR(AVERAGEIFS(X$4:X$32,$E$4:$E$32,$E53,$F$4:$F$32,$F53,$J$4:$J$32,$C53,Z$4:Z$32,$F$34),"")</f>
        <v/>
      </c>
      <c r="Y53" s="395">
        <f>IFERROR(AVERAGEIFS(Y$4:Y$32,$E$4:$E$32,$E53,$F$4:$F$32,$F53,$J$4:$J$32,$C53,Z$4:Z$32,$F$34),"")</f>
        <v/>
      </c>
      <c r="Z53" s="381" t="n"/>
      <c r="AA53" s="381">
        <f>IFERROR(X53-S53,"")</f>
        <v/>
      </c>
      <c r="AB53" s="381">
        <f>IFERROR(Y53-T53,"")</f>
        <v/>
      </c>
      <c r="AC53" s="394">
        <f>IFERROR(AVERAGEIFS(AC$4:AC$32,$E$4:$E$32,$E53,$F$4:$F$32,$F53,$J$4:$J$32,$C53,AE$4:AE$32,$F$34),"")</f>
        <v/>
      </c>
      <c r="AD53" s="395">
        <f>IFERROR(AVERAGEIFS(AD$4:AD$32,$E$4:$E$32,$E53,$F$4:$F$32,$F53,$J$4:$J$32,$C53,AE$4:AE$32,$F$34),"")</f>
        <v/>
      </c>
      <c r="AE53" s="381" t="n"/>
      <c r="AF53" s="381">
        <f>IFERROR(AC53-X53,"")</f>
        <v/>
      </c>
      <c r="AG53" s="381">
        <f>IFERROR(AD53-Y53,"")</f>
        <v/>
      </c>
      <c r="AH53" s="394">
        <f>IFERROR(AVERAGEIFS(AH$4:AH$32,$E$4:$E$32,$E53,$F$4:$F$32,$F53,$J$4:$J$32,$C53,AJ$4:AJ$32,$F$34),"")</f>
        <v/>
      </c>
      <c r="AI53" s="395">
        <f>IFERROR(AVERAGEIFS(AI$4:AI$32,$E$4:$E$32,$E53,$F$4:$F$32,$F53,$J$4:$J$32,$C53,AJ$4:AJ$32,$F$34),"")</f>
        <v/>
      </c>
      <c r="AJ53" s="381" t="n"/>
      <c r="AK53" s="381">
        <f>IFERROR(AH53-AC53,"")</f>
        <v/>
      </c>
      <c r="AL53" s="381">
        <f>IFERROR(AI53-AD53,"")</f>
        <v/>
      </c>
      <c r="AM53" s="484">
        <f>IFERROR(AVERAGEIFS(AM$4:AM$32,$E$4:$E$32,$E53,$F$4:$F$32,$F53,$J$4:$J$32,$C53,AO$4:AO$32,$F$34),"")</f>
        <v/>
      </c>
      <c r="AN53" s="485">
        <f>IFERROR(AVERAGEIFS(AN$4:AN$32,$E$4:$E$32,$E53,$F$4:$F$32,$F53,$J$4:$J$32,$C53,AO$4:AO$32,$F$34),"")</f>
        <v/>
      </c>
      <c r="AO53" s="381" t="n"/>
      <c r="AP53" s="381">
        <f>IFERROR(AM53-AH53,"")</f>
        <v/>
      </c>
      <c r="AQ53" s="381">
        <f>IFERROR(AN53-AI53,"")</f>
        <v/>
      </c>
      <c r="AR53" s="394">
        <f>IFERROR(AVERAGEIFS(AR$4:AR$32,$E$4:$E$32,$E53,$F$4:$F$32,$F53,$J$4:$J$32,$C53,AT$4:AT$32,$F$34),"")</f>
        <v/>
      </c>
      <c r="AS53" s="395">
        <f>IFERROR(AVERAGEIFS(AS$4:AS$32,$E$4:$E$32,$E53,$F$4:$F$32,$F53,$J$4:$J$32,$C53,AT$4:AT$32,$F$34),"")</f>
        <v/>
      </c>
      <c r="AT53" s="381" t="n"/>
      <c r="AU53" s="381">
        <f>IFERROR(AR53-AM53,"")</f>
        <v/>
      </c>
      <c r="AV53" s="381">
        <f>IFERROR(AS53-AN53,"")</f>
        <v/>
      </c>
      <c r="AW53" s="394">
        <f>IFERROR(AVERAGEIFS(AW$4:AW$32,$E$4:$E$32,$E53,$F$4:$F$32,$F53,$J$4:$J$32,$C53,AY$4:AY$32,$F$34),"")</f>
        <v/>
      </c>
      <c r="AX53" s="395">
        <f>IFERROR(AVERAGEIFS(AX$4:AX$32,$E$4:$E$32,$E53,$F$4:$F$32,$F53,$J$4:$J$32,$C53,AY$4:AY$32,$F$34),"")</f>
        <v/>
      </c>
      <c r="AY53" s="381" t="n"/>
      <c r="AZ53" s="381">
        <f>IFERROR(AW53-AR53,"")</f>
        <v/>
      </c>
      <c r="BA53" s="381">
        <f>IFERROR(AX53-AS53,"")</f>
        <v/>
      </c>
    </row>
    <row r="54">
      <c r="D54" t="inlineStr">
        <is>
          <t>1 Br 1 Bath</t>
        </is>
      </c>
      <c r="E54" s="1" t="n">
        <v>1</v>
      </c>
      <c r="F54" t="n">
        <v>1</v>
      </c>
      <c r="G54" s="5" t="n"/>
      <c r="H54" s="5" t="n"/>
      <c r="I54" s="5" t="n"/>
      <c r="J54" s="5" t="n"/>
      <c r="K54" s="394">
        <f>IFERROR(AVERAGEIFS(K$4:K$32,$E$4:$E$32,$E54,$F$4:$F$32,$F54,$J$4:$J$32,$C54,M$4:M$32,$F$34),"")</f>
        <v/>
      </c>
      <c r="L54" s="395">
        <f>IFERROR(AVERAGEIFS(L$4:L$32,$E$4:$E$32,$E54,$F$4:$F$32,$F54,$J$4:$J$32,$C54,M$4:M$32,$F$34),"")</f>
        <v/>
      </c>
      <c r="M54" s="454" t="n"/>
      <c r="N54" s="394">
        <f>IFERROR(AVERAGEIFS(N$4:N$32,$E$4:$E$32,$E54,$F$4:$F$32,$F54,$J$4:$J$32,$C54,P$4:P$32,$F$34),"")</f>
        <v/>
      </c>
      <c r="O54" s="395">
        <f>IFERROR(AVERAGEIFS(O$4:O$32,$E$4:$E$32,$E54,$F$4:$F$32,$F54,$J$4:$J$32,$C54,P$4:P$32,$F$34),"")</f>
        <v/>
      </c>
      <c r="P54" s="454" t="n"/>
      <c r="Q54" s="454">
        <f>IFERROR(N54-K54,"")</f>
        <v/>
      </c>
      <c r="R54" s="454">
        <f>IFERROR(O54-L54,"")</f>
        <v/>
      </c>
      <c r="S54" s="394">
        <f>IFERROR(AVERAGEIFS(S$4:S$32,$E$4:$E$32,$E54,$F$4:$F$32,$F54,$J$4:$J$32,$C54,U$4:U$32,$F$34),"")</f>
        <v/>
      </c>
      <c r="T54" s="395">
        <f>IFERROR(AVERAGEIFS(T$4:T$32,$E$4:$E$32,$E54,$F$4:$F$32,$F54,$J$4:$J$32,$C54,U$4:U$32,$F$34),"")</f>
        <v/>
      </c>
      <c r="U54" s="381" t="n"/>
      <c r="V54" s="381">
        <f>IFERROR(S54-N54,"")</f>
        <v/>
      </c>
      <c r="W54" s="381">
        <f>IFERROR(T54-O54,"")</f>
        <v/>
      </c>
      <c r="X54" s="394">
        <f>IFERROR(AVERAGEIFS(X$4:X$32,$E$4:$E$32,$E54,$F$4:$F$32,$F54,$J$4:$J$32,$C54,Z$4:Z$32,$F$34),"")</f>
        <v/>
      </c>
      <c r="Y54" s="395">
        <f>IFERROR(AVERAGEIFS(Y$4:Y$32,$E$4:$E$32,$E54,$F$4:$F$32,$F54,$J$4:$J$32,$C54,Z$4:Z$32,$F$34),"")</f>
        <v/>
      </c>
      <c r="Z54" s="381" t="n"/>
      <c r="AA54" s="381">
        <f>IFERROR(X54-S54,"")</f>
        <v/>
      </c>
      <c r="AB54" s="381">
        <f>IFERROR(Y54-T54,"")</f>
        <v/>
      </c>
      <c r="AC54" s="394">
        <f>IFERROR(AVERAGEIFS(AC$4:AC$32,$E$4:$E$32,$E54,$F$4:$F$32,$F54,$J$4:$J$32,$C54,AE$4:AE$32,$F$34),"")</f>
        <v/>
      </c>
      <c r="AD54" s="395">
        <f>IFERROR(AVERAGEIFS(AD$4:AD$32,$E$4:$E$32,$E54,$F$4:$F$32,$F54,$J$4:$J$32,$C54,AE$4:AE$32,$F$34),"")</f>
        <v/>
      </c>
      <c r="AE54" s="381" t="n"/>
      <c r="AF54" s="381">
        <f>IFERROR(AC54-X54,"")</f>
        <v/>
      </c>
      <c r="AG54" s="381">
        <f>IFERROR(AD54-Y54,"")</f>
        <v/>
      </c>
      <c r="AH54" s="394">
        <f>IFERROR(AVERAGEIFS(AH$4:AH$32,$E$4:$E$32,$E54,$F$4:$F$32,$F54,$J$4:$J$32,$C54,AJ$4:AJ$32,$F$34),"")</f>
        <v/>
      </c>
      <c r="AI54" s="395">
        <f>IFERROR(AVERAGEIFS(AI$4:AI$32,$E$4:$E$32,$E54,$F$4:$F$32,$F54,$J$4:$J$32,$C54,AJ$4:AJ$32,$F$34),"")</f>
        <v/>
      </c>
      <c r="AJ54" s="381" t="n"/>
      <c r="AK54" s="381">
        <f>IFERROR(AH54-AC54,"")</f>
        <v/>
      </c>
      <c r="AL54" s="381">
        <f>IFERROR(AI54-AD54,"")</f>
        <v/>
      </c>
      <c r="AM54" s="484">
        <f>IFERROR(AVERAGEIFS(AM$4:AM$32,$E$4:$E$32,$E54,$F$4:$F$32,$F54,$J$4:$J$32,$C54,AO$4:AO$32,$F$34),"")</f>
        <v/>
      </c>
      <c r="AN54" s="485">
        <f>IFERROR(AVERAGEIFS(AN$4:AN$32,$E$4:$E$32,$E54,$F$4:$F$32,$F54,$J$4:$J$32,$C54,AO$4:AO$32,$F$34),"")</f>
        <v/>
      </c>
      <c r="AO54" s="381" t="n"/>
      <c r="AP54" s="381">
        <f>IFERROR(AM54-AH54,"")</f>
        <v/>
      </c>
      <c r="AQ54" s="381">
        <f>IFERROR(AN54-AI54,"")</f>
        <v/>
      </c>
      <c r="AR54" s="394">
        <f>IFERROR(AVERAGEIFS(AR$4:AR$32,$E$4:$E$32,$E54,$F$4:$F$32,$F54,$J$4:$J$32,$C54,AT$4:AT$32,$F$34),"")</f>
        <v/>
      </c>
      <c r="AS54" s="395">
        <f>IFERROR(AVERAGEIFS(AS$4:AS$32,$E$4:$E$32,$E54,$F$4:$F$32,$F54,$J$4:$J$32,$C54,AT$4:AT$32,$F$34),"")</f>
        <v/>
      </c>
      <c r="AT54" s="381" t="n"/>
      <c r="AU54" s="381">
        <f>IFERROR(AR54-AM54,"")</f>
        <v/>
      </c>
      <c r="AV54" s="381">
        <f>IFERROR(AS54-AN54,"")</f>
        <v/>
      </c>
      <c r="AW54" s="394">
        <f>IFERROR(AVERAGEIFS(AW$4:AW$32,$E$4:$E$32,$E54,$F$4:$F$32,$F54,$J$4:$J$32,$C54,AY$4:AY$32,$F$34),"")</f>
        <v/>
      </c>
      <c r="AX54" s="395">
        <f>IFERROR(AVERAGEIFS(AX$4:AX$32,$E$4:$E$32,$E54,$F$4:$F$32,$F54,$J$4:$J$32,$C54,AY$4:AY$32,$F$34),"")</f>
        <v/>
      </c>
      <c r="AY54" s="381" t="n"/>
      <c r="AZ54" s="381">
        <f>IFERROR(AW54-AR54,"")</f>
        <v/>
      </c>
      <c r="BA54" s="381">
        <f>IFERROR(AX54-AS54,"")</f>
        <v/>
      </c>
    </row>
    <row r="55">
      <c r="D55" t="inlineStr">
        <is>
          <t>2 Br 1 Bath</t>
        </is>
      </c>
      <c r="E55" s="1" t="n">
        <v>2</v>
      </c>
      <c r="F55" t="n">
        <v>1</v>
      </c>
      <c r="G55" s="5" t="n"/>
      <c r="H55" s="5" t="n"/>
      <c r="I55" s="5" t="n"/>
      <c r="J55" s="5" t="n"/>
      <c r="K55" s="394">
        <f>IFERROR(AVERAGEIFS(K$4:K$32,$E$4:$E$32,$E55,$F$4:$F$32,$F55,$J$4:$J$32,$C55,M$4:M$32,$F$34),"")</f>
        <v/>
      </c>
      <c r="L55" s="395">
        <f>IFERROR(AVERAGEIFS(L$4:L$32,$E$4:$E$32,$E55,$F$4:$F$32,$F55,$J$4:$J$32,$C55,M$4:M$32,$F$34),"")</f>
        <v/>
      </c>
      <c r="M55" s="454" t="n"/>
      <c r="N55" s="394">
        <f>IFERROR(AVERAGEIFS(N$4:N$32,$E$4:$E$32,$E55,$F$4:$F$32,$F55,$J$4:$J$32,$C55,P$4:P$32,$F$34),"")</f>
        <v/>
      </c>
      <c r="O55" s="395">
        <f>IFERROR(AVERAGEIFS(O$4:O$32,$E$4:$E$32,$E55,$F$4:$F$32,$F55,$J$4:$J$32,$C55,P$4:P$32,$F$34),"")</f>
        <v/>
      </c>
      <c r="P55" s="454" t="n"/>
      <c r="Q55" s="454">
        <f>IFERROR(N55-K55,"")</f>
        <v/>
      </c>
      <c r="R55" s="454">
        <f>IFERROR(O55-L55,"")</f>
        <v/>
      </c>
      <c r="S55" s="394">
        <f>IFERROR(AVERAGEIFS(S$4:S$32,$E$4:$E$32,$E55,$F$4:$F$32,$F55,$J$4:$J$32,$C55,U$4:U$32,$F$34),"")</f>
        <v/>
      </c>
      <c r="T55" s="395">
        <f>IFERROR(AVERAGEIFS(T$4:T$32,$E$4:$E$32,$E55,$F$4:$F$32,$F55,$J$4:$J$32,$C55,U$4:U$32,$F$34),"")</f>
        <v/>
      </c>
      <c r="U55" s="381" t="n"/>
      <c r="V55" s="381">
        <f>IFERROR(S55-N55,"")</f>
        <v/>
      </c>
      <c r="W55" s="381">
        <f>IFERROR(T55-O55,"")</f>
        <v/>
      </c>
      <c r="X55" s="394">
        <f>IFERROR(AVERAGEIFS(X$4:X$32,$E$4:$E$32,$E55,$F$4:$F$32,$F55,$J$4:$J$32,$C55,Z$4:Z$32,$F$34),"")</f>
        <v/>
      </c>
      <c r="Y55" s="395">
        <f>IFERROR(AVERAGEIFS(Y$4:Y$32,$E$4:$E$32,$E55,$F$4:$F$32,$F55,$J$4:$J$32,$C55,Z$4:Z$32,$F$34),"")</f>
        <v/>
      </c>
      <c r="Z55" s="381" t="n"/>
      <c r="AA55" s="381">
        <f>IFERROR(X55-S55,"")</f>
        <v/>
      </c>
      <c r="AB55" s="381">
        <f>IFERROR(Y55-T55,"")</f>
        <v/>
      </c>
      <c r="AC55" s="394">
        <f>IFERROR(AVERAGEIFS(AC$4:AC$32,$E$4:$E$32,$E55,$F$4:$F$32,$F55,$J$4:$J$32,$C55,AE$4:AE$32,$F$34),"")</f>
        <v/>
      </c>
      <c r="AD55" s="395">
        <f>IFERROR(AVERAGEIFS(AD$4:AD$32,$E$4:$E$32,$E55,$F$4:$F$32,$F55,$J$4:$J$32,$C55,AE$4:AE$32,$F$34),"")</f>
        <v/>
      </c>
      <c r="AE55" s="381" t="n"/>
      <c r="AF55" s="381">
        <f>IFERROR(AC55-X55,"")</f>
        <v/>
      </c>
      <c r="AG55" s="381">
        <f>IFERROR(AD55-Y55,"")</f>
        <v/>
      </c>
      <c r="AH55" s="394">
        <f>IFERROR(AVERAGEIFS(AH$4:AH$32,$E$4:$E$32,$E55,$F$4:$F$32,$F55,$J$4:$J$32,$C55,AJ$4:AJ$32,$F$34),"")</f>
        <v/>
      </c>
      <c r="AI55" s="395">
        <f>IFERROR(AVERAGEIFS(AI$4:AI$32,$E$4:$E$32,$E55,$F$4:$F$32,$F55,$J$4:$J$32,$C55,AJ$4:AJ$32,$F$34),"")</f>
        <v/>
      </c>
      <c r="AJ55" s="381" t="n"/>
      <c r="AK55" s="381">
        <f>IFERROR(AH55-AC55,"")</f>
        <v/>
      </c>
      <c r="AL55" s="381">
        <f>IFERROR(AI55-AD55,"")</f>
        <v/>
      </c>
      <c r="AM55" s="484">
        <f>IFERROR(AVERAGEIFS(AM$4:AM$32,$E$4:$E$32,$E55,$F$4:$F$32,$F55,$J$4:$J$32,$C55,AO$4:AO$32,$F$34),"")</f>
        <v/>
      </c>
      <c r="AN55" s="485">
        <f>IFERROR(AVERAGEIFS(AN$4:AN$32,$E$4:$E$32,$E55,$F$4:$F$32,$F55,$J$4:$J$32,$C55,AO$4:AO$32,$F$34),"")</f>
        <v/>
      </c>
      <c r="AO55" s="381" t="n"/>
      <c r="AP55" s="381">
        <f>IFERROR(AM55-AH55,"")</f>
        <v/>
      </c>
      <c r="AQ55" s="381">
        <f>IFERROR(AN55-AI55,"")</f>
        <v/>
      </c>
      <c r="AR55" s="394">
        <f>IFERROR(AVERAGEIFS(AR$4:AR$32,$E$4:$E$32,$E55,$F$4:$F$32,$F55,$J$4:$J$32,$C55,AT$4:AT$32,$F$34),"")</f>
        <v/>
      </c>
      <c r="AS55" s="395">
        <f>IFERROR(AVERAGEIFS(AS$4:AS$32,$E$4:$E$32,$E55,$F$4:$F$32,$F55,$J$4:$J$32,$C55,AT$4:AT$32,$F$34),"")</f>
        <v/>
      </c>
      <c r="AT55" s="381" t="n"/>
      <c r="AU55" s="381">
        <f>IFERROR(AR55-AM55,"")</f>
        <v/>
      </c>
      <c r="AV55" s="381">
        <f>IFERROR(AS55-AN55,"")</f>
        <v/>
      </c>
      <c r="AW55" s="394">
        <f>IFERROR(AVERAGEIFS(AW$4:AW$32,$E$4:$E$32,$E55,$F$4:$F$32,$F55,$J$4:$J$32,$C55,AY$4:AY$32,$F$34),"")</f>
        <v/>
      </c>
      <c r="AX55" s="395">
        <f>IFERROR(AVERAGEIFS(AX$4:AX$32,$E$4:$E$32,$E55,$F$4:$F$32,$F55,$J$4:$J$32,$C55,AY$4:AY$32,$F$34),"")</f>
        <v/>
      </c>
      <c r="AY55" s="381" t="n"/>
      <c r="AZ55" s="381">
        <f>IFERROR(AW55-AR55,"")</f>
        <v/>
      </c>
      <c r="BA55" s="381">
        <f>IFERROR(AX55-AS55,"")</f>
        <v/>
      </c>
    </row>
    <row r="56">
      <c r="D56" s="5" t="inlineStr">
        <is>
          <t>2 Br 2 Bath</t>
        </is>
      </c>
      <c r="E56" t="n">
        <v>2</v>
      </c>
      <c r="F56" t="n">
        <v>2</v>
      </c>
      <c r="G56" s="5" t="n"/>
      <c r="H56" s="5" t="n"/>
      <c r="I56" s="5" t="n"/>
      <c r="J56" s="5" t="n"/>
      <c r="K56" s="394">
        <f>IFERROR(AVERAGEIFS(K$4:K$32,$E$4:$E$32,$E56,$F$4:$F$32,$F56,$J$4:$J$32,$C56,M$4:M$32,$F$34),"")</f>
        <v/>
      </c>
      <c r="L56" s="395">
        <f>IFERROR(AVERAGEIFS(L$4:L$32,$E$4:$E$32,$E56,$F$4:$F$32,$F56,$J$4:$J$32,$C56,M$4:M$32,$F$34),"")</f>
        <v/>
      </c>
      <c r="M56" s="454" t="n"/>
      <c r="N56" s="394">
        <f>IFERROR(AVERAGEIFS(N$4:N$32,$E$4:$E$32,$E56,$F$4:$F$32,$F56,$J$4:$J$32,$C56,P$4:P$32,$F$34),"")</f>
        <v/>
      </c>
      <c r="O56" s="395">
        <f>IFERROR(AVERAGEIFS(O$4:O$32,$E$4:$E$32,$E56,$F$4:$F$32,$F56,$J$4:$J$32,$C56,P$4:P$32,$F$34),"")</f>
        <v/>
      </c>
      <c r="P56" s="454" t="n"/>
      <c r="Q56" s="454">
        <f>IFERROR(N56-K56,"")</f>
        <v/>
      </c>
      <c r="R56" s="454">
        <f>IFERROR(O56-L56,"")</f>
        <v/>
      </c>
      <c r="S56" s="394">
        <f>IFERROR(AVERAGEIFS(S$4:S$32,$E$4:$E$32,$E56,$F$4:$F$32,$F56,$J$4:$J$32,$C56,U$4:U$32,$F$34),"")</f>
        <v/>
      </c>
      <c r="T56" s="395">
        <f>IFERROR(AVERAGEIFS(T$4:T$32,$E$4:$E$32,$E56,$F$4:$F$32,$F56,$J$4:$J$32,$C56,U$4:U$32,$F$34),"")</f>
        <v/>
      </c>
      <c r="U56" s="381" t="n"/>
      <c r="V56" s="381">
        <f>IFERROR(S56-N56,"")</f>
        <v/>
      </c>
      <c r="W56" s="381">
        <f>IFERROR(T56-O56,"")</f>
        <v/>
      </c>
      <c r="X56" s="394">
        <f>IFERROR(AVERAGEIFS(X$4:X$32,$E$4:$E$32,$E56,$F$4:$F$32,$F56,$J$4:$J$32,$C56,Z$4:Z$32,$F$34),"")</f>
        <v/>
      </c>
      <c r="Y56" s="395">
        <f>IFERROR(AVERAGEIFS(Y$4:Y$32,$E$4:$E$32,$E56,$F$4:$F$32,$F56,$J$4:$J$32,$C56,Z$4:Z$32,$F$34),"")</f>
        <v/>
      </c>
      <c r="Z56" s="381" t="n"/>
      <c r="AA56" s="381">
        <f>IFERROR(X56-S56,"")</f>
        <v/>
      </c>
      <c r="AB56" s="381">
        <f>IFERROR(Y56-T56,"")</f>
        <v/>
      </c>
      <c r="AC56" s="394">
        <f>IFERROR(AVERAGEIFS(AC$4:AC$32,$E$4:$E$32,$E56,$F$4:$F$32,$F56,$J$4:$J$32,$C56,AE$4:AE$32,$F$34),"")</f>
        <v/>
      </c>
      <c r="AD56" s="395">
        <f>IFERROR(AVERAGEIFS(AD$4:AD$32,$E$4:$E$32,$E56,$F$4:$F$32,$F56,$J$4:$J$32,$C56,AE$4:AE$32,$F$34),"")</f>
        <v/>
      </c>
      <c r="AE56" s="381" t="n"/>
      <c r="AF56" s="381">
        <f>IFERROR(AC56-X56,"")</f>
        <v/>
      </c>
      <c r="AG56" s="381">
        <f>IFERROR(AD56-Y56,"")</f>
        <v/>
      </c>
      <c r="AH56" s="394">
        <f>IFERROR(AVERAGEIFS(AH$4:AH$32,$E$4:$E$32,$E56,$F$4:$F$32,$F56,$J$4:$J$32,$C56,AJ$4:AJ$32,$F$34),"")</f>
        <v/>
      </c>
      <c r="AI56" s="395">
        <f>IFERROR(AVERAGEIFS(AI$4:AI$32,$E$4:$E$32,$E56,$F$4:$F$32,$F56,$J$4:$J$32,$C56,AJ$4:AJ$32,$F$34),"")</f>
        <v/>
      </c>
      <c r="AJ56" s="381" t="n"/>
      <c r="AK56" s="381">
        <f>IFERROR(AH56-AC56,"")</f>
        <v/>
      </c>
      <c r="AL56" s="381">
        <f>IFERROR(AI56-AD56,"")</f>
        <v/>
      </c>
      <c r="AM56" s="484">
        <f>IFERROR(AVERAGEIFS(AM$4:AM$32,$E$4:$E$32,$E56,$F$4:$F$32,$F56,$J$4:$J$32,$C56,AO$4:AO$32,$F$34),"")</f>
        <v/>
      </c>
      <c r="AN56" s="485">
        <f>IFERROR(AVERAGEIFS(AN$4:AN$32,$E$4:$E$32,$E56,$F$4:$F$32,$F56,$J$4:$J$32,$C56,AO$4:AO$32,$F$34),"")</f>
        <v/>
      </c>
      <c r="AO56" s="381" t="n"/>
      <c r="AP56" s="381">
        <f>IFERROR(AM56-AH56,"")</f>
        <v/>
      </c>
      <c r="AQ56" s="381">
        <f>IFERROR(AN56-AI56,"")</f>
        <v/>
      </c>
      <c r="AR56" s="394">
        <f>IFERROR(AVERAGEIFS(AR$4:AR$32,$E$4:$E$32,$E56,$F$4:$F$32,$F56,$J$4:$J$32,$C56,AT$4:AT$32,$F$34),"")</f>
        <v/>
      </c>
      <c r="AS56" s="395">
        <f>IFERROR(AVERAGEIFS(AS$4:AS$32,$E$4:$E$32,$E56,$F$4:$F$32,$F56,$J$4:$J$32,$C56,AT$4:AT$32,$F$34),"")</f>
        <v/>
      </c>
      <c r="AT56" s="381" t="n"/>
      <c r="AU56" s="381">
        <f>IFERROR(AR56-AM56,"")</f>
        <v/>
      </c>
      <c r="AV56" s="381">
        <f>IFERROR(AS56-AN56,"")</f>
        <v/>
      </c>
      <c r="AW56" s="394">
        <f>IFERROR(AVERAGEIFS(AW$4:AW$32,$E$4:$E$32,$E56,$F$4:$F$32,$F56,$J$4:$J$32,$C56,AY$4:AY$32,$F$34),"")</f>
        <v/>
      </c>
      <c r="AX56" s="395">
        <f>IFERROR(AVERAGEIFS(AX$4:AX$32,$E$4:$E$32,$E56,$F$4:$F$32,$F56,$J$4:$J$32,$C56,AY$4:AY$32,$F$34),"")</f>
        <v/>
      </c>
      <c r="AY56" s="381" t="n"/>
      <c r="AZ56" s="381">
        <f>IFERROR(AW56-AR56,"")</f>
        <v/>
      </c>
      <c r="BA56" s="381">
        <f>IFERROR(AX56-AS56,"")</f>
        <v/>
      </c>
    </row>
    <row r="57">
      <c r="D57" s="5" t="inlineStr">
        <is>
          <t>3 Br</t>
        </is>
      </c>
      <c r="E57" t="n">
        <v>3</v>
      </c>
      <c r="G57" s="5" t="n"/>
      <c r="H57" s="5" t="n"/>
      <c r="I57" s="5" t="n"/>
      <c r="J57" s="5" t="n"/>
      <c r="K57" s="394">
        <f>IFERROR(AVERAGEIFS(K$4:K$32,$E$4:$E$32,$E57,$J$4:$J$32,$C57,M$4:M$32,$F$34),"")</f>
        <v/>
      </c>
      <c r="L57" s="395">
        <f>IFERROR(AVERAGEIFS(L$4:L$32,$E$4:$E$32,$E57,$J$4:$J$32,$C57,M$4:M$32,$F$34),"")</f>
        <v/>
      </c>
      <c r="M57" s="454" t="n"/>
      <c r="N57" s="394">
        <f>IFERROR(AVERAGEIFS(N$4:N$32,$E$4:$E$32,$E57,$J$4:$J$32,$C57,P$4:P$32,$F$34),"")</f>
        <v/>
      </c>
      <c r="O57" s="395">
        <f>IFERROR(AVERAGEIFS(O$4:O$32,$E$4:$E$32,$E57,$J$4:$J$32,$C57,P$4:P$32,$F$34),"")</f>
        <v/>
      </c>
      <c r="Q57" s="454">
        <f>IFERROR(N57-K57,"")</f>
        <v/>
      </c>
      <c r="R57" s="454">
        <f>IFERROR(O57-L57,"")</f>
        <v/>
      </c>
      <c r="S57" s="394">
        <f>IFERROR(AVERAGEIFS(S$4:S$32,$E$4:$E$32,$E57,$J$4:$J$32,$C57,U$4:U$32,$F$34),"")</f>
        <v/>
      </c>
      <c r="T57" s="395">
        <f>IFERROR(AVERAGEIFS(T$4:T$32,$E$4:$E$32,$E57,$J$4:$J$32,$C57,U$4:U$32,$F$34),"")</f>
        <v/>
      </c>
      <c r="V57" s="381">
        <f>IFERROR(S57-N57,"")</f>
        <v/>
      </c>
      <c r="W57" s="381">
        <f>IFERROR(T57-O57,"")</f>
        <v/>
      </c>
      <c r="X57" s="394">
        <f>IFERROR(AVERAGEIFS(X$4:X$32,$E$4:$E$32,$E57,$J$4:$J$32,$C57,Z$4:Z$32,$F$34),"")</f>
        <v/>
      </c>
      <c r="Y57" s="395">
        <f>IFERROR(AVERAGEIFS(Y$4:Y$32,$E$4:$E$32,$E57,$J$4:$J$32,$C57,Z$4:Z$32,$F$34),"")</f>
        <v/>
      </c>
      <c r="AA57" s="381">
        <f>IFERROR(X57-S57,"")</f>
        <v/>
      </c>
      <c r="AB57" s="381">
        <f>IFERROR(Y57-T57,"")</f>
        <v/>
      </c>
      <c r="AC57" s="394">
        <f>IFERROR(AVERAGEIFS(AC$4:AC$32,$E$4:$E$32,$E57,$J$4:$J$32,$C57,AE$4:AE$32,$F$34),"")</f>
        <v/>
      </c>
      <c r="AD57" s="395">
        <f>IFERROR(AVERAGEIFS(AD$4:AD$32,$E$4:$E$32,$E57,$J$4:$J$32,$C57,AE$4:AE$32,$F$34),"")</f>
        <v/>
      </c>
      <c r="AF57" s="381">
        <f>IFERROR(AC57-X57,"")</f>
        <v/>
      </c>
      <c r="AG57" s="381">
        <f>IFERROR(AD57-Y57,"")</f>
        <v/>
      </c>
      <c r="AH57" s="394">
        <f>IFERROR(AVERAGEIFS(AH$4:AH$32,$E$4:$E$32,$E57,$J$4:$J$32,$C57,AJ$4:AJ$32,$F$34),"")</f>
        <v/>
      </c>
      <c r="AI57" s="395">
        <f>IFERROR(AVERAGEIFS(AI$4:AI$32,$E$4:$E$32,$E57,$J$4:$J$32,$C57,AJ$4:AJ$32,$F$34),"")</f>
        <v/>
      </c>
      <c r="AK57" s="381">
        <f>IFERROR(AH57-AC57,"")</f>
        <v/>
      </c>
      <c r="AL57" s="381">
        <f>IFERROR(AI57-AD57,"")</f>
        <v/>
      </c>
      <c r="AM57" s="484">
        <f>IFERROR(AVERAGEIFS(AM$4:AM$32,$E$4:$E$32,$E57,$J$4:$J$32,$C57,AO$4:AO$32,$F$34),"")</f>
        <v/>
      </c>
      <c r="AN57" s="485">
        <f>IFERROR(AVERAGEIFS(AN$4:AN$32,$E$4:$E$32,$E57,$J$4:$J$32,$C57,AO$4:AO$32,$F$34),"")</f>
        <v/>
      </c>
      <c r="AP57" s="381">
        <f>IFERROR(AM57-AH57,"")</f>
        <v/>
      </c>
      <c r="AQ57" s="381">
        <f>IFERROR(AN57-AI57,"")</f>
        <v/>
      </c>
      <c r="AR57" s="394">
        <f>IFERROR(AVERAGEIFS(AR$4:AR$32,$E$4:$E$32,$E57,$J$4:$J$32,$C57,AT$4:AT$32,$F$34),"")</f>
        <v/>
      </c>
      <c r="AS57" s="395">
        <f>IFERROR(AVERAGEIFS(AS$4:AS$32,$E$4:$E$32,$E57,$J$4:$J$32,$C57,AT$4:AT$32,$F$34),"")</f>
        <v/>
      </c>
      <c r="AU57" s="381">
        <f>IFERROR(AR57-AM57,"")</f>
        <v/>
      </c>
      <c r="AV57" s="381">
        <f>IFERROR(AS57-AN57,"")</f>
        <v/>
      </c>
      <c r="AW57" s="394">
        <f>IFERROR(AVERAGEIFS(AW$4:AW$32,$E$4:$E$32,$E57,$J$4:$J$32,$C57,AY$4:AY$32,$F$34),"")</f>
        <v/>
      </c>
      <c r="AX57" s="395">
        <f>IFERROR(AVERAGEIFS(AX$4:AX$32,$E$4:$E$32,$E57,$J$4:$J$32,$C57,AY$4:AY$32,$F$34),"")</f>
        <v/>
      </c>
      <c r="AZ57" s="381">
        <f>IFERROR(AW57-AR57,"")</f>
        <v/>
      </c>
      <c r="BA57" s="381">
        <f>IFERROR(AX57-AS57,"")</f>
        <v/>
      </c>
    </row>
    <row r="58">
      <c r="AM58" s="481" t="n"/>
      <c r="AN58" s="481" t="n"/>
    </row>
    <row r="59" ht="18.75" customHeight="1">
      <c r="D59" s="332" t="inlineStr">
        <is>
          <t>Kelson Group Rents</t>
        </is>
      </c>
    </row>
    <row r="60">
      <c r="D60" s="15">
        <f>D3</f>
        <v/>
      </c>
      <c r="E60" s="15">
        <f>E3</f>
        <v/>
      </c>
      <c r="F60" s="15">
        <f>F3</f>
        <v/>
      </c>
      <c r="G60" s="15">
        <f>G3</f>
        <v/>
      </c>
      <c r="H60" s="15" t="n"/>
      <c r="I60" s="15" t="n"/>
      <c r="J60" s="15" t="n"/>
      <c r="K60" s="43">
        <f>K3</f>
        <v/>
      </c>
      <c r="L60" s="43" t="n"/>
      <c r="M60" s="49">
        <f>M3</f>
        <v/>
      </c>
      <c r="N60" s="43">
        <f>N3</f>
        <v/>
      </c>
      <c r="O60" s="43" t="n"/>
      <c r="P60" s="43">
        <f>P3</f>
        <v/>
      </c>
      <c r="Q60" s="43" t="n"/>
      <c r="R60" s="49">
        <f>R3</f>
        <v/>
      </c>
      <c r="S60" s="16">
        <f>S3</f>
        <v/>
      </c>
      <c r="T60" s="16">
        <f>T3</f>
        <v/>
      </c>
      <c r="U60" s="16">
        <f>U3</f>
        <v/>
      </c>
      <c r="V60" s="16">
        <f>V3</f>
        <v/>
      </c>
      <c r="W60" s="16">
        <f>W3</f>
        <v/>
      </c>
      <c r="X60" s="16">
        <f>X3</f>
        <v/>
      </c>
      <c r="Y60" s="16">
        <f>Y3</f>
        <v/>
      </c>
      <c r="Z60" s="16">
        <f>Z3</f>
        <v/>
      </c>
      <c r="AA60" s="16">
        <f>AA3</f>
        <v/>
      </c>
      <c r="AB60" s="16">
        <f>AB3</f>
        <v/>
      </c>
      <c r="AC60" s="16">
        <f>AC3</f>
        <v/>
      </c>
      <c r="AD60" s="16">
        <f>AD3</f>
        <v/>
      </c>
      <c r="AE60" s="16">
        <f>AE3</f>
        <v/>
      </c>
      <c r="AF60" s="16">
        <f>AF3</f>
        <v/>
      </c>
      <c r="AG60" s="16">
        <f>AG3</f>
        <v/>
      </c>
      <c r="AH60" s="16" t="inlineStr">
        <is>
          <t>Min Rate</t>
        </is>
      </c>
      <c r="AI60" s="10" t="inlineStr">
        <is>
          <t>Max Rate</t>
        </is>
      </c>
      <c r="AJ60" s="10" t="inlineStr">
        <is>
          <t>Available</t>
        </is>
      </c>
      <c r="AK60" s="10" t="inlineStr">
        <is>
          <t>Min Vs. Last</t>
        </is>
      </c>
      <c r="AL60" s="10" t="inlineStr">
        <is>
          <t>Max Vs. Last</t>
        </is>
      </c>
    </row>
    <row r="61">
      <c r="D61" s="361" t="inlineStr">
        <is>
          <t>Emerald Manor</t>
        </is>
      </c>
      <c r="E61" s="70" t="n">
        <v>2</v>
      </c>
      <c r="F61" s="70" t="n">
        <v>1</v>
      </c>
      <c r="G61" s="116" t="inlineStr">
        <is>
          <t>757-836</t>
        </is>
      </c>
      <c r="H61" s="117" t="n">
        <v>1020</v>
      </c>
      <c r="I61" s="70" t="n"/>
      <c r="J61" s="70" t="n"/>
      <c r="K61" s="444" t="n">
        <v>1100</v>
      </c>
      <c r="L61" s="429" t="n"/>
      <c r="M61" s="106" t="inlineStr">
        <is>
          <t>Yes</t>
        </is>
      </c>
      <c r="N61" s="444" t="n">
        <v>1100</v>
      </c>
      <c r="O61" s="378" t="n"/>
      <c r="P61" s="19" t="inlineStr">
        <is>
          <t>No</t>
        </is>
      </c>
      <c r="R61" s="398" t="n"/>
      <c r="S61" t="n">
        <v>1095</v>
      </c>
      <c r="T61" t="n">
        <v>1200</v>
      </c>
      <c r="U61" t="inlineStr">
        <is>
          <t>No</t>
        </is>
      </c>
      <c r="V61" s="326" t="n"/>
      <c r="W61" s="19" t="n"/>
      <c r="Z61" t="inlineStr">
        <is>
          <t>*</t>
        </is>
      </c>
      <c r="AD61" t="n">
        <v>1295</v>
      </c>
      <c r="AH61" t="n">
        <v>1200</v>
      </c>
      <c r="AI61" t="n">
        <v>1295</v>
      </c>
    </row>
    <row r="62">
      <c r="D62" t="inlineStr">
        <is>
          <t>Date Recorded</t>
        </is>
      </c>
      <c r="K62" s="102" t="n">
        <v>44560</v>
      </c>
      <c r="L62" s="102" t="n"/>
      <c r="N62" s="102" t="n"/>
      <c r="O62" s="102" t="n"/>
      <c r="R62" s="378" t="n"/>
      <c r="S62" s="30" t="n">
        <v>44615</v>
      </c>
      <c r="V62" s="326" t="n"/>
    </row>
    <row r="64">
      <c r="H64" s="19" t="n"/>
      <c r="I64" s="19" t="n"/>
      <c r="J64" s="19" t="n"/>
    </row>
  </sheetData>
  <autoFilter ref="B3:J3"/>
  <mergeCells count="57">
    <mergeCell ref="J20:J24"/>
    <mergeCell ref="J25:J28"/>
    <mergeCell ref="X2:AB2"/>
    <mergeCell ref="AC2:AG2"/>
    <mergeCell ref="AH2:AL2"/>
    <mergeCell ref="D59:AH59"/>
    <mergeCell ref="C41:C45"/>
    <mergeCell ref="C47:C51"/>
    <mergeCell ref="C53:C57"/>
    <mergeCell ref="C35:C39"/>
    <mergeCell ref="A29:A32"/>
    <mergeCell ref="B29:B32"/>
    <mergeCell ref="C29:C32"/>
    <mergeCell ref="D29:D32"/>
    <mergeCell ref="J29:J32"/>
    <mergeCell ref="A20:A24"/>
    <mergeCell ref="B20:B24"/>
    <mergeCell ref="C20:C24"/>
    <mergeCell ref="D20:D24"/>
    <mergeCell ref="A25:A28"/>
    <mergeCell ref="B25:B28"/>
    <mergeCell ref="C25:C28"/>
    <mergeCell ref="D25:D28"/>
    <mergeCell ref="A13:A15"/>
    <mergeCell ref="B13:B15"/>
    <mergeCell ref="C13:C15"/>
    <mergeCell ref="D13:D15"/>
    <mergeCell ref="J13:J15"/>
    <mergeCell ref="A16:A19"/>
    <mergeCell ref="B16:B19"/>
    <mergeCell ref="C16:C19"/>
    <mergeCell ref="D16:D19"/>
    <mergeCell ref="J16:J19"/>
    <mergeCell ref="A9:A10"/>
    <mergeCell ref="B9:B10"/>
    <mergeCell ref="C9:C10"/>
    <mergeCell ref="D9:D10"/>
    <mergeCell ref="J9:J10"/>
    <mergeCell ref="A11:A12"/>
    <mergeCell ref="B11:B12"/>
    <mergeCell ref="C11:C12"/>
    <mergeCell ref="D11:D12"/>
    <mergeCell ref="J11:J12"/>
    <mergeCell ref="AW2:BA2"/>
    <mergeCell ref="A4:A8"/>
    <mergeCell ref="B4:B8"/>
    <mergeCell ref="C4:C8"/>
    <mergeCell ref="D4:D8"/>
    <mergeCell ref="J4:J8"/>
    <mergeCell ref="A1:A3"/>
    <mergeCell ref="C1:G1"/>
    <mergeCell ref="K2:M2"/>
    <mergeCell ref="N2:R2"/>
    <mergeCell ref="S2:W2"/>
    <mergeCell ref="AM2:AQ2"/>
    <mergeCell ref="AR2:AV2"/>
    <mergeCell ref="K1:AV1"/>
  </mergeCells>
  <conditionalFormatting sqref="A33:B33 A4:B4 B16:B18 A13:B13 B9 A5:A8 B32 A29:B31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9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1:A12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16:A18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5:A28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B11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Gateway Apts" r:id="rId1"/>
    <hyperlink ref="D9" display="Northgate Apartments" r:id="rId2"/>
    <hyperlink ref="D11" display="Westmore Estates" r:id="rId3"/>
    <hyperlink ref="D13" display="Lexington" r:id="rId4"/>
    <hyperlink ref="D16" display="Greenview" r:id="rId5"/>
    <hyperlink ref="D20" display="Willowbrook" r:id="rId6"/>
    <hyperlink ref="D25" display="Carrington" r:id="rId7"/>
    <hyperlink ref="D29" display="Prairie Sunrise Towers" r:id="rId8"/>
  </hyperlinks>
  <pageMargins left="0.7" right="0.7" top="0.75" bottom="0.75" header="0.3" footer="0.3"/>
  <pageSetup orientation="portrait"/>
  <legacyDrawing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W35"/>
  <sheetViews>
    <sheetView workbookViewId="0">
      <selection activeCell="AE29" sqref="AE29"/>
    </sheetView>
  </sheetViews>
  <sheetFormatPr baseColWidth="8" defaultRowHeight="15"/>
  <cols>
    <col width="15" bestFit="1" customWidth="1" min="1" max="1"/>
  </cols>
  <sheetData>
    <row r="2">
      <c r="A2" t="n">
        <v>1</v>
      </c>
      <c r="B2" t="inlineStr">
        <is>
          <t>At least monthly rent prices for competitive properties are to be checked by person responsible and recorded on this website.</t>
        </is>
      </c>
    </row>
    <row r="3">
      <c r="A3" t="n">
        <v>2</v>
      </c>
      <c r="B3" t="inlineStr">
        <is>
          <t>Kelson Group buildings are updated at the bottom of each sheet.</t>
        </is>
      </c>
    </row>
    <row r="4">
      <c r="A4" t="n">
        <v>3</v>
      </c>
      <c r="B4" t="inlineStr">
        <is>
          <t>To see rental information on a property click on the Site Name and it should open up the website page in your web browser.  If this does not work notify your PM.</t>
        </is>
      </c>
    </row>
    <row r="5">
      <c r="A5" t="n">
        <v>4</v>
      </c>
      <c r="B5" t="inlineStr">
        <is>
          <t>Record rental rates as seen for each building in the proper type of suite size.</t>
        </is>
      </c>
    </row>
    <row r="6">
      <c r="A6" t="n">
        <v>5</v>
      </c>
      <c r="B6" t="inlineStr">
        <is>
          <t>Record availability with the following options:  date shown, yes, no, wait list, or a "?" if unknown.  If number of apts available is shown indicate "yes-3" for example.</t>
        </is>
      </c>
    </row>
    <row r="12">
      <c r="B12" t="inlineStr">
        <is>
          <t>If a rate is not shown for one or more period delete the calculation in the column "Change vs last" as the larger number will be too high..</t>
        </is>
      </c>
    </row>
    <row r="13">
      <c r="B13" t="inlineStr">
        <is>
          <t>If you think a building in your neighbourhood should be tracked let your property manager know and we can add it if their website is good.</t>
        </is>
      </c>
    </row>
    <row r="14">
      <c r="B14" t="inlineStr">
        <is>
          <t>Every 3  months calls the properties being tracked to confirm the information on their website is correct.</t>
        </is>
      </c>
    </row>
    <row r="15">
      <c r="B15" t="inlineStr">
        <is>
          <t>Website addresses can change from time to time.  If the link to the website is broken notify your property manager.</t>
        </is>
      </c>
    </row>
    <row r="16">
      <c r="B16" t="inlineStr">
        <is>
          <t>Class of buildings:  A - newer building usually with 5 appliances, ug parking, elevators; B - good building with some amenities in A; C - older building with few if any amenities.</t>
        </is>
      </c>
    </row>
    <row r="17">
      <c r="B17" t="inlineStr">
        <is>
          <t>If a floor plan does not display any rent value then leave it blank and add a note.</t>
        </is>
      </c>
    </row>
    <row r="23">
      <c r="B23" t="inlineStr">
        <is>
          <t>With the current formula, anything labeled " not clear" in the price section will automatically revert to the the "#VALUE!" error message in the "Change vs Last" column. Can just be deleted, but some managers may need to be told this</t>
        </is>
      </c>
      <c r="W23" t="n"/>
    </row>
    <row r="24">
      <c r="B24" t="inlineStr">
        <is>
          <t>Class of buildings: maybe a separate sheet with a more in-depth description of what each class is? Just to avoid any confusion</t>
        </is>
      </c>
    </row>
    <row r="25">
      <c r="B25" t="inlineStr">
        <is>
          <t>Is there a way to add a column for amenities? To make the sheet less crowded, it could be a yes/no answer, and then add a note listing the amenities for the building.</t>
        </is>
      </c>
    </row>
    <row r="26">
      <c r="B26" t="inlineStr">
        <is>
          <t>Or, instead of an "Amenities" column, there could be a column that says "Extra Information" where the managers could then add notes about amenities, storage, laundry, etc.</t>
        </is>
      </c>
    </row>
    <row r="30">
      <c r="A30" s="9" t="inlineStr">
        <is>
          <t>Available Index</t>
        </is>
      </c>
    </row>
    <row r="31">
      <c r="A31" t="inlineStr">
        <is>
          <t>Yes</t>
        </is>
      </c>
    </row>
    <row r="32">
      <c r="A32" t="inlineStr">
        <is>
          <t>No</t>
        </is>
      </c>
    </row>
    <row r="33">
      <c r="A33" t="inlineStr">
        <is>
          <t>Waitlist</t>
        </is>
      </c>
    </row>
    <row r="34">
      <c r="A34" t="inlineStr">
        <is>
          <t>No Info</t>
        </is>
      </c>
    </row>
    <row r="35">
      <c r="A35" t="inlineStr">
        <is>
          <t>*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G68"/>
  <sheetViews>
    <sheetView topLeftCell="A10" zoomScaleNormal="100" workbookViewId="0">
      <selection activeCell="O31" sqref="O31"/>
    </sheetView>
  </sheetViews>
  <sheetFormatPr baseColWidth="8" defaultRowHeight="15"/>
  <cols>
    <col width="8.85546875" bestFit="1" customWidth="1" min="1" max="1"/>
    <col width="6" bestFit="1" customWidth="1" min="2" max="2"/>
    <col width="16.140625" bestFit="1" customWidth="1" min="3" max="3"/>
    <col width="18.85546875" bestFit="1" customWidth="1" min="4" max="4"/>
    <col width="6" customWidth="1" min="5" max="5"/>
    <col width="6.42578125" bestFit="1" customWidth="1" min="6" max="6"/>
    <col width="10.28515625" bestFit="1" customWidth="1" min="7" max="7"/>
    <col width="10.28515625" customWidth="1" min="8" max="8"/>
    <col width="5.42578125" bestFit="1" customWidth="1" min="9" max="9"/>
    <col width="14.5703125" bestFit="1" customWidth="1" min="10" max="10"/>
    <col width="9.28515625" bestFit="1" customWidth="1" min="11" max="11"/>
    <col width="13.85546875" bestFit="1" customWidth="1" min="12" max="12"/>
    <col width="9" bestFit="1" customWidth="1" min="13" max="13"/>
    <col width="9.28515625" bestFit="1" customWidth="1" min="14" max="14"/>
    <col width="10.42578125" bestFit="1" customWidth="1" min="15" max="15"/>
    <col width="8.5703125" customWidth="1" min="16" max="16"/>
    <col width="9.42578125" customWidth="1" min="17" max="17"/>
    <col width="9" bestFit="1" customWidth="1" min="18" max="18"/>
    <col width="9.28515625" bestFit="1" customWidth="1" min="19" max="20"/>
    <col width="8.5703125" customWidth="1" min="21" max="21"/>
    <col width="8.28515625" customWidth="1" min="22" max="22"/>
    <col width="14" bestFit="1" customWidth="1" min="23" max="23"/>
    <col width="14.42578125" bestFit="1" customWidth="1" min="24" max="24"/>
    <col width="15" bestFit="1" customWidth="1" min="25" max="25"/>
    <col width="14" bestFit="1" customWidth="1" min="26" max="27"/>
    <col width="14.42578125" bestFit="1" customWidth="1" min="28" max="29"/>
    <col width="15" bestFit="1" customWidth="1" min="30" max="30"/>
    <col width="14.42578125" bestFit="1" customWidth="1" min="31" max="31"/>
    <col width="15" bestFit="1" customWidth="1" min="32" max="33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2" t="inlineStr">
        <is>
          <t>Month</t>
        </is>
      </c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3" t="n">
        <v>44521</v>
      </c>
      <c r="M2" s="325" t="n">
        <v>44551</v>
      </c>
      <c r="Q2" s="5" t="n"/>
      <c r="R2" s="376" t="n">
        <v>44218</v>
      </c>
      <c r="V2" s="5" t="n"/>
      <c r="W2" s="322" t="n"/>
      <c r="X2" s="322" t="n"/>
      <c r="Y2" s="322" t="n"/>
      <c r="Z2" s="322" t="n"/>
      <c r="AA2" s="322" t="n"/>
      <c r="AB2" s="322" t="n"/>
      <c r="AC2" s="322" t="n"/>
      <c r="AD2" s="322" t="n"/>
      <c r="AE2" s="322" t="n"/>
      <c r="AF2" s="322" t="n"/>
      <c r="AG2" s="322" t="n"/>
    </row>
    <row r="3" ht="29.25" customFormat="1" customHeight="1" s="155">
      <c r="B3" s="142" t="inlineStr">
        <is>
          <t>Area</t>
        </is>
      </c>
      <c r="C3" s="143" t="inlineStr">
        <is>
          <t>Competitor</t>
        </is>
      </c>
      <c r="D3" s="144" t="inlineStr">
        <is>
          <t>Site Name</t>
        </is>
      </c>
      <c r="E3" s="145" t="inlineStr">
        <is>
          <t># Br</t>
        </is>
      </c>
      <c r="F3" s="145" t="inlineStr">
        <is>
          <t># Bath</t>
        </is>
      </c>
      <c r="G3" s="146" t="inlineStr">
        <is>
          <t>Sq ft</t>
        </is>
      </c>
      <c r="H3" s="147" t="inlineStr">
        <is>
          <t>Range</t>
        </is>
      </c>
      <c r="I3" s="147" t="inlineStr">
        <is>
          <t>Class</t>
        </is>
      </c>
      <c r="J3" s="148" t="inlineStr">
        <is>
          <t>Min Rate</t>
        </is>
      </c>
      <c r="K3" s="149" t="inlineStr">
        <is>
          <t>Max Rate</t>
        </is>
      </c>
      <c r="L3" s="149" t="inlineStr">
        <is>
          <t>Available</t>
        </is>
      </c>
      <c r="M3" s="150" t="inlineStr">
        <is>
          <t>Min Rate</t>
        </is>
      </c>
      <c r="N3" s="151" t="inlineStr">
        <is>
          <t>Max Rate</t>
        </is>
      </c>
      <c r="O3" s="152" t="inlineStr">
        <is>
          <t>Available</t>
        </is>
      </c>
      <c r="P3" s="152" t="inlineStr">
        <is>
          <t>Min Vs. Last</t>
        </is>
      </c>
      <c r="Q3" s="153" t="inlineStr">
        <is>
          <t>Max Vs. Last</t>
        </is>
      </c>
      <c r="R3" s="151" t="inlineStr">
        <is>
          <t>Min Rate</t>
        </is>
      </c>
      <c r="S3" s="151" t="inlineStr">
        <is>
          <t>Max Rate</t>
        </is>
      </c>
      <c r="T3" s="152" t="inlineStr">
        <is>
          <t>Available</t>
        </is>
      </c>
      <c r="U3" s="152" t="inlineStr">
        <is>
          <t>Min Vs. Last</t>
        </is>
      </c>
      <c r="V3" s="153" t="inlineStr">
        <is>
          <t>Max Vs. Last</t>
        </is>
      </c>
      <c r="W3" s="154" t="n"/>
      <c r="X3" s="154" t="n"/>
      <c r="Y3" s="154" t="n"/>
      <c r="Z3" s="154" t="n"/>
      <c r="AA3" s="154" t="n"/>
      <c r="AB3" s="154" t="n"/>
      <c r="AC3" s="154" t="n"/>
      <c r="AD3" s="154" t="n"/>
      <c r="AE3" s="154" t="n"/>
      <c r="AF3" s="154" t="n"/>
      <c r="AG3" s="154" t="n"/>
    </row>
    <row r="4">
      <c r="A4" s="326" t="n"/>
      <c r="B4" s="326" t="inlineStr">
        <is>
          <t>Leduc</t>
        </is>
      </c>
      <c r="C4" s="326" t="inlineStr">
        <is>
          <t>Broadstreet</t>
        </is>
      </c>
      <c r="D4" s="358" t="inlineStr">
        <is>
          <t>West Haven Terrace</t>
        </is>
      </c>
      <c r="E4" s="326" t="n">
        <v>1</v>
      </c>
      <c r="F4" s="326" t="n">
        <v>1</v>
      </c>
      <c r="G4" s="328" t="n">
        <v>512</v>
      </c>
      <c r="H4" s="328" t="inlineStr">
        <is>
          <t>Starting</t>
        </is>
      </c>
      <c r="I4" s="328" t="inlineStr">
        <is>
          <t>A</t>
        </is>
      </c>
      <c r="J4" s="377" t="n">
        <v>1158</v>
      </c>
      <c r="K4" s="378" t="n"/>
      <c r="L4" s="125" t="inlineStr">
        <is>
          <t>Yes</t>
        </is>
      </c>
      <c r="M4" s="377" t="n">
        <v>1158</v>
      </c>
      <c r="N4" s="378" t="n"/>
      <c r="O4" s="125" t="inlineStr">
        <is>
          <t>Yes</t>
        </is>
      </c>
      <c r="P4" s="379">
        <f>IF(M4&lt;&gt;J4,M4-J4,"")</f>
        <v/>
      </c>
      <c r="Q4" s="380">
        <f>IF(N4&lt;&gt;K4,N4-K4,"")</f>
        <v/>
      </c>
      <c r="R4" s="378" t="n">
        <v>70</v>
      </c>
      <c r="S4" s="378" t="n"/>
      <c r="T4" s="125" t="inlineStr">
        <is>
          <t>Yes</t>
        </is>
      </c>
      <c r="U4" s="379">
        <f>IF(R4&lt;&gt;M4,R4-M4,"")</f>
        <v/>
      </c>
      <c r="V4" s="380">
        <f>IF(S4&lt;&gt;N4,S4-N4,"")</f>
        <v/>
      </c>
      <c r="W4" s="381" t="n"/>
      <c r="X4" s="381" t="n"/>
      <c r="Y4" s="381" t="n"/>
    </row>
    <row r="5">
      <c r="D5" s="5" t="n"/>
      <c r="E5" s="326" t="n">
        <v>2</v>
      </c>
      <c r="F5" s="326" t="n">
        <v>1</v>
      </c>
      <c r="G5" s="328" t="n">
        <v>831</v>
      </c>
      <c r="H5" s="328" t="inlineStr">
        <is>
          <t>Starting</t>
        </is>
      </c>
      <c r="I5" s="5" t="n"/>
      <c r="J5" s="377" t="n">
        <v>1198</v>
      </c>
      <c r="K5" s="378" t="n"/>
      <c r="L5" s="125" t="inlineStr">
        <is>
          <t>Yes</t>
        </is>
      </c>
      <c r="M5" s="382" t="n">
        <v>1218</v>
      </c>
      <c r="N5" s="383" t="n"/>
      <c r="O5" s="125" t="inlineStr">
        <is>
          <t>Yes</t>
        </is>
      </c>
      <c r="P5" s="379">
        <f>IF(M5&lt;&gt;J5,M5-J5,"")</f>
        <v/>
      </c>
      <c r="Q5" s="380">
        <f>IF(N5&lt;&gt;K5,N5-K5,"")</f>
        <v/>
      </c>
      <c r="R5" s="383" t="n"/>
      <c r="S5" s="383" t="n"/>
      <c r="T5" s="125" t="inlineStr">
        <is>
          <t>Yes</t>
        </is>
      </c>
      <c r="U5" s="379">
        <f>IF(R5&lt;&gt;M5,R5-M5,"")</f>
        <v/>
      </c>
      <c r="V5" s="380">
        <f>IF(S5&lt;&gt;N5,S5-N5,"")</f>
        <v/>
      </c>
      <c r="W5" s="381" t="n"/>
      <c r="X5" s="381" t="n"/>
      <c r="Y5" s="381" t="n"/>
    </row>
    <row r="6">
      <c r="A6" s="326" t="n"/>
      <c r="B6" s="326" t="inlineStr">
        <is>
          <t>Leduc</t>
        </is>
      </c>
      <c r="C6" s="326" t="inlineStr">
        <is>
          <t>MacEwan Greens</t>
        </is>
      </c>
      <c r="D6" s="358" t="inlineStr">
        <is>
          <t>MacEwan Greens</t>
        </is>
      </c>
      <c r="E6" s="326" t="n">
        <v>0</v>
      </c>
      <c r="F6" s="326" t="n">
        <v>1</v>
      </c>
      <c r="G6" s="328" t="n">
        <v>432</v>
      </c>
      <c r="H6" s="328" t="n"/>
      <c r="I6" s="328" t="inlineStr">
        <is>
          <t>A</t>
        </is>
      </c>
      <c r="J6" s="377" t="n">
        <v>895</v>
      </c>
      <c r="K6" s="378" t="n"/>
      <c r="L6" s="125" t="inlineStr">
        <is>
          <t>No Info</t>
        </is>
      </c>
      <c r="M6" s="382" t="n">
        <v>895</v>
      </c>
      <c r="N6" s="383" t="n"/>
      <c r="O6" s="125" t="inlineStr">
        <is>
          <t>No Info</t>
        </is>
      </c>
      <c r="P6" s="379">
        <f>IF(M6&lt;&gt;J6,M6-J6,"")</f>
        <v/>
      </c>
      <c r="Q6" s="380">
        <f>IF(N6&lt;&gt;K6,N6-K6,"")</f>
        <v/>
      </c>
      <c r="R6" s="383" t="n"/>
      <c r="S6" s="383" t="n"/>
      <c r="T6" s="125" t="inlineStr">
        <is>
          <t>Yes</t>
        </is>
      </c>
      <c r="U6" s="379">
        <f>IF(R6&lt;&gt;M6,R6-M6,"")</f>
        <v/>
      </c>
      <c r="V6" s="380">
        <f>IF(S6&lt;&gt;N6,S6-N6,"")</f>
        <v/>
      </c>
      <c r="W6" s="381" t="n"/>
      <c r="X6" s="381" t="n"/>
      <c r="Y6" s="381" t="n"/>
      <c r="Z6" s="381" t="n"/>
      <c r="AA6" s="381" t="n"/>
      <c r="AB6" s="381" t="n"/>
      <c r="AC6" s="381" t="n"/>
      <c r="AD6" s="381" t="n"/>
      <c r="AE6" s="381" t="n"/>
      <c r="AF6" s="381" t="n"/>
      <c r="AG6" s="381" t="n"/>
    </row>
    <row r="7">
      <c r="D7" s="5" t="n"/>
      <c r="E7" s="326" t="n">
        <v>1</v>
      </c>
      <c r="F7" s="326" t="n">
        <v>1</v>
      </c>
      <c r="G7" s="328" t="n">
        <v>540</v>
      </c>
      <c r="H7" s="328" t="n"/>
      <c r="I7" s="5" t="n"/>
      <c r="J7" s="377" t="n">
        <v>1025</v>
      </c>
      <c r="K7" s="378" t="n"/>
      <c r="L7" s="125" t="inlineStr">
        <is>
          <t>No Info</t>
        </is>
      </c>
      <c r="M7" s="382" t="n">
        <v>1025</v>
      </c>
      <c r="N7" s="383" t="n"/>
      <c r="O7" s="125" t="inlineStr">
        <is>
          <t>No Info</t>
        </is>
      </c>
      <c r="P7" s="379">
        <f>IF(M7&lt;&gt;J7,M7-J7,"")</f>
        <v/>
      </c>
      <c r="Q7" s="380">
        <f>IF(N7&lt;&gt;K7,N7-K7,"")</f>
        <v/>
      </c>
      <c r="R7" s="383" t="n"/>
      <c r="S7" s="383" t="n"/>
      <c r="T7" s="125" t="inlineStr">
        <is>
          <t>Yes</t>
        </is>
      </c>
      <c r="U7" s="379">
        <f>IF(R7&lt;&gt;M7,R7-M7,"")</f>
        <v/>
      </c>
      <c r="V7" s="380">
        <f>IF(S7&lt;&gt;N7,S7-N7,"")</f>
        <v/>
      </c>
      <c r="W7" s="381" t="n"/>
      <c r="X7" s="381" t="n"/>
      <c r="Y7" s="381" t="n"/>
      <c r="Z7" s="381" t="n"/>
      <c r="AA7" s="381" t="n"/>
      <c r="AB7" s="381" t="n"/>
      <c r="AC7" s="381" t="n"/>
      <c r="AD7" s="381" t="n"/>
      <c r="AE7" s="381" t="n"/>
      <c r="AF7" s="381" t="n"/>
      <c r="AG7" s="381" t="n"/>
    </row>
    <row r="8">
      <c r="D8" s="5" t="n"/>
      <c r="E8" s="326" t="inlineStr">
        <is>
          <t>1+</t>
        </is>
      </c>
      <c r="F8" s="326" t="n">
        <v>1</v>
      </c>
      <c r="G8" s="328" t="n">
        <v>803</v>
      </c>
      <c r="H8" s="328" t="n"/>
      <c r="I8" s="5" t="n"/>
      <c r="J8" s="377" t="n">
        <v>1225</v>
      </c>
      <c r="K8" s="378" t="n"/>
      <c r="L8" s="125" t="inlineStr">
        <is>
          <t>No Info</t>
        </is>
      </c>
      <c r="M8" s="382" t="n">
        <v>1225</v>
      </c>
      <c r="N8" s="383" t="n"/>
      <c r="O8" s="125" t="inlineStr">
        <is>
          <t>No Info</t>
        </is>
      </c>
      <c r="P8" s="379">
        <f>IF(M8&lt;&gt;J8,M8-J8,"")</f>
        <v/>
      </c>
      <c r="Q8" s="380">
        <f>IF(N8&lt;&gt;K8,N8-K8,"")</f>
        <v/>
      </c>
      <c r="R8" s="383" t="n"/>
      <c r="S8" s="383" t="n"/>
      <c r="T8" s="125" t="inlineStr">
        <is>
          <t>Yes</t>
        </is>
      </c>
      <c r="U8" s="379">
        <f>IF(R8&lt;&gt;M8,R8-M8,"")</f>
        <v/>
      </c>
      <c r="V8" s="380">
        <f>IF(S8&lt;&gt;N8,S8-N8,"")</f>
        <v/>
      </c>
      <c r="W8" s="381" t="n"/>
      <c r="X8" s="381" t="n"/>
      <c r="Y8" s="381" t="n"/>
      <c r="Z8" s="381" t="n"/>
      <c r="AA8" s="381" t="n"/>
      <c r="AB8" s="381" t="n"/>
      <c r="AC8" s="381" t="n"/>
      <c r="AD8" s="381" t="n"/>
      <c r="AE8" s="381" t="n"/>
      <c r="AF8" s="381" t="n"/>
      <c r="AG8" s="381" t="n"/>
    </row>
    <row r="9">
      <c r="D9" s="5" t="n"/>
      <c r="E9" s="326" t="n">
        <v>2</v>
      </c>
      <c r="F9" s="326" t="n">
        <v>2</v>
      </c>
      <c r="G9" s="328" t="n">
        <v>964</v>
      </c>
      <c r="H9" s="328" t="n"/>
      <c r="I9" s="5" t="n"/>
      <c r="J9" s="377" t="n">
        <v>1345</v>
      </c>
      <c r="K9" s="378" t="n"/>
      <c r="L9" s="125" t="inlineStr">
        <is>
          <t>No Info</t>
        </is>
      </c>
      <c r="M9" s="382" t="n">
        <v>1345</v>
      </c>
      <c r="N9" s="383" t="n"/>
      <c r="O9" s="125" t="inlineStr">
        <is>
          <t>Yes</t>
        </is>
      </c>
      <c r="P9" s="379">
        <f>IF(M9&lt;&gt;J9,M9-J9,"")</f>
        <v/>
      </c>
      <c r="Q9" s="380">
        <f>IF(N9&lt;&gt;K9,N9-K9,"")</f>
        <v/>
      </c>
      <c r="R9" s="383" t="n"/>
      <c r="S9" s="383" t="n"/>
      <c r="T9" s="125" t="inlineStr">
        <is>
          <t>Yes</t>
        </is>
      </c>
      <c r="U9" s="379">
        <f>IF(R9&lt;&gt;M9,R9-M9,"")</f>
        <v/>
      </c>
      <c r="V9" s="380">
        <f>IF(S9&lt;&gt;N9,S9-N9,"")</f>
        <v/>
      </c>
      <c r="W9" s="381" t="n"/>
      <c r="X9" s="381" t="n"/>
      <c r="Y9" s="381" t="n"/>
      <c r="Z9" s="381" t="n"/>
      <c r="AA9" s="381" t="n"/>
      <c r="AB9" s="381" t="n"/>
      <c r="AC9" s="381" t="n"/>
      <c r="AD9" s="381" t="n"/>
      <c r="AE9" s="381" t="n"/>
      <c r="AF9" s="381" t="n"/>
      <c r="AG9" s="381" t="n"/>
    </row>
    <row r="10">
      <c r="D10" s="5" t="n"/>
      <c r="E10" s="326" t="inlineStr">
        <is>
          <t>2+</t>
        </is>
      </c>
      <c r="F10" s="326" t="n">
        <v>2</v>
      </c>
      <c r="G10" s="328" t="n">
        <v>1022</v>
      </c>
      <c r="H10" s="328" t="n"/>
      <c r="I10" s="5" t="n"/>
      <c r="J10" s="377" t="n">
        <v>1395</v>
      </c>
      <c r="K10" s="378" t="n"/>
      <c r="L10" s="125" t="inlineStr">
        <is>
          <t>No Info</t>
        </is>
      </c>
      <c r="M10" s="382" t="n">
        <v>1395</v>
      </c>
      <c r="N10" s="383" t="n"/>
      <c r="O10" s="125" t="inlineStr">
        <is>
          <t>No Info</t>
        </is>
      </c>
      <c r="P10" s="379">
        <f>IF(M10&lt;&gt;J10,M10-J10,"")</f>
        <v/>
      </c>
      <c r="Q10" s="380">
        <f>IF(N10&lt;&gt;K10,N10-K10,"")</f>
        <v/>
      </c>
      <c r="R10" s="383" t="n"/>
      <c r="S10" s="383" t="n"/>
      <c r="T10" s="125" t="inlineStr">
        <is>
          <t>Yes</t>
        </is>
      </c>
      <c r="U10" s="379">
        <f>IF(R10&lt;&gt;M10,R10-M10,"")</f>
        <v/>
      </c>
      <c r="V10" s="380">
        <f>IF(S10&lt;&gt;N10,S10-N10,"")</f>
        <v/>
      </c>
      <c r="W10" s="381" t="n"/>
      <c r="X10" s="381" t="n"/>
      <c r="Y10" s="381" t="n"/>
      <c r="Z10" s="381" t="n"/>
      <c r="AA10" s="381" t="n"/>
      <c r="AB10" s="381" t="n"/>
      <c r="AC10" s="381" t="n"/>
      <c r="AD10" s="381" t="n"/>
      <c r="AE10" s="381" t="n"/>
      <c r="AF10" s="381" t="n"/>
      <c r="AG10" s="381" t="n"/>
    </row>
    <row r="11">
      <c r="D11" s="5" t="n"/>
      <c r="E11" s="326" t="n">
        <v>3</v>
      </c>
      <c r="F11" s="326" t="n">
        <v>2</v>
      </c>
      <c r="G11" s="328" t="n">
        <v>1202</v>
      </c>
      <c r="H11" s="328" t="n"/>
      <c r="I11" s="5" t="n"/>
      <c r="J11" s="377" t="n">
        <v>1595</v>
      </c>
      <c r="K11" s="378" t="n"/>
      <c r="L11" s="125" t="inlineStr">
        <is>
          <t>No Info</t>
        </is>
      </c>
      <c r="M11" s="382" t="n">
        <v>1595</v>
      </c>
      <c r="N11" s="383" t="n"/>
      <c r="O11" s="125" t="inlineStr">
        <is>
          <t>No Info</t>
        </is>
      </c>
      <c r="P11" s="379">
        <f>IF(M11&lt;&gt;J11,M11-J11,"")</f>
        <v/>
      </c>
      <c r="Q11" s="380">
        <f>IF(N11&lt;&gt;K11,N11-K11,"")</f>
        <v/>
      </c>
      <c r="R11" s="383" t="n"/>
      <c r="S11" s="383" t="n"/>
      <c r="T11" s="125" t="inlineStr">
        <is>
          <t>Yes</t>
        </is>
      </c>
      <c r="U11" s="379">
        <f>IF(R11&lt;&gt;M11,R11-M11,"")</f>
        <v/>
      </c>
      <c r="V11" s="380">
        <f>IF(S11&lt;&gt;N11,S11-N11,"")</f>
        <v/>
      </c>
      <c r="W11" s="381" t="n"/>
      <c r="X11" s="381" t="n"/>
      <c r="Y11" s="381" t="n"/>
      <c r="Z11" s="381" t="n"/>
      <c r="AA11" s="381" t="n"/>
      <c r="AB11" s="381" t="n"/>
      <c r="AC11" s="381" t="n"/>
      <c r="AD11" s="381" t="n"/>
      <c r="AE11" s="381" t="n"/>
      <c r="AF11" s="381" t="n"/>
      <c r="AG11" s="381" t="n"/>
    </row>
    <row r="12">
      <c r="A12" s="326" t="n"/>
      <c r="B12" s="326" t="inlineStr">
        <is>
          <t>Leduc</t>
        </is>
      </c>
      <c r="C12" s="326" t="inlineStr">
        <is>
          <t>Woodsmere</t>
        </is>
      </c>
      <c r="D12" s="358" t="inlineStr">
        <is>
          <t>Bridgewood Apts</t>
        </is>
      </c>
      <c r="E12" s="326" t="n">
        <v>1</v>
      </c>
      <c r="F12" s="326" t="n">
        <v>1</v>
      </c>
      <c r="G12" s="328" t="n">
        <v>479</v>
      </c>
      <c r="H12" s="328" t="n"/>
      <c r="I12" s="328" t="inlineStr">
        <is>
          <t>B</t>
        </is>
      </c>
      <c r="J12" s="377" t="n">
        <v>950</v>
      </c>
      <c r="K12" s="378" t="n"/>
      <c r="L12" s="125" t="inlineStr">
        <is>
          <t>Waitlist</t>
        </is>
      </c>
      <c r="M12" s="382" t="n">
        <v>950</v>
      </c>
      <c r="N12" s="383" t="n"/>
      <c r="O12" s="125" t="inlineStr">
        <is>
          <t>Waitlist</t>
        </is>
      </c>
      <c r="P12" s="379">
        <f>IF(M12&lt;&gt;J12,M12-J12,"")</f>
        <v/>
      </c>
      <c r="Q12" s="380">
        <f>IF(N12&lt;&gt;K12,N12-K12,"")</f>
        <v/>
      </c>
      <c r="R12" s="383" t="n"/>
      <c r="S12" s="383" t="n"/>
      <c r="T12" s="125" t="inlineStr">
        <is>
          <t>Yes</t>
        </is>
      </c>
      <c r="U12" s="379">
        <f>IF(R12&lt;&gt;M12,R12-M12,"")</f>
        <v/>
      </c>
      <c r="V12" s="380">
        <f>IF(S12&lt;&gt;N12,S12-N12,"")</f>
        <v/>
      </c>
      <c r="W12" s="381" t="n"/>
      <c r="X12" s="381" t="n"/>
      <c r="Y12" s="381" t="n"/>
      <c r="Z12" s="381" t="n"/>
      <c r="AA12" s="381" t="n"/>
      <c r="AB12" s="381" t="n"/>
      <c r="AC12" s="381" t="n"/>
      <c r="AD12" s="381" t="n"/>
      <c r="AE12" s="381" t="n"/>
      <c r="AF12" s="381" t="n"/>
      <c r="AG12" s="381" t="n"/>
    </row>
    <row r="13">
      <c r="D13" s="5" t="n"/>
      <c r="E13" s="326" t="n">
        <v>2</v>
      </c>
      <c r="F13" s="326" t="n">
        <v>1</v>
      </c>
      <c r="G13" s="328" t="n">
        <v>668</v>
      </c>
      <c r="H13" s="328" t="n"/>
      <c r="I13" s="5" t="n"/>
      <c r="J13" s="377" t="n">
        <v>995</v>
      </c>
      <c r="K13" s="378" t="n"/>
      <c r="L13" s="125" t="inlineStr">
        <is>
          <t>Waitlist</t>
        </is>
      </c>
      <c r="M13" s="382" t="n">
        <v>995</v>
      </c>
      <c r="N13" s="383" t="n"/>
      <c r="O13" s="125" t="inlineStr">
        <is>
          <t>Waitlist</t>
        </is>
      </c>
      <c r="P13" s="379">
        <f>IF(M13&lt;&gt;J13,M13-J13,"")</f>
        <v/>
      </c>
      <c r="Q13" s="380">
        <f>IF(N13&lt;&gt;K13,N13-K13,"")</f>
        <v/>
      </c>
      <c r="R13" s="383" t="n"/>
      <c r="S13" s="383" t="n"/>
      <c r="T13" s="125" t="inlineStr">
        <is>
          <t>Yes</t>
        </is>
      </c>
      <c r="U13" s="379">
        <f>IF(R13&lt;&gt;M13,R13-M13,"")</f>
        <v/>
      </c>
      <c r="V13" s="380">
        <f>IF(S13&lt;&gt;N13,S13-N13,"")</f>
        <v/>
      </c>
      <c r="W13" s="381" t="n"/>
      <c r="X13" s="381" t="n"/>
      <c r="Y13" s="381" t="n"/>
      <c r="Z13" s="381" t="n"/>
      <c r="AA13" s="381" t="n"/>
      <c r="AB13" s="381" t="n"/>
      <c r="AC13" s="381" t="n"/>
      <c r="AD13" s="381" t="n"/>
      <c r="AE13" s="381" t="n"/>
      <c r="AF13" s="381" t="n"/>
      <c r="AG13" s="381" t="n"/>
    </row>
    <row r="14">
      <c r="D14" s="5" t="n"/>
      <c r="E14" s="326" t="n">
        <v>2</v>
      </c>
      <c r="F14" s="326" t="n">
        <v>1</v>
      </c>
      <c r="G14" s="328" t="n">
        <v>799</v>
      </c>
      <c r="H14" s="328" t="n"/>
      <c r="I14" s="5" t="n"/>
      <c r="J14" s="377" t="n">
        <v>1100</v>
      </c>
      <c r="K14" s="378" t="n"/>
      <c r="L14" s="125" t="inlineStr">
        <is>
          <t>Waitlist</t>
        </is>
      </c>
      <c r="M14" s="382" t="n">
        <v>1100</v>
      </c>
      <c r="N14" s="383" t="n"/>
      <c r="O14" s="125" t="inlineStr">
        <is>
          <t>Waitlist</t>
        </is>
      </c>
      <c r="P14" s="379">
        <f>IF(M14&lt;&gt;J14,M14-J14,"")</f>
        <v/>
      </c>
      <c r="Q14" s="380">
        <f>IF(N14&lt;&gt;K14,N14-K14,"")</f>
        <v/>
      </c>
      <c r="R14" s="383" t="n"/>
      <c r="S14" s="383" t="n"/>
      <c r="T14" s="125" t="inlineStr">
        <is>
          <t>Yes</t>
        </is>
      </c>
      <c r="U14" s="379">
        <f>IF(R14&lt;&gt;M14,R14-M14,"")</f>
        <v/>
      </c>
      <c r="V14" s="380">
        <f>IF(S14&lt;&gt;N14,S14-N14,"")</f>
        <v/>
      </c>
      <c r="W14" s="381" t="n"/>
      <c r="X14" s="381" t="n"/>
      <c r="Y14" s="381" t="n"/>
      <c r="Z14" s="381" t="n"/>
      <c r="AA14" s="381" t="n"/>
      <c r="AB14" s="381" t="n"/>
      <c r="AC14" s="381" t="n"/>
      <c r="AD14" s="381" t="n"/>
      <c r="AE14" s="381" t="n"/>
      <c r="AF14" s="381" t="n"/>
      <c r="AG14" s="381" t="n"/>
    </row>
    <row r="15">
      <c r="D15" s="5" t="n"/>
      <c r="E15" s="326" t="n">
        <v>2</v>
      </c>
      <c r="F15" s="326" t="n">
        <v>1</v>
      </c>
      <c r="G15" s="328" t="n">
        <v>825</v>
      </c>
      <c r="H15" s="328" t="n"/>
      <c r="I15" s="5" t="n"/>
      <c r="J15" s="377" t="n">
        <v>1100</v>
      </c>
      <c r="K15" s="378" t="n"/>
      <c r="L15" s="125" t="inlineStr">
        <is>
          <t>Waitlist</t>
        </is>
      </c>
      <c r="M15" s="382" t="n">
        <v>1100</v>
      </c>
      <c r="N15" s="383" t="n"/>
      <c r="O15" s="125" t="inlineStr">
        <is>
          <t>Waitlist</t>
        </is>
      </c>
      <c r="P15" s="379">
        <f>IF(M15&lt;&gt;J15,M15-J15,"")</f>
        <v/>
      </c>
      <c r="Q15" s="380">
        <f>IF(N15&lt;&gt;K15,N15-K15,"")</f>
        <v/>
      </c>
      <c r="R15" s="383" t="n"/>
      <c r="S15" s="383" t="n"/>
      <c r="T15" s="125" t="inlineStr">
        <is>
          <t>Yes</t>
        </is>
      </c>
      <c r="U15" s="379">
        <f>IF(R15&lt;&gt;M15,R15-M15,"")</f>
        <v/>
      </c>
      <c r="V15" s="380">
        <f>IF(S15&lt;&gt;N15,S15-N15,"")</f>
        <v/>
      </c>
      <c r="W15" s="381" t="n"/>
      <c r="X15" s="381" t="n"/>
      <c r="Y15" s="381" t="n"/>
      <c r="Z15" s="381" t="n"/>
      <c r="AA15" s="381" t="n"/>
      <c r="AB15" s="381" t="n"/>
      <c r="AC15" s="381" t="n"/>
      <c r="AD15" s="381" t="n"/>
      <c r="AE15" s="381" t="n"/>
      <c r="AF15" s="381" t="n"/>
      <c r="AG15" s="381" t="n"/>
    </row>
    <row r="16">
      <c r="D16" s="5" t="n"/>
      <c r="E16" s="326" t="n">
        <v>2</v>
      </c>
      <c r="F16" s="326" t="n">
        <v>1</v>
      </c>
      <c r="G16" s="328" t="n">
        <v>780</v>
      </c>
      <c r="H16" s="328" t="n"/>
      <c r="I16" s="5" t="n"/>
      <c r="J16" s="377" t="n">
        <v>1100</v>
      </c>
      <c r="K16" s="378" t="n"/>
      <c r="L16" s="125" t="inlineStr">
        <is>
          <t>Yes</t>
        </is>
      </c>
      <c r="M16" s="382" t="n">
        <v>1100</v>
      </c>
      <c r="N16" s="383" t="n"/>
      <c r="O16" s="125" t="inlineStr">
        <is>
          <t>Yes</t>
        </is>
      </c>
      <c r="P16" s="379">
        <f>IF(M16&lt;&gt;J16,M16-J16,"")</f>
        <v/>
      </c>
      <c r="Q16" s="380">
        <f>IF(N16&lt;&gt;K16,N16-K16,"")</f>
        <v/>
      </c>
      <c r="R16" s="383" t="n"/>
      <c r="S16" s="383" t="n"/>
      <c r="T16" s="125" t="inlineStr">
        <is>
          <t>Yes</t>
        </is>
      </c>
      <c r="U16" s="379">
        <f>IF(R16&lt;&gt;M16,R16-M16,"")</f>
        <v/>
      </c>
      <c r="V16" s="380">
        <f>IF(S16&lt;&gt;N16,S16-N16,"")</f>
        <v/>
      </c>
      <c r="W16" s="381" t="n"/>
      <c r="X16" s="381" t="n"/>
      <c r="Y16" s="381" t="n"/>
      <c r="Z16" s="381" t="n"/>
      <c r="AA16" s="381" t="n"/>
      <c r="AB16" s="381" t="n"/>
      <c r="AC16" s="381" t="n"/>
      <c r="AD16" s="381" t="n"/>
      <c r="AE16" s="381" t="n"/>
      <c r="AF16" s="381" t="n"/>
      <c r="AG16" s="381" t="n"/>
    </row>
    <row r="17">
      <c r="A17" s="326" t="n"/>
      <c r="B17" s="326" t="inlineStr">
        <is>
          <t>Leduc</t>
        </is>
      </c>
      <c r="C17" s="326" t="inlineStr">
        <is>
          <t>Braden Equities</t>
        </is>
      </c>
      <c r="D17" s="358" t="inlineStr">
        <is>
          <t>Leduc Mansion</t>
        </is>
      </c>
      <c r="E17" s="326" t="n">
        <v>1</v>
      </c>
      <c r="F17" s="326" t="n">
        <v>1</v>
      </c>
      <c r="G17" s="328" t="n">
        <v>730</v>
      </c>
      <c r="H17" s="328" t="n"/>
      <c r="I17" s="328" t="inlineStr">
        <is>
          <t>C</t>
        </is>
      </c>
      <c r="J17" s="377" t="n">
        <v>1095</v>
      </c>
      <c r="K17" s="378" t="n"/>
      <c r="L17" s="125" t="inlineStr">
        <is>
          <t>Yes</t>
        </is>
      </c>
      <c r="M17" s="382" t="n">
        <v>1095</v>
      </c>
      <c r="N17" s="383" t="n"/>
      <c r="O17" s="125" t="inlineStr">
        <is>
          <t>No Info</t>
        </is>
      </c>
      <c r="P17" s="379">
        <f>IF(M17&lt;&gt;J17,M17-J17,"")</f>
        <v/>
      </c>
      <c r="Q17" s="380">
        <f>IF(N17&lt;&gt;K17,N17-K17,"")</f>
        <v/>
      </c>
      <c r="R17" s="383" t="n"/>
      <c r="S17" s="383" t="n"/>
      <c r="T17" s="125" t="inlineStr">
        <is>
          <t>Yes</t>
        </is>
      </c>
      <c r="U17" s="379">
        <f>IF(R17&lt;&gt;M17,R17-M17,"")</f>
        <v/>
      </c>
      <c r="V17" s="380">
        <f>IF(S17&lt;&gt;N17,S17-N17,"")</f>
        <v/>
      </c>
      <c r="W17" s="381" t="n"/>
      <c r="X17" s="381" t="n"/>
      <c r="Y17" s="381" t="n"/>
      <c r="Z17" s="381" t="n"/>
      <c r="AA17" s="381" t="n"/>
      <c r="AB17" s="381" t="n"/>
      <c r="AC17" s="381" t="n"/>
      <c r="AD17" s="381" t="n"/>
      <c r="AE17" s="381" t="n"/>
      <c r="AF17" s="381" t="n"/>
      <c r="AG17" s="381" t="n"/>
    </row>
    <row r="18">
      <c r="D18" s="5" t="n"/>
      <c r="E18" s="326" t="n">
        <v>2</v>
      </c>
      <c r="F18" s="326" t="n">
        <v>2</v>
      </c>
      <c r="G18" s="328" t="n">
        <v>901</v>
      </c>
      <c r="H18" s="328" t="n"/>
      <c r="I18" s="5" t="n"/>
      <c r="J18" s="377" t="n"/>
      <c r="K18" s="378" t="n"/>
      <c r="L18" s="125" t="inlineStr">
        <is>
          <t>No Info</t>
        </is>
      </c>
      <c r="M18" s="382" t="n">
        <v>1295</v>
      </c>
      <c r="N18" s="383" t="n"/>
      <c r="O18" s="125" t="inlineStr">
        <is>
          <t>Yes</t>
        </is>
      </c>
      <c r="P18" s="379">
        <f>IF(M18&lt;&gt;J18,M18-J18,"")</f>
        <v/>
      </c>
      <c r="Q18" s="380">
        <f>IF(N18&lt;&gt;K18,N18-K18,"")</f>
        <v/>
      </c>
      <c r="R18" s="383" t="n"/>
      <c r="S18" s="383" t="n"/>
      <c r="T18" s="125" t="inlineStr">
        <is>
          <t>Yes</t>
        </is>
      </c>
      <c r="U18" s="379">
        <f>IF(R18&lt;&gt;M18,R18-M18,"")</f>
        <v/>
      </c>
      <c r="V18" s="380">
        <f>IF(S18&lt;&gt;N18,S18-N18,"")</f>
        <v/>
      </c>
      <c r="W18" s="381" t="n"/>
      <c r="X18" s="381" t="n"/>
      <c r="Y18" s="381" t="n"/>
      <c r="Z18" s="381" t="n"/>
      <c r="AA18" s="381" t="n"/>
      <c r="AB18" s="381" t="n"/>
      <c r="AC18" s="381" t="n"/>
      <c r="AD18" s="381" t="n"/>
      <c r="AE18" s="381" t="n"/>
      <c r="AF18" s="381" t="n"/>
      <c r="AG18" s="381" t="n"/>
    </row>
    <row r="19">
      <c r="D19" s="5" t="n"/>
      <c r="E19" s="326" t="n">
        <v>2</v>
      </c>
      <c r="F19" s="326" t="n">
        <v>2</v>
      </c>
      <c r="G19" s="328" t="n">
        <v>985</v>
      </c>
      <c r="H19" s="328" t="n"/>
      <c r="I19" s="5" t="n"/>
      <c r="J19" s="377" t="n"/>
      <c r="K19" s="378" t="n"/>
      <c r="L19" s="125" t="inlineStr">
        <is>
          <t>No Info</t>
        </is>
      </c>
      <c r="M19" s="384" t="n"/>
      <c r="N19" s="385" t="n"/>
      <c r="O19" s="125" t="inlineStr">
        <is>
          <t>No Info</t>
        </is>
      </c>
      <c r="P19" s="379">
        <f>IF(M19&lt;&gt;J19,M19-J19,"")</f>
        <v/>
      </c>
      <c r="Q19" s="380">
        <f>IF(N19&lt;&gt;K19,N19-K19,"")</f>
        <v/>
      </c>
      <c r="R19" s="378" t="n"/>
      <c r="S19" s="378" t="n"/>
      <c r="T19" s="125" t="inlineStr">
        <is>
          <t>Yes</t>
        </is>
      </c>
      <c r="U19" s="379">
        <f>IF(R19&lt;&gt;M19,R19-M19,"")</f>
        <v/>
      </c>
      <c r="V19" s="380">
        <f>IF(S19&lt;&gt;N19,S19-N19,"")</f>
        <v/>
      </c>
      <c r="W19" s="381" t="n"/>
      <c r="X19" s="381" t="n"/>
      <c r="Y19" s="381" t="n"/>
      <c r="Z19" s="381" t="n"/>
      <c r="AA19" s="381" t="n"/>
      <c r="AB19" s="381" t="n"/>
      <c r="AC19" s="381" t="n"/>
      <c r="AD19" s="381" t="n"/>
      <c r="AE19" s="381" t="n"/>
      <c r="AF19" s="381" t="n"/>
      <c r="AG19" s="381" t="n"/>
    </row>
    <row r="20">
      <c r="D20" s="5" t="n"/>
      <c r="E20" s="326" t="n">
        <v>3</v>
      </c>
      <c r="F20" s="326" t="n">
        <v>2</v>
      </c>
      <c r="G20" s="328" t="n">
        <v>1009</v>
      </c>
      <c r="H20" s="328" t="n"/>
      <c r="I20" s="5" t="n"/>
      <c r="J20" s="377" t="n"/>
      <c r="K20" s="378" t="n"/>
      <c r="L20" s="125" t="inlineStr">
        <is>
          <t>No Info</t>
        </is>
      </c>
      <c r="M20" s="384" t="n"/>
      <c r="N20" s="385" t="n"/>
      <c r="O20" s="125" t="inlineStr">
        <is>
          <t>No Info</t>
        </is>
      </c>
      <c r="P20" s="379">
        <f>IF(M20&lt;&gt;J20,M20-J20,"")</f>
        <v/>
      </c>
      <c r="Q20" s="380">
        <f>IF(N20&lt;&gt;K20,N20-K20,"")</f>
        <v/>
      </c>
      <c r="R20" s="378" t="n"/>
      <c r="S20" s="378" t="n"/>
      <c r="T20" s="125" t="inlineStr">
        <is>
          <t>Yes</t>
        </is>
      </c>
      <c r="U20" s="379">
        <f>IF(R20&lt;&gt;M20,R20-M20,"")</f>
        <v/>
      </c>
      <c r="V20" s="380">
        <f>IF(S20&lt;&gt;N20,S20-N20,"")</f>
        <v/>
      </c>
      <c r="W20" s="381" t="n"/>
      <c r="X20" s="381" t="n"/>
      <c r="Y20" s="381" t="n"/>
      <c r="Z20" s="381" t="n"/>
      <c r="AA20" s="381" t="n"/>
      <c r="AB20" s="381" t="n"/>
      <c r="AC20" s="381" t="n"/>
      <c r="AD20" s="381" t="n"/>
      <c r="AE20" s="381" t="n"/>
      <c r="AF20" s="381" t="n"/>
      <c r="AG20" s="381" t="n"/>
    </row>
    <row r="21">
      <c r="A21" s="326" t="n"/>
      <c r="B21" s="326" t="inlineStr">
        <is>
          <t>Leduc</t>
        </is>
      </c>
      <c r="C21" s="326" t="inlineStr">
        <is>
          <t>Greystone</t>
        </is>
      </c>
      <c r="D21" s="358" t="inlineStr">
        <is>
          <t>Bridgeport Manor</t>
        </is>
      </c>
      <c r="E21" s="326" t="n">
        <v>3</v>
      </c>
      <c r="F21" s="326" t="n">
        <v>2.5</v>
      </c>
      <c r="G21" s="328" t="inlineStr">
        <is>
          <t>-</t>
        </is>
      </c>
      <c r="H21" s="328" t="inlineStr">
        <is>
          <t>Starting</t>
        </is>
      </c>
      <c r="I21" s="328" t="inlineStr">
        <is>
          <t>TH</t>
        </is>
      </c>
      <c r="J21" s="377" t="n">
        <v>1295</v>
      </c>
      <c r="K21" s="378" t="n"/>
      <c r="L21" s="125" t="inlineStr">
        <is>
          <t>Yes</t>
        </is>
      </c>
      <c r="M21" s="382" t="n">
        <v>1595</v>
      </c>
      <c r="N21" s="383" t="n"/>
      <c r="O21" s="125" t="inlineStr">
        <is>
          <t>Yes</t>
        </is>
      </c>
      <c r="P21" s="379">
        <f>IF(M21&lt;&gt;J21,M21-J21,"")</f>
        <v/>
      </c>
      <c r="Q21" s="380">
        <f>IF(N21&lt;&gt;K21,N21-K21,"")</f>
        <v/>
      </c>
      <c r="R21" s="383" t="n"/>
      <c r="S21" s="383" t="n"/>
      <c r="T21" s="125" t="inlineStr">
        <is>
          <t>Yes</t>
        </is>
      </c>
      <c r="U21" s="379">
        <f>IF(R21&lt;&gt;M21,R21-M21,"")</f>
        <v/>
      </c>
      <c r="V21" s="380">
        <f>IF(S21&lt;&gt;N21,S21-N21,"")</f>
        <v/>
      </c>
      <c r="W21" s="381" t="n"/>
      <c r="X21" s="381" t="n"/>
      <c r="Y21" s="381" t="n"/>
      <c r="Z21" s="381" t="n"/>
      <c r="AA21" s="381" t="n"/>
      <c r="AB21" s="381" t="n"/>
      <c r="AC21" s="381" t="n"/>
      <c r="AD21" s="381" t="n"/>
      <c r="AE21" s="381" t="n"/>
      <c r="AF21" s="381" t="n"/>
      <c r="AG21" s="381" t="n"/>
    </row>
    <row r="22">
      <c r="A22" s="23" t="n"/>
      <c r="B22" s="326" t="inlineStr">
        <is>
          <t>Leduc</t>
        </is>
      </c>
      <c r="C22" s="326" t="inlineStr">
        <is>
          <t>Har-par</t>
        </is>
      </c>
      <c r="D22" s="358" t="inlineStr">
        <is>
          <t>Richmond Arms</t>
        </is>
      </c>
      <c r="E22" s="326" t="n">
        <v>1</v>
      </c>
      <c r="F22" s="326" t="n">
        <v>1</v>
      </c>
      <c r="G22" s="328" t="inlineStr">
        <is>
          <t>-</t>
        </is>
      </c>
      <c r="H22" s="328" t="n"/>
      <c r="I22" s="328" t="inlineStr">
        <is>
          <t>C</t>
        </is>
      </c>
      <c r="J22" s="377" t="n">
        <v>950</v>
      </c>
      <c r="K22" s="378" t="n"/>
      <c r="L22" s="125" t="inlineStr">
        <is>
          <t>No</t>
        </is>
      </c>
      <c r="M22" s="382" t="n">
        <v>950</v>
      </c>
      <c r="N22" s="383" t="n"/>
      <c r="O22" s="125" t="inlineStr">
        <is>
          <t>No</t>
        </is>
      </c>
      <c r="P22" s="379">
        <f>IF(M22&lt;&gt;J22,M22-J22,"")</f>
        <v/>
      </c>
      <c r="Q22" s="380">
        <f>IF(N22&lt;&gt;K22,N22-K22,"")</f>
        <v/>
      </c>
      <c r="R22" s="383" t="n"/>
      <c r="S22" s="383" t="n"/>
      <c r="T22" s="125" t="inlineStr">
        <is>
          <t>Yes</t>
        </is>
      </c>
      <c r="U22" s="379">
        <f>IF(R22&lt;&gt;M22,R22-M22,"")</f>
        <v/>
      </c>
      <c r="V22" s="380">
        <f>IF(S22&lt;&gt;N22,S22-N22,"")</f>
        <v/>
      </c>
      <c r="W22" s="381" t="n"/>
      <c r="X22" s="381" t="n"/>
      <c r="Y22" s="381" t="n"/>
      <c r="Z22" s="381" t="n"/>
      <c r="AA22" s="381" t="n"/>
      <c r="AB22" s="381" t="n"/>
      <c r="AC22" s="381" t="n"/>
      <c r="AD22" s="381" t="n"/>
      <c r="AE22" s="381" t="n"/>
      <c r="AF22" s="381" t="n"/>
      <c r="AG22" s="381" t="n"/>
    </row>
    <row r="23">
      <c r="A23" s="23" t="n"/>
      <c r="D23" s="5" t="n"/>
      <c r="E23" s="326" t="n">
        <v>2</v>
      </c>
      <c r="F23" s="326" t="n">
        <v>1</v>
      </c>
      <c r="G23" s="328" t="inlineStr">
        <is>
          <t>-</t>
        </is>
      </c>
      <c r="H23" s="328" t="n"/>
      <c r="I23" s="5" t="n"/>
      <c r="J23" s="377" t="n">
        <v>995</v>
      </c>
      <c r="K23" s="378" t="n"/>
      <c r="L23" s="125" t="inlineStr">
        <is>
          <t>Yes</t>
        </is>
      </c>
      <c r="M23" s="382" t="n">
        <v>995</v>
      </c>
      <c r="N23" s="383" t="n"/>
      <c r="O23" s="125" t="inlineStr">
        <is>
          <t>No</t>
        </is>
      </c>
      <c r="P23" s="379">
        <f>IF(M23&lt;&gt;J23,M23-J23,"")</f>
        <v/>
      </c>
      <c r="Q23" s="380">
        <f>IF(N23&lt;&gt;K23,N23-K23,"")</f>
        <v/>
      </c>
      <c r="R23" s="383" t="n"/>
      <c r="S23" s="383" t="n"/>
      <c r="T23" s="125" t="inlineStr">
        <is>
          <t>Yes</t>
        </is>
      </c>
      <c r="U23" s="379">
        <f>IF(R23&lt;&gt;M23,R23-M23,"")</f>
        <v/>
      </c>
      <c r="V23" s="380">
        <f>IF(S23&lt;&gt;N23,S23-N23,"")</f>
        <v/>
      </c>
      <c r="W23" s="381" t="n"/>
      <c r="X23" s="381" t="n"/>
      <c r="Y23" s="381" t="n"/>
      <c r="Z23" s="381" t="n"/>
      <c r="AA23" s="381" t="n"/>
      <c r="AB23" s="381" t="n"/>
      <c r="AC23" s="381" t="n"/>
      <c r="AD23" s="381" t="n"/>
      <c r="AE23" s="381" t="n"/>
      <c r="AF23" s="381" t="n"/>
      <c r="AG23" s="381" t="n"/>
    </row>
    <row r="24">
      <c r="A24" s="326" t="n"/>
      <c r="D24" s="5" t="n"/>
      <c r="E24" s="326" t="n">
        <v>3</v>
      </c>
      <c r="F24" s="326" t="inlineStr">
        <is>
          <t>?</t>
        </is>
      </c>
      <c r="G24" s="328" t="inlineStr">
        <is>
          <t>-</t>
        </is>
      </c>
      <c r="H24" s="328" t="n"/>
      <c r="I24" s="5" t="n"/>
      <c r="J24" s="377" t="n">
        <v>1095</v>
      </c>
      <c r="K24" s="378" t="n"/>
      <c r="L24" s="125" t="inlineStr">
        <is>
          <t>No</t>
        </is>
      </c>
      <c r="M24" s="382" t="n">
        <v>1095</v>
      </c>
      <c r="N24" s="383" t="n"/>
      <c r="O24" s="125" t="inlineStr">
        <is>
          <t>No</t>
        </is>
      </c>
      <c r="P24" s="379">
        <f>IF(M24&lt;&gt;J24,M24-J24,"")</f>
        <v/>
      </c>
      <c r="Q24" s="380">
        <f>IF(N24&lt;&gt;K24,N24-K24,"")</f>
        <v/>
      </c>
      <c r="R24" s="383" t="n"/>
      <c r="S24" s="383" t="n"/>
      <c r="T24" s="125" t="inlineStr">
        <is>
          <t>Yes</t>
        </is>
      </c>
      <c r="U24" s="379">
        <f>IF(R24&lt;&gt;M24,R24-M24,"")</f>
        <v/>
      </c>
      <c r="V24" s="380">
        <f>IF(S24&lt;&gt;N24,S24-N24,"")</f>
        <v/>
      </c>
      <c r="W24" s="381" t="n"/>
      <c r="X24" s="381" t="n"/>
      <c r="Y24" s="381" t="n"/>
      <c r="Z24" s="381" t="n"/>
      <c r="AA24" s="381" t="n"/>
      <c r="AB24" s="381" t="n"/>
      <c r="AC24" s="381" t="n"/>
      <c r="AD24" s="381" t="n"/>
      <c r="AE24" s="381" t="n"/>
      <c r="AF24" s="381" t="n"/>
      <c r="AG24" s="381" t="n"/>
    </row>
    <row r="25">
      <c r="A25" s="326" t="n"/>
      <c r="B25" s="326" t="inlineStr">
        <is>
          <t>Leduc</t>
        </is>
      </c>
      <c r="C25" s="326" t="inlineStr">
        <is>
          <t>Har-par</t>
        </is>
      </c>
      <c r="D25" s="358" t="inlineStr">
        <is>
          <t>Unico Apts</t>
        </is>
      </c>
      <c r="E25" s="326" t="n">
        <v>0</v>
      </c>
      <c r="F25" s="326" t="n">
        <v>1</v>
      </c>
      <c r="G25" s="328" t="inlineStr">
        <is>
          <t>-</t>
        </is>
      </c>
      <c r="H25" s="328" t="n"/>
      <c r="I25" s="328" t="inlineStr">
        <is>
          <t>C</t>
        </is>
      </c>
      <c r="J25" s="377" t="n">
        <v>795</v>
      </c>
      <c r="K25" s="378" t="n"/>
      <c r="L25" s="125" t="inlineStr">
        <is>
          <t>No</t>
        </is>
      </c>
      <c r="M25" s="382" t="n">
        <v>795</v>
      </c>
      <c r="N25" s="383" t="n"/>
      <c r="O25" s="125" t="inlineStr">
        <is>
          <t>No</t>
        </is>
      </c>
      <c r="P25" s="379">
        <f>IF(M25&lt;&gt;J25,M25-J25,"")</f>
        <v/>
      </c>
      <c r="Q25" s="380">
        <f>IF(N25&lt;&gt;K25,N25-K25,"")</f>
        <v/>
      </c>
      <c r="R25" s="383" t="n"/>
      <c r="S25" s="383" t="n"/>
      <c r="T25" s="125" t="inlineStr">
        <is>
          <t>Yes</t>
        </is>
      </c>
      <c r="U25" s="379">
        <f>IF(R25&lt;&gt;M25,R25-M25,"")</f>
        <v/>
      </c>
      <c r="V25" s="380">
        <f>IF(S25&lt;&gt;N25,S25-N25,"")</f>
        <v/>
      </c>
      <c r="W25" s="381" t="n"/>
      <c r="X25" s="381" t="n"/>
      <c r="Y25" s="381" t="n"/>
      <c r="Z25" s="381" t="n"/>
      <c r="AA25" s="381" t="n"/>
      <c r="AB25" s="381" t="n"/>
      <c r="AC25" s="381" t="n"/>
      <c r="AD25" s="381" t="n"/>
      <c r="AE25" s="381" t="n"/>
      <c r="AF25" s="381" t="n"/>
      <c r="AG25" s="381" t="n"/>
    </row>
    <row r="26">
      <c r="A26" s="326" t="n"/>
      <c r="D26" s="5" t="n"/>
      <c r="E26" s="326" t="n">
        <v>2</v>
      </c>
      <c r="F26" s="326" t="n">
        <v>1</v>
      </c>
      <c r="G26" s="328" t="inlineStr">
        <is>
          <t>-</t>
        </is>
      </c>
      <c r="H26" s="328" t="n"/>
      <c r="I26" s="5" t="n"/>
      <c r="J26" s="377" t="n">
        <v>995</v>
      </c>
      <c r="K26" s="378" t="n"/>
      <c r="L26" s="125" t="inlineStr">
        <is>
          <t>Yes</t>
        </is>
      </c>
      <c r="M26" s="382" t="n">
        <v>995</v>
      </c>
      <c r="N26" s="383" t="n"/>
      <c r="O26" s="125" t="inlineStr">
        <is>
          <t>Yes</t>
        </is>
      </c>
      <c r="P26" s="379">
        <f>IF(M26&lt;&gt;J26,M26-J26,"")</f>
        <v/>
      </c>
      <c r="Q26" s="380">
        <f>IF(N26&lt;&gt;K26,N26-K26,"")</f>
        <v/>
      </c>
      <c r="R26" s="383" t="n"/>
      <c r="S26" s="383" t="n"/>
      <c r="T26" s="125" t="inlineStr">
        <is>
          <t>Yes</t>
        </is>
      </c>
      <c r="U26" s="379">
        <f>IF(R26&lt;&gt;M26,R26-M26,"")</f>
        <v/>
      </c>
      <c r="V26" s="380">
        <f>IF(S26&lt;&gt;N26,S26-N26,"")</f>
        <v/>
      </c>
      <c r="W26" s="381" t="n"/>
      <c r="X26" s="381" t="n"/>
      <c r="Y26" s="381" t="n"/>
      <c r="Z26" s="381" t="n"/>
      <c r="AA26" s="381" t="n"/>
      <c r="AB26" s="381" t="n"/>
      <c r="AC26" s="381" t="n"/>
      <c r="AD26" s="381" t="n"/>
      <c r="AE26" s="381" t="n"/>
      <c r="AF26" s="381" t="n"/>
      <c r="AG26" s="381" t="n"/>
    </row>
    <row r="27">
      <c r="A27" s="326" t="n"/>
      <c r="D27" s="5" t="n"/>
      <c r="E27" s="326" t="n">
        <v>3</v>
      </c>
      <c r="F27" s="326" t="inlineStr">
        <is>
          <t>?</t>
        </is>
      </c>
      <c r="G27" s="328" t="inlineStr">
        <is>
          <t>-</t>
        </is>
      </c>
      <c r="H27" s="328" t="n"/>
      <c r="I27" s="5" t="n"/>
      <c r="J27" s="377" t="n">
        <v>1095</v>
      </c>
      <c r="K27" s="378" t="n"/>
      <c r="L27" s="125" t="inlineStr">
        <is>
          <t>No</t>
        </is>
      </c>
      <c r="M27" s="382" t="n">
        <v>1095</v>
      </c>
      <c r="N27" s="383" t="n"/>
      <c r="O27" s="125" t="inlineStr">
        <is>
          <t>No</t>
        </is>
      </c>
      <c r="P27" s="379">
        <f>IF(M27&lt;&gt;J27,M27-J27,"")</f>
        <v/>
      </c>
      <c r="Q27" s="380">
        <f>IF(N27&lt;&gt;K27,N27-K27,"")</f>
        <v/>
      </c>
      <c r="R27" s="383" t="n"/>
      <c r="S27" s="383" t="n"/>
      <c r="T27" s="125" t="inlineStr">
        <is>
          <t>Yes</t>
        </is>
      </c>
      <c r="U27" s="379">
        <f>IF(R27&lt;&gt;M27,R27-M27,"")</f>
        <v/>
      </c>
      <c r="V27" s="380">
        <f>IF(S27&lt;&gt;N27,S27-N27,"")</f>
        <v/>
      </c>
      <c r="W27" s="381" t="n"/>
      <c r="X27" s="381" t="n"/>
      <c r="Y27" s="381" t="n"/>
      <c r="Z27" s="381" t="n"/>
      <c r="AA27" s="381" t="n"/>
      <c r="AB27" s="381" t="n"/>
      <c r="AC27" s="381" t="n"/>
      <c r="AD27" s="381" t="n"/>
      <c r="AE27" s="381" t="n"/>
      <c r="AF27" s="381" t="n"/>
      <c r="AG27" s="381" t="n"/>
    </row>
    <row r="28">
      <c r="A28" s="326" t="n"/>
      <c r="B28" s="326" t="inlineStr">
        <is>
          <t>Leduc</t>
        </is>
      </c>
      <c r="C28" s="326" t="inlineStr">
        <is>
          <t>Weidner</t>
        </is>
      </c>
      <c r="D28" s="358" t="inlineStr">
        <is>
          <t>Edgewood Estates</t>
        </is>
      </c>
      <c r="E28" s="326" t="n">
        <v>1</v>
      </c>
      <c r="F28" s="326" t="n">
        <v>1</v>
      </c>
      <c r="G28" s="328" t="n">
        <v>612</v>
      </c>
      <c r="H28" s="328" t="inlineStr">
        <is>
          <t>Starting</t>
        </is>
      </c>
      <c r="I28" s="328" t="inlineStr">
        <is>
          <t>B</t>
        </is>
      </c>
      <c r="J28" s="377" t="n">
        <v>994</v>
      </c>
      <c r="K28" s="378" t="n"/>
      <c r="L28" s="125" t="inlineStr">
        <is>
          <t>Waitlist</t>
        </is>
      </c>
      <c r="M28" s="382" t="n">
        <v>994</v>
      </c>
      <c r="N28" s="383" t="n"/>
      <c r="O28" s="125" t="inlineStr">
        <is>
          <t>Waitlist</t>
        </is>
      </c>
      <c r="P28" s="379">
        <f>IF(M28&lt;&gt;J28,M28-J28,"")</f>
        <v/>
      </c>
      <c r="Q28" s="380">
        <f>IF(N28&lt;&gt;K28,N28-K28,"")</f>
        <v/>
      </c>
      <c r="R28" s="383" t="n"/>
      <c r="S28" s="383" t="n"/>
      <c r="T28" s="125" t="inlineStr">
        <is>
          <t>Yes</t>
        </is>
      </c>
      <c r="U28" s="379">
        <f>IF(R28&lt;&gt;M28,R28-M28,"")</f>
        <v/>
      </c>
      <c r="V28" s="380">
        <f>IF(S28&lt;&gt;N28,S28-N28,"")</f>
        <v/>
      </c>
      <c r="W28" s="381" t="n"/>
      <c r="X28" s="381" t="n"/>
      <c r="Y28" s="381" t="n"/>
      <c r="Z28" s="381" t="n"/>
      <c r="AA28" s="381" t="n"/>
      <c r="AB28" s="381" t="n"/>
      <c r="AC28" s="381" t="n"/>
      <c r="AD28" s="381" t="n"/>
      <c r="AE28" s="381" t="n"/>
      <c r="AF28" s="381" t="n"/>
      <c r="AG28" s="381" t="n"/>
    </row>
    <row r="29">
      <c r="D29" s="5" t="n"/>
      <c r="E29" s="326" t="n">
        <v>2</v>
      </c>
      <c r="F29" s="326" t="n">
        <v>1</v>
      </c>
      <c r="G29" s="328" t="n">
        <v>827</v>
      </c>
      <c r="H29" s="328" t="inlineStr">
        <is>
          <t>Starting</t>
        </is>
      </c>
      <c r="I29" s="5" t="n"/>
      <c r="J29" s="377" t="n">
        <v>1110</v>
      </c>
      <c r="K29" s="378" t="n"/>
      <c r="L29" s="125" t="inlineStr">
        <is>
          <t>Waitlist</t>
        </is>
      </c>
      <c r="M29" s="382" t="n">
        <v>1110</v>
      </c>
      <c r="N29" s="383" t="n"/>
      <c r="O29" s="125" t="inlineStr">
        <is>
          <t>Yes</t>
        </is>
      </c>
      <c r="P29" s="379">
        <f>IF(M29&lt;&gt;J29,M29-J29,"")</f>
        <v/>
      </c>
      <c r="Q29" s="380">
        <f>IF(N29&lt;&gt;K29,N29-K29,"")</f>
        <v/>
      </c>
      <c r="R29" s="383" t="n"/>
      <c r="S29" s="383" t="n"/>
      <c r="T29" s="125" t="inlineStr">
        <is>
          <t>Yes</t>
        </is>
      </c>
      <c r="U29" s="379">
        <f>IF(R29&lt;&gt;M29,R29-M29,"")</f>
        <v/>
      </c>
      <c r="V29" s="380">
        <f>IF(S29&lt;&gt;N29,S29-N29,"")</f>
        <v/>
      </c>
      <c r="W29" s="381" t="n"/>
      <c r="X29" s="381" t="n"/>
      <c r="Y29" s="381" t="n"/>
      <c r="Z29" s="381" t="n"/>
      <c r="AA29" s="381" t="n"/>
      <c r="AB29" s="381" t="n"/>
      <c r="AC29" s="381" t="n"/>
      <c r="AD29" s="381" t="n"/>
      <c r="AE29" s="381" t="n"/>
      <c r="AF29" s="381" t="n"/>
      <c r="AG29" s="381" t="n"/>
    </row>
    <row r="30">
      <c r="D30" s="5" t="n"/>
      <c r="E30" s="326" t="n">
        <v>2</v>
      </c>
      <c r="F30" s="326" t="n">
        <v>1</v>
      </c>
      <c r="G30" s="328" t="n">
        <v>884</v>
      </c>
      <c r="H30" s="328" t="inlineStr">
        <is>
          <t>Starting</t>
        </is>
      </c>
      <c r="I30" s="5" t="n"/>
      <c r="J30" s="377" t="n">
        <v>1145</v>
      </c>
      <c r="K30" s="378" t="n"/>
      <c r="L30" s="125" t="inlineStr">
        <is>
          <t>Waitlist</t>
        </is>
      </c>
      <c r="M30" s="382" t="n">
        <v>1165</v>
      </c>
      <c r="N30" s="383" t="n"/>
      <c r="O30" s="125" t="inlineStr">
        <is>
          <t>Waitlist</t>
        </is>
      </c>
      <c r="P30" s="379">
        <f>IF(M30&lt;&gt;J30,M30-J30,"")</f>
        <v/>
      </c>
      <c r="Q30" s="380">
        <f>IF(N30&lt;&gt;K30,N30-K30,"")</f>
        <v/>
      </c>
      <c r="R30" s="383" t="n"/>
      <c r="S30" s="383" t="n"/>
      <c r="T30" s="125" t="inlineStr">
        <is>
          <t>Yes</t>
        </is>
      </c>
      <c r="U30" s="379">
        <f>IF(R30&lt;&gt;M30,R30-M30,"")</f>
        <v/>
      </c>
      <c r="V30" s="380">
        <f>IF(S30&lt;&gt;N30,S30-N30,"")</f>
        <v/>
      </c>
      <c r="W30" s="381" t="n"/>
      <c r="X30" s="381" t="n"/>
      <c r="Y30" s="381" t="n"/>
      <c r="Z30" s="381" t="n"/>
      <c r="AA30" s="381" t="n"/>
      <c r="AB30" s="381" t="n"/>
      <c r="AC30" s="381" t="n"/>
      <c r="AD30" s="381" t="n"/>
      <c r="AE30" s="381" t="n"/>
      <c r="AF30" s="381" t="n"/>
      <c r="AG30" s="381" t="n"/>
    </row>
    <row r="31">
      <c r="A31" s="326" t="n"/>
      <c r="B31" s="326" t="n"/>
      <c r="C31" s="326" t="n"/>
      <c r="D31" s="373" t="n"/>
      <c r="E31" s="326" t="n"/>
      <c r="F31" s="326" t="n"/>
      <c r="G31" s="328" t="n"/>
      <c r="H31" s="328" t="n"/>
      <c r="I31" s="328" t="n"/>
      <c r="J31" s="377" t="n"/>
      <c r="K31" s="378" t="n"/>
      <c r="L31" s="386" t="n"/>
      <c r="M31" s="382" t="n"/>
      <c r="N31" s="383" t="n"/>
      <c r="O31" s="40" t="n"/>
      <c r="P31" s="379" t="n"/>
      <c r="Q31" s="380" t="n"/>
      <c r="R31" s="383" t="n"/>
      <c r="S31" s="383" t="n"/>
      <c r="T31" s="125" t="n"/>
      <c r="U31" s="379" t="n"/>
      <c r="V31" s="380" t="n"/>
      <c r="W31" s="381" t="n"/>
      <c r="X31" s="381" t="n"/>
      <c r="Y31" s="381" t="n"/>
      <c r="Z31" s="381" t="n"/>
      <c r="AA31" s="381" t="n"/>
      <c r="AB31" s="381" t="n"/>
      <c r="AC31" s="381" t="n"/>
      <c r="AD31" s="381" t="n"/>
      <c r="AE31" s="381" t="n"/>
      <c r="AF31" s="381" t="n"/>
      <c r="AG31" s="381" t="n"/>
    </row>
    <row r="32">
      <c r="A32" s="326" t="n"/>
      <c r="B32" s="326" t="n"/>
      <c r="C32" s="326" t="n"/>
      <c r="D32" s="372" t="n"/>
      <c r="E32" s="331" t="n"/>
      <c r="F32" s="331" t="n"/>
      <c r="G32" s="349" t="n"/>
      <c r="H32" s="349" t="n"/>
      <c r="I32" s="349" t="n"/>
      <c r="J32" s="387" t="inlineStr">
        <is>
          <t xml:space="preserve">Vacancy Status </t>
        </is>
      </c>
      <c r="K32" s="388" t="n"/>
      <c r="L32" s="389" t="n"/>
      <c r="M32" s="390" t="n"/>
      <c r="N32" s="391" t="n"/>
      <c r="O32" s="87" t="n"/>
      <c r="P32" s="392" t="n"/>
      <c r="Q32" s="393" t="n"/>
      <c r="R32" s="391" t="n"/>
      <c r="S32" s="391" t="n"/>
      <c r="T32" s="87" t="n"/>
      <c r="U32" s="392" t="n"/>
      <c r="V32" s="393" t="n"/>
      <c r="W32" s="381" t="n"/>
      <c r="X32" s="381" t="n"/>
      <c r="Y32" s="381" t="n"/>
      <c r="Z32" s="381" t="n"/>
      <c r="AA32" s="381" t="n"/>
      <c r="AB32" s="381" t="n"/>
      <c r="AC32" s="381" t="n"/>
      <c r="AD32" s="381" t="n"/>
      <c r="AE32" s="381" t="n"/>
      <c r="AF32" s="381" t="n"/>
      <c r="AG32" s="381" t="n"/>
    </row>
    <row r="33">
      <c r="D33" t="inlineStr">
        <is>
          <t>Summary</t>
        </is>
      </c>
      <c r="G33" s="5" t="n"/>
      <c r="H33" s="5" t="n"/>
      <c r="I33" s="5" t="n"/>
      <c r="J33" s="138" t="inlineStr">
        <is>
          <t>*</t>
        </is>
      </c>
      <c r="K33" s="378" t="n"/>
      <c r="L33" s="386" t="n"/>
      <c r="M33" s="382" t="n"/>
      <c r="N33" s="383" t="n"/>
      <c r="O33" s="40" t="n"/>
      <c r="P33" s="379" t="n"/>
      <c r="Q33" s="380" t="n"/>
      <c r="R33" s="383" t="n"/>
      <c r="S33" s="383" t="n"/>
      <c r="T33" s="40" t="n"/>
      <c r="U33" s="379" t="n"/>
      <c r="V33" s="380" t="n"/>
      <c r="W33" s="381" t="n"/>
      <c r="X33" s="381" t="n"/>
      <c r="Y33" s="381" t="n"/>
      <c r="Z33" s="381" t="n"/>
      <c r="AA33" s="381" t="n"/>
      <c r="AB33" s="381" t="n"/>
      <c r="AC33" s="381" t="n"/>
      <c r="AD33" s="381" t="n"/>
      <c r="AE33" s="381" t="n"/>
      <c r="AF33" s="381" t="n"/>
      <c r="AG33" s="381" t="n"/>
    </row>
    <row r="34">
      <c r="C34" s="326" t="inlineStr">
        <is>
          <t>Market</t>
        </is>
      </c>
      <c r="D34" t="inlineStr">
        <is>
          <t>1 Br 1 Bath</t>
        </is>
      </c>
      <c r="E34" t="n">
        <v>1</v>
      </c>
      <c r="F34" t="n">
        <v>1</v>
      </c>
      <c r="G34" s="5" t="n"/>
      <c r="H34" s="5" t="n"/>
      <c r="I34" s="5" t="n"/>
      <c r="J34" s="394">
        <f>IFERROR(AVERAGEIFS(J$4:J$31,$E$4:$E$31,$E34,$F$4:$F$31,$F34,$L$4:$L$31,$J$33),"")</f>
        <v/>
      </c>
      <c r="K34" s="395" t="n"/>
      <c r="L34" s="386" t="n"/>
      <c r="M34" s="394">
        <f>IFERROR(AVERAGEIFS(M$4:M$31,$E$4:$E$31,$E34,$F$4:$F$31,$F34,$L$4:$L$31,$J$33),"")</f>
        <v/>
      </c>
      <c r="N34" s="396" t="n"/>
      <c r="O34" s="40" t="n"/>
      <c r="P34" s="379">
        <f>IF(M34&lt;&gt;J34,M34-J34,"")</f>
        <v/>
      </c>
      <c r="Q34" s="379">
        <f>IF(N34&lt;&gt;K34,N34-K34,"")</f>
        <v/>
      </c>
      <c r="R34" s="394">
        <f>IFERROR(AVERAGEIFS(R$4:R$31,$E$4:$E$31,$E34,$F$4:$F$31,$F34,$L$4:$L$31,$J$33),"")</f>
        <v/>
      </c>
      <c r="S34" s="396" t="n"/>
      <c r="T34" s="40" t="n"/>
      <c r="U34" s="379">
        <f>IFERROR(IF(R34&lt;&gt;M34,R34-M34,""),"")</f>
        <v/>
      </c>
      <c r="V34" s="380">
        <f>IFERROR(IF(S34&lt;&gt;N34,S34-N34,""),"")</f>
        <v/>
      </c>
      <c r="W34" s="381">
        <f>IFERROR(AVERAGEIFS(W$4:W$31,$E$4:$E$31,$E34,$F$4:$F$31,$F34),"")</f>
        <v/>
      </c>
      <c r="X34" s="381">
        <f>IFERROR(AVERAGEIFS(X$4:X$31,$E$4:$E$31,$E34,$F$4:$F$31,$F34),"")</f>
        <v/>
      </c>
      <c r="Y34" s="381">
        <f>IFERROR(AVERAGEIFS(Y$4:Y$31,$E$4:$E$31,$E34,$F$4:$F$31,$F34),"")</f>
        <v/>
      </c>
      <c r="Z34" s="381">
        <f>IFERROR(AVERAGEIFS(Z$4:Z$31,$E$4:$E$31,$E34,$F$4:$F$31,$F34),"")</f>
        <v/>
      </c>
      <c r="AA34" s="381">
        <f>IFERROR(AVERAGEIFS(AA$4:AA$31,$E$4:$E$31,$E34,$F$4:$F$31,$F34),"")</f>
        <v/>
      </c>
      <c r="AB34" s="381">
        <f>IFERROR(AVERAGEIFS(AB$4:AB$31,$E$4:$E$31,$E34,$F$4:$F$31,$F34),"")</f>
        <v/>
      </c>
      <c r="AC34" s="381">
        <f>IFERROR(AVERAGEIFS(AC$4:AC$31,$E$4:$E$31,$E34,$F$4:$F$31,$F34),"")</f>
        <v/>
      </c>
      <c r="AD34" s="381">
        <f>IFERROR(AVERAGEIFS(AD$4:AD$31,$E$4:$E$31,$E34,$F$4:$F$31,$F34),"")</f>
        <v/>
      </c>
      <c r="AE34" s="381">
        <f>IFERROR(AVERAGEIFS(AE$4:AE$31,$E$4:$E$31,$E34,$F$4:$F$31,$F34),"")</f>
        <v/>
      </c>
      <c r="AF34" s="381">
        <f>IFERROR(AVERAGEIFS(AF$4:AF$31,$E$4:$E$31,$E34,$F$4:$F$31,$F34),"")</f>
        <v/>
      </c>
      <c r="AG34" s="381">
        <f>IFERROR(AVERAGEIFS(AG$4:AG$31,$E$4:$E$31,$E34,$F$4:$F$31,$F34),"")</f>
        <v/>
      </c>
    </row>
    <row r="35">
      <c r="D35" t="inlineStr">
        <is>
          <t>2 Br 1 Bath</t>
        </is>
      </c>
      <c r="E35" t="n">
        <v>2</v>
      </c>
      <c r="F35" t="n">
        <v>1</v>
      </c>
      <c r="G35" s="5" t="n"/>
      <c r="H35" s="5" t="n"/>
      <c r="I35" s="5" t="n"/>
      <c r="J35" s="394">
        <f>IFERROR(AVERAGEIFS(J$4:J$31,$E$4:$E$31,$E35,$F$4:$F$31,$F35,$L$4:$L$31,$J$33),"")</f>
        <v/>
      </c>
      <c r="K35" s="395" t="n"/>
      <c r="L35" s="386" t="n"/>
      <c r="M35" s="394">
        <f>IFERROR(AVERAGEIFS(M$4:M$31,$E$4:$E$31,$E35,$F$4:$F$31,$F35,$L$4:$L$31,$J$33),"")</f>
        <v/>
      </c>
      <c r="N35" s="396" t="n"/>
      <c r="O35" s="40" t="n"/>
      <c r="P35" s="379">
        <f>IF(M35&lt;&gt;J35,M35-J35,"")</f>
        <v/>
      </c>
      <c r="Q35" s="379">
        <f>IF(N35&lt;&gt;K35,N35-K35,"")</f>
        <v/>
      </c>
      <c r="R35" s="394">
        <f>IFERROR(AVERAGEIFS(R$4:R$31,$E$4:$E$31,$E35,$F$4:$F$31,$F35,$L$4:$L$31,$J$33),"")</f>
        <v/>
      </c>
      <c r="S35" s="396" t="n"/>
      <c r="T35" s="40" t="n"/>
      <c r="U35" s="379">
        <f>IFERROR(IF(R35&lt;&gt;M35,R35-M35,""),"")</f>
        <v/>
      </c>
      <c r="V35" s="380">
        <f>IFERROR(IF(S35&lt;&gt;N35,S35-N35,""),"")</f>
        <v/>
      </c>
      <c r="W35" s="381">
        <f>IFERROR(AVERAGEIFS(W$4:W$31,$E$4:$E$31,$E35,$F$4:$F$31,$F35),"")</f>
        <v/>
      </c>
      <c r="X35" s="381">
        <f>IFERROR(AVERAGEIFS(X$4:X$31,$E$4:$E$31,$E35,$F$4:$F$31,$F35),"")</f>
        <v/>
      </c>
      <c r="Y35" s="381">
        <f>IFERROR(AVERAGEIFS(Y$4:Y$31,$E$4:$E$31,$E35,$F$4:$F$31,$F35),"")</f>
        <v/>
      </c>
      <c r="Z35" s="381">
        <f>IFERROR(AVERAGEIFS(Z$4:Z$31,$E$4:$E$31,$E35,$F$4:$F$31,$F35),"")</f>
        <v/>
      </c>
      <c r="AA35" s="381">
        <f>IFERROR(AVERAGEIFS(AA$4:AA$31,$E$4:$E$31,$E35,$F$4:$F$31,$F35),"")</f>
        <v/>
      </c>
      <c r="AB35" s="381">
        <f>IFERROR(AVERAGEIFS(AB$4:AB$31,$E$4:$E$31,$E35,$F$4:$F$31,$F35),"")</f>
        <v/>
      </c>
      <c r="AC35" s="381">
        <f>IFERROR(AVERAGEIFS(AC$4:AC$31,$E$4:$E$31,$E35,$F$4:$F$31,$F35),"")</f>
        <v/>
      </c>
      <c r="AD35" s="381">
        <f>IFERROR(AVERAGEIFS(AD$4:AD$31,$E$4:$E$31,$E35,$F$4:$F$31,$F35),"")</f>
        <v/>
      </c>
      <c r="AE35" s="381">
        <f>IFERROR(AVERAGEIFS(AE$4:AE$31,$E$4:$E$31,$E35,$F$4:$F$31,$F35),"")</f>
        <v/>
      </c>
      <c r="AF35" s="381">
        <f>IFERROR(AVERAGEIFS(AF$4:AF$31,$E$4:$E$31,$E35,$F$4:$F$31,$F35),"")</f>
        <v/>
      </c>
      <c r="AG35" s="381">
        <f>IFERROR(AVERAGEIFS(AG$4:AG$31,$E$4:$E$31,$E35,$F$4:$F$31,$F35),"")</f>
        <v/>
      </c>
    </row>
    <row r="36">
      <c r="D36" t="inlineStr">
        <is>
          <t>2 Br 2 Bath</t>
        </is>
      </c>
      <c r="E36" t="n">
        <v>2</v>
      </c>
      <c r="F36" t="n">
        <v>2</v>
      </c>
      <c r="G36" s="5" t="n"/>
      <c r="H36" s="5" t="n"/>
      <c r="I36" s="5" t="n"/>
      <c r="J36" s="394">
        <f>IFERROR(AVERAGEIFS(J$4:J$31,$E$4:$E$31,$E36,$F$4:$F$31,$F36,$L$4:$L$31,$J$33),"")</f>
        <v/>
      </c>
      <c r="K36" s="395" t="n"/>
      <c r="L36" s="386">
        <f>IFERROR(AVERAGEIFS(L$4:L$31,$E$4:$E$31,$E36,$F$4:$F$31,$F36),"")</f>
        <v/>
      </c>
      <c r="M36" s="394">
        <f>IFERROR(AVERAGEIFS(M$4:M$31,$E$4:$E$31,$E36,$F$4:$F$31,$F36,$L$4:$L$31,$J$33),"")</f>
        <v/>
      </c>
      <c r="N36" s="396" t="n"/>
      <c r="O36" s="40" t="n"/>
      <c r="P36" s="379">
        <f>IF(M36&lt;&gt;J36,M36-J36,"")</f>
        <v/>
      </c>
      <c r="Q36" s="379">
        <f>IF(N36&lt;&gt;K36,N36-K36,"")</f>
        <v/>
      </c>
      <c r="R36" s="394">
        <f>IFERROR(AVERAGEIFS(R$4:R$31,$E$4:$E$31,$E36,$F$4:$F$31,$F36,$L$4:$L$31,$J$33),"")</f>
        <v/>
      </c>
      <c r="S36" s="396" t="n"/>
      <c r="T36" s="40" t="n"/>
      <c r="U36" s="379">
        <f>IFERROR(IF(R36&lt;&gt;M36,R36-M36,""),"")</f>
        <v/>
      </c>
      <c r="V36" s="380">
        <f>IFERROR(IF(S36&lt;&gt;N36,S36-N36,""),"")</f>
        <v/>
      </c>
      <c r="W36" s="381">
        <f>IFERROR(AVERAGEIFS(W$4:W$31,$E$4:$E$31,$E36,$F$4:$F$31,$F36),"")</f>
        <v/>
      </c>
      <c r="X36" s="381">
        <f>IFERROR(AVERAGEIFS(X$4:X$31,$E$4:$E$31,$E36,$F$4:$F$31,$F36),"")</f>
        <v/>
      </c>
      <c r="Y36" s="381">
        <f>IFERROR(AVERAGEIFS(Y$4:Y$31,$E$4:$E$31,$E36,$F$4:$F$31,$F36),"")</f>
        <v/>
      </c>
      <c r="Z36" s="381">
        <f>IFERROR(AVERAGEIFS(Z$4:Z$31,$E$4:$E$31,$E36,$F$4:$F$31,$F36),"")</f>
        <v/>
      </c>
      <c r="AA36" s="381">
        <f>IFERROR(AVERAGEIFS(AA$4:AA$31,$E$4:$E$31,$E36,$F$4:$F$31,$F36),"")</f>
        <v/>
      </c>
      <c r="AB36" s="381">
        <f>IFERROR(AVERAGEIFS(AB$4:AB$31,$E$4:$E$31,$E36,$F$4:$F$31,$F36),"")</f>
        <v/>
      </c>
      <c r="AC36" s="381">
        <f>IFERROR(AVERAGEIFS(AC$4:AC$31,$E$4:$E$31,$E36,$F$4:$F$31,$F36),"")</f>
        <v/>
      </c>
      <c r="AD36" s="381">
        <f>IFERROR(AVERAGEIFS(AD$4:AD$31,$E$4:$E$31,$E36,$F$4:$F$31,$F36),"")</f>
        <v/>
      </c>
      <c r="AE36" s="381">
        <f>IFERROR(AVERAGEIFS(AE$4:AE$31,$E$4:$E$31,$E36,$F$4:$F$31,$F36),"")</f>
        <v/>
      </c>
      <c r="AF36" s="381">
        <f>IFERROR(AVERAGEIFS(AF$4:AF$31,$E$4:$E$31,$E36,$F$4:$F$31,$F36),"")</f>
        <v/>
      </c>
      <c r="AG36" s="381">
        <f>IFERROR(AVERAGEIFS(AG$4:AG$31,$E$4:$E$31,$E36,$F$4:$F$31,$F36),"")</f>
        <v/>
      </c>
    </row>
    <row r="37">
      <c r="D37" t="inlineStr">
        <is>
          <t>3 Br</t>
        </is>
      </c>
      <c r="E37" t="n">
        <v>3</v>
      </c>
      <c r="F37" t="inlineStr">
        <is>
          <t>*</t>
        </is>
      </c>
      <c r="G37" s="5" t="n"/>
      <c r="H37" s="5" t="n"/>
      <c r="I37" s="5" t="n"/>
      <c r="J37" s="394">
        <f>IFERROR(AVERAGEIFS(J$4:J$31,$E$4:$E$31,$E37,L$4:L$31,$J$33),"")</f>
        <v/>
      </c>
      <c r="K37" s="395" t="n"/>
      <c r="L37" s="386">
        <f>IFERROR(AVERAGEIFS(L$4:L$31,$E$4:$E$31,$E37),"")</f>
        <v/>
      </c>
      <c r="M37" s="394">
        <f>IFERROR(AVERAGEIFS(M$4:M$31,$E$4:$E$31,$E37,O$4:O$31,$J$33),"")</f>
        <v/>
      </c>
      <c r="N37" s="396" t="n"/>
      <c r="O37" s="40" t="n"/>
      <c r="P37" s="379">
        <f>IF(M37&lt;&gt;J37,M37-J37,"")</f>
        <v/>
      </c>
      <c r="Q37" s="379">
        <f>IF(N37&lt;&gt;K37,N37-K37,"")</f>
        <v/>
      </c>
      <c r="R37" s="394">
        <f>IFERROR(AVERAGEIFS(R$4:R$31,$E$4:$E$31,$E37,T$4:T$31,$J$33),"")</f>
        <v/>
      </c>
      <c r="S37" s="396" t="n"/>
      <c r="T37" s="40" t="n"/>
      <c r="U37" s="379">
        <f>IFERROR(IF(R37&lt;&gt;M37,R37-M37,""),"")</f>
        <v/>
      </c>
      <c r="V37" s="380">
        <f>IFERROR(IF(S37&lt;&gt;N37,S37-N37,""),"")</f>
        <v/>
      </c>
      <c r="W37" s="381">
        <f>IFERROR(AVERAGEIFS(W$4:W$31,$E$4:$E$31,$E37),"")</f>
        <v/>
      </c>
      <c r="X37" s="381">
        <f>IFERROR(AVERAGEIFS(X$4:X$31,$E$4:$E$31,$E37),"")</f>
        <v/>
      </c>
      <c r="Y37" s="381">
        <f>IFERROR(AVERAGEIFS(Y$4:Y$31,$E$4:$E$31,$E37),"")</f>
        <v/>
      </c>
      <c r="Z37" s="381">
        <f>IFERROR(AVERAGEIFS(Z$4:Z$31,$E$4:$E$31,$E37),"")</f>
        <v/>
      </c>
      <c r="AA37" s="381">
        <f>IFERROR(AVERAGEIFS(AA$4:AA$31,$E$4:$E$31,$E37),"")</f>
        <v/>
      </c>
      <c r="AB37" s="381">
        <f>IFERROR(AVERAGEIFS(AB$4:AB$31,$E$4:$E$31,$E37),"")</f>
        <v/>
      </c>
      <c r="AC37" s="381">
        <f>IFERROR(AVERAGEIFS(AC$4:AC$31,$E$4:$E$31,$E37),"")</f>
        <v/>
      </c>
      <c r="AD37" s="381">
        <f>IFERROR(AVERAGEIFS(AD$4:AD$31,$E$4:$E$31,$E37),"")</f>
        <v/>
      </c>
      <c r="AE37" s="381">
        <f>IFERROR(AVERAGEIFS(AE$4:AE$31,$E$4:$E$31,$E37),"")</f>
        <v/>
      </c>
      <c r="AF37" s="381">
        <f>IFERROR(AVERAGEIFS(AF$4:AF$31,$E$4:$E$31,$E37),"")</f>
        <v/>
      </c>
      <c r="AG37" s="381">
        <f>IFERROR(AVERAGEIFS(AG$4:AG$31,$E$4:$E$31,$E37),"")</f>
        <v/>
      </c>
    </row>
    <row r="38">
      <c r="G38" s="5" t="n"/>
      <c r="H38" s="5" t="n"/>
      <c r="I38" s="5" t="n"/>
      <c r="J38" s="394" t="n"/>
      <c r="K38" s="395" t="n"/>
      <c r="L38" s="386" t="n"/>
      <c r="M38" s="394" t="n"/>
      <c r="N38" s="383" t="n"/>
      <c r="O38" s="40" t="n"/>
      <c r="P38" s="379" t="n"/>
      <c r="Q38" s="380" t="n"/>
      <c r="R38" s="394" t="n"/>
      <c r="S38" s="383" t="n"/>
      <c r="T38" s="40" t="n"/>
      <c r="U38" s="379" t="n"/>
      <c r="V38" s="380" t="n"/>
      <c r="W38" s="381" t="n"/>
      <c r="X38" s="381" t="n"/>
      <c r="Y38" s="381" t="n"/>
      <c r="Z38" s="381" t="n"/>
      <c r="AA38" s="381" t="n"/>
      <c r="AB38" s="381" t="n"/>
      <c r="AC38" s="381" t="n"/>
      <c r="AD38" s="381" t="n"/>
      <c r="AE38" s="381" t="n"/>
      <c r="AF38" s="381" t="n"/>
      <c r="AG38" s="381" t="n"/>
    </row>
    <row r="39">
      <c r="C39" s="326" t="inlineStr">
        <is>
          <t>A</t>
        </is>
      </c>
      <c r="D39" t="inlineStr">
        <is>
          <t>1 Br 1 Bath</t>
        </is>
      </c>
      <c r="E39" t="n">
        <v>1</v>
      </c>
      <c r="F39" t="n">
        <v>1</v>
      </c>
      <c r="G39" s="5" t="n"/>
      <c r="H39" s="5" t="n"/>
      <c r="I39" s="5" t="n"/>
      <c r="J39" s="394">
        <f>IFERROR(AVERAGEIFS(J$4:J$31,$E$4:$E$31,$E39,$F$4:$F$31,$F39,$I$4:$I$31,$C39,L$4:L$31,$J$33),"")</f>
        <v/>
      </c>
      <c r="K39" s="395" t="n"/>
      <c r="L39" s="386" t="n"/>
      <c r="M39" s="394">
        <f>IFERROR(AVERAGEIFS(M$4:M$31,$E$4:$E$31,$E39,$F$4:$F$31,$F39,$I$4:$I$31,$C39,O$4:O$31,$J$33),"")</f>
        <v/>
      </c>
      <c r="N39" s="396" t="n"/>
      <c r="O39" s="40" t="n"/>
      <c r="P39" s="379">
        <f>IF(M39&lt;&gt;J39,M39-J39,"")</f>
        <v/>
      </c>
      <c r="Q39" s="379">
        <f>IF(N39&lt;&gt;K39,N39-K39,"")</f>
        <v/>
      </c>
      <c r="R39" s="394">
        <f>IFERROR(AVERAGEIFS(R$4:R$31,$E$4:$E$31,$E39,$F$4:$F$31,$F39,$I$4:$I$31,$C39,T$4:T$31,$J$33),"")</f>
        <v/>
      </c>
      <c r="S39" s="396" t="n"/>
      <c r="T39" s="40" t="n"/>
      <c r="U39" s="379">
        <f>IFERROR(IF(R39&lt;&gt;M39,R39-M39,""),"")</f>
        <v/>
      </c>
      <c r="V39" s="380">
        <f>IFERROR(IF(S39&lt;&gt;N39,S39-N39,""),"")</f>
        <v/>
      </c>
      <c r="W39" s="381" t="n"/>
      <c r="X39" s="381" t="n"/>
      <c r="Y39" s="381" t="n"/>
      <c r="Z39" s="381" t="n"/>
      <c r="AA39" s="381" t="n"/>
      <c r="AB39" s="381" t="n"/>
      <c r="AC39" s="381" t="n"/>
      <c r="AD39" s="381" t="n"/>
      <c r="AE39" s="381" t="n"/>
      <c r="AF39" s="381" t="n"/>
      <c r="AG39" s="381" t="n"/>
    </row>
    <row r="40">
      <c r="D40" t="inlineStr">
        <is>
          <t>2 Br 1 Bath</t>
        </is>
      </c>
      <c r="E40" t="n">
        <v>2</v>
      </c>
      <c r="F40" t="n">
        <v>1</v>
      </c>
      <c r="G40" s="5" t="n"/>
      <c r="H40" s="5" t="n"/>
      <c r="I40" s="5" t="n"/>
      <c r="J40" s="394">
        <f>IFERROR(AVERAGEIFS(J$4:J$31,$E$4:$E$31,$E40,$F$4:$F$31,$F40,$I$4:$I$31,$C40,L$4:L$31,$J$33),"")</f>
        <v/>
      </c>
      <c r="K40" s="395" t="n"/>
      <c r="L40" s="386" t="n"/>
      <c r="M40" s="394">
        <f>IFERROR(AVERAGEIFS(M$4:M$31,$E$4:$E$31,$E40,$F$4:$F$31,$F40,$I$4:$I$31,$C40,O$4:O$31,$J$33),"")</f>
        <v/>
      </c>
      <c r="N40" s="397" t="n"/>
      <c r="O40" s="40" t="n"/>
      <c r="P40" s="379">
        <f>IF(M40&lt;&gt;J40,M40-J40,"")</f>
        <v/>
      </c>
      <c r="Q40" s="379">
        <f>IF(N40&lt;&gt;K40,N40-K40,"")</f>
        <v/>
      </c>
      <c r="R40" s="394">
        <f>IFERROR(AVERAGEIFS(R$4:R$31,$E$4:$E$31,$E40,$F$4:$F$31,$F40,$I$4:$I$31,$C40,T$4:T$31,$J$33),"")</f>
        <v/>
      </c>
      <c r="S40" s="397" t="n"/>
      <c r="T40" s="40" t="n"/>
      <c r="U40" s="379">
        <f>IFERROR(IF(R40&lt;&gt;M40,R40-M40,""),"")</f>
        <v/>
      </c>
      <c r="V40" s="380">
        <f>IFERROR(IF(S40&lt;&gt;N40,S40-N40,""),"")</f>
        <v/>
      </c>
      <c r="W40" s="381" t="n"/>
      <c r="X40" s="381" t="n"/>
      <c r="Y40" s="381" t="n"/>
      <c r="Z40" s="381" t="n"/>
      <c r="AA40" s="381" t="n"/>
      <c r="AB40" s="381" t="n"/>
      <c r="AC40" s="381" t="n"/>
      <c r="AD40" s="381" t="n"/>
      <c r="AE40" s="381" t="n"/>
      <c r="AF40" s="381" t="n"/>
      <c r="AG40" s="381" t="n"/>
    </row>
    <row r="41">
      <c r="D41" t="inlineStr">
        <is>
          <t>2 Br 2 Bath</t>
        </is>
      </c>
      <c r="E41" t="n">
        <v>2</v>
      </c>
      <c r="F41" t="n">
        <v>2</v>
      </c>
      <c r="G41" s="5" t="n"/>
      <c r="H41" s="5" t="n"/>
      <c r="I41" s="5" t="n"/>
      <c r="J41" s="394">
        <f>IFERROR(AVERAGEIFS(J$4:J$31,$E$4:$E$31,$E41,$F$4:$F$31,$F41,$I$4:$I$31,$C41,L$4:L$31,$J$33),"")</f>
        <v/>
      </c>
      <c r="K41" s="395" t="n"/>
      <c r="L41" s="386" t="n"/>
      <c r="M41" s="394">
        <f>IFERROR(AVERAGEIFS(M$4:M$31,$E$4:$E$31,$E41,$F$4:$F$31,$F41,$I$4:$I$31,$C41,O$4:O$31,$J$33),"")</f>
        <v/>
      </c>
      <c r="N41" s="397" t="n"/>
      <c r="O41" s="40" t="n"/>
      <c r="P41" s="379">
        <f>IF(M41&lt;&gt;J41,M41-J41,"")</f>
        <v/>
      </c>
      <c r="Q41" s="379">
        <f>IF(N41&lt;&gt;K41,N41-K41,"")</f>
        <v/>
      </c>
      <c r="R41" s="394">
        <f>IFERROR(AVERAGEIFS(R$4:R$31,$E$4:$E$31,$E41,$F$4:$F$31,$F41,$I$4:$I$31,$C41,T$4:T$31,$J$33),"")</f>
        <v/>
      </c>
      <c r="S41" s="397" t="n"/>
      <c r="T41" s="40" t="n"/>
      <c r="U41" s="379">
        <f>IFERROR(IF(R41&lt;&gt;M41,R41-M41,""),"")</f>
        <v/>
      </c>
      <c r="V41" s="380">
        <f>IFERROR(IF(S41&lt;&gt;N41,S41-N41,""),"")</f>
        <v/>
      </c>
      <c r="W41" s="381" t="n"/>
      <c r="X41" s="381" t="n"/>
      <c r="Y41" s="381" t="n"/>
      <c r="Z41" s="381" t="n"/>
      <c r="AA41" s="381" t="n"/>
      <c r="AB41" s="381" t="n"/>
      <c r="AC41" s="381" t="n"/>
      <c r="AD41" s="381" t="n"/>
      <c r="AE41" s="381" t="n"/>
      <c r="AF41" s="381" t="n"/>
      <c r="AG41" s="381" t="n"/>
    </row>
    <row r="42">
      <c r="D42" t="inlineStr">
        <is>
          <t>3 Br</t>
        </is>
      </c>
      <c r="E42" t="n">
        <v>3</v>
      </c>
      <c r="F42" t="inlineStr">
        <is>
          <t>*</t>
        </is>
      </c>
      <c r="G42" s="5" t="n"/>
      <c r="H42" s="5" t="n"/>
      <c r="I42" s="5" t="n"/>
      <c r="J42" s="394">
        <f>IFERROR(AVERAGEIFS(J$4:J$31,$E$4:$E$31,$E42,$I$4:$I$31,$C42,L$4:L$31,$J$33),"")</f>
        <v/>
      </c>
      <c r="K42" s="395" t="n"/>
      <c r="L42" s="386" t="n"/>
      <c r="M42" s="394">
        <f>IFERROR(AVERAGEIFS(M$4:M$31,$E$4:$E$31,$E42,$I$4:$I$31,$C42,O$4:O$31,$J$33),"")</f>
        <v/>
      </c>
      <c r="N42" s="397" t="n"/>
      <c r="O42" s="40" t="n"/>
      <c r="P42" s="379">
        <f>IF(M42&lt;&gt;J42,M42-J42,"")</f>
        <v/>
      </c>
      <c r="Q42" s="379">
        <f>IF(N42&lt;&gt;K42,N42-K42,"")</f>
        <v/>
      </c>
      <c r="R42" s="394">
        <f>IFERROR(AVERAGEIFS(R$4:R$31,$E$4:$E$31,$E42,$I$4:$I$31,$C42,T$4:T$31,$J$33),"")</f>
        <v/>
      </c>
      <c r="S42" s="397" t="n"/>
      <c r="T42" s="40" t="n"/>
      <c r="U42" s="379">
        <f>IFERROR(IF(R42&lt;&gt;M42,R42-M42,""),"")</f>
        <v/>
      </c>
      <c r="V42" s="380">
        <f>IFERROR(IF(S42&lt;&gt;N42,S42-N42,""),"")</f>
        <v/>
      </c>
      <c r="W42" s="381" t="n"/>
      <c r="X42" s="381" t="n"/>
      <c r="Y42" s="381" t="n"/>
      <c r="Z42" s="381" t="n"/>
      <c r="AA42" s="381" t="n"/>
      <c r="AB42" s="381" t="n"/>
      <c r="AC42" s="381" t="n"/>
      <c r="AD42" s="381" t="n"/>
      <c r="AE42" s="381" t="n"/>
      <c r="AF42" s="381" t="n"/>
      <c r="AG42" s="381" t="n"/>
    </row>
    <row r="43">
      <c r="G43" s="5" t="n"/>
      <c r="H43" s="5" t="n"/>
      <c r="I43" s="5" t="n"/>
      <c r="J43" s="394">
        <f>IFERROR(AVERAGEIFS(J$4:J$31,$E$4:$E$31,$E43,$F$4:$F$31,$F43,$I$4:$I$31,$C43),"")</f>
        <v/>
      </c>
      <c r="K43" s="395" t="n"/>
      <c r="L43" s="386" t="n"/>
      <c r="M43" s="394">
        <f>IFERROR(AVERAGEIFS(M$4:M$31,$E$4:$E$31,$E43,$F$4:$F$31,$F43,$I$4:$I$31,$C43),"")</f>
        <v/>
      </c>
      <c r="N43" s="383" t="n"/>
      <c r="O43" s="40" t="n"/>
      <c r="P43" s="379" t="n"/>
      <c r="Q43" s="380" t="n"/>
      <c r="R43" s="394">
        <f>IFERROR(AVERAGEIFS(R$4:R$31,$E$4:$E$31,$E43,$F$4:$F$31,$F43,$I$4:$I$31,$C43),"")</f>
        <v/>
      </c>
      <c r="S43" s="383" t="n"/>
      <c r="T43" s="40" t="n"/>
      <c r="U43" s="379" t="n"/>
      <c r="V43" s="380" t="n"/>
      <c r="W43" s="381" t="n"/>
      <c r="X43" s="381" t="n"/>
      <c r="Y43" s="381" t="n"/>
      <c r="Z43" s="381" t="n"/>
      <c r="AA43" s="381" t="n"/>
      <c r="AB43" s="381" t="n"/>
      <c r="AC43" s="381" t="n"/>
      <c r="AD43" s="381" t="n"/>
      <c r="AE43" s="381" t="n"/>
      <c r="AF43" s="381" t="n"/>
      <c r="AG43" s="381" t="n"/>
    </row>
    <row r="44">
      <c r="C44" s="326" t="inlineStr">
        <is>
          <t>B</t>
        </is>
      </c>
      <c r="D44" t="inlineStr">
        <is>
          <t>1 Br 1 Bath</t>
        </is>
      </c>
      <c r="E44" t="n">
        <v>1</v>
      </c>
      <c r="F44" t="n">
        <v>1</v>
      </c>
      <c r="G44" s="5" t="n"/>
      <c r="H44" s="5" t="n"/>
      <c r="I44" s="5" t="n"/>
      <c r="J44" s="394">
        <f>IFERROR(AVERAGEIFS(J$4:J$31,$E$4:$E$31,$E44,$F$4:$F$31,$F44,$I$4:$I$31,$C44,L$4:L$31,$J$33),"")</f>
        <v/>
      </c>
      <c r="K44" s="395" t="n"/>
      <c r="L44" s="386" t="n"/>
      <c r="M44" s="394">
        <f>IFERROR(AVERAGEIFS(M$4:M$31,$E$4:$E$31,$E44,$F$4:$F$31,$F44,$I$4:$I$31,$C44,O$4:O$31,$J$33),"")</f>
        <v/>
      </c>
      <c r="N44" s="397" t="n"/>
      <c r="O44" s="40" t="n"/>
      <c r="P44" s="379">
        <f>IF(M44&lt;&gt;J44,M44-J44,"")</f>
        <v/>
      </c>
      <c r="Q44" s="379">
        <f>IF(N44&lt;&gt;K44,N44-K44,"")</f>
        <v/>
      </c>
      <c r="R44" s="394">
        <f>IFERROR(AVERAGEIFS(R$4:R$31,$E$4:$E$31,$E44,$F$4:$F$31,$F44,$I$4:$I$31,$C44,T$4:T$31,$J$33),"")</f>
        <v/>
      </c>
      <c r="S44" s="397" t="n"/>
      <c r="T44" s="40" t="n"/>
      <c r="U44" s="379">
        <f>IFERROR(IF(R44&lt;&gt;M44,R44-M44,""),"")</f>
        <v/>
      </c>
      <c r="V44" s="380">
        <f>IFERROR(IF(S44&lt;&gt;N44,S44-N44,""),"")</f>
        <v/>
      </c>
      <c r="W44" s="381" t="n"/>
      <c r="X44" s="381" t="n"/>
      <c r="Y44" s="381" t="n"/>
      <c r="Z44" s="381" t="n"/>
      <c r="AA44" s="381" t="n"/>
      <c r="AB44" s="381" t="n"/>
      <c r="AC44" s="381" t="n"/>
      <c r="AD44" s="381" t="n"/>
      <c r="AE44" s="381" t="n"/>
      <c r="AF44" s="381" t="n"/>
      <c r="AG44" s="381" t="n"/>
    </row>
    <row r="45">
      <c r="D45" t="inlineStr">
        <is>
          <t>2 Br 1 Bath</t>
        </is>
      </c>
      <c r="E45" t="n">
        <v>2</v>
      </c>
      <c r="F45" t="n">
        <v>1</v>
      </c>
      <c r="G45" s="5" t="n"/>
      <c r="H45" s="5" t="n"/>
      <c r="I45" s="5" t="n"/>
      <c r="J45" s="394">
        <f>IFERROR(AVERAGEIFS(J$4:J$31,$E$4:$E$31,$E45,$F$4:$F$31,$F45,$I$4:$I$31,$C45,L$4:L$31,$J$33),"")</f>
        <v/>
      </c>
      <c r="K45" s="395" t="n"/>
      <c r="L45" s="386" t="n"/>
      <c r="M45" s="394">
        <f>IFERROR(AVERAGEIFS(M$4:M$31,$E$4:$E$31,$E45,$F$4:$F$31,$F45,$I$4:$I$31,$C45,O$4:O$31,$J$33),"")</f>
        <v/>
      </c>
      <c r="N45" s="397" t="n"/>
      <c r="O45" s="40" t="n"/>
      <c r="P45" s="379">
        <f>IF(M45&lt;&gt;J45,M45-J45,"")</f>
        <v/>
      </c>
      <c r="Q45" s="379">
        <f>IF(N45&lt;&gt;K45,N45-K45,"")</f>
        <v/>
      </c>
      <c r="R45" s="394">
        <f>IFERROR(AVERAGEIFS(R$4:R$31,$E$4:$E$31,$E45,$F$4:$F$31,$F45,$I$4:$I$31,$C45,T$4:T$31,$J$33),"")</f>
        <v/>
      </c>
      <c r="S45" s="397" t="n"/>
      <c r="T45" s="40" t="n"/>
      <c r="U45" s="379">
        <f>IFERROR(IF(R45&lt;&gt;M45,R45-M45,""),"")</f>
        <v/>
      </c>
      <c r="V45" s="380">
        <f>IFERROR(IF(S45&lt;&gt;N45,S45-N45,""),"")</f>
        <v/>
      </c>
      <c r="W45" s="381" t="n"/>
      <c r="X45" s="381" t="n"/>
      <c r="Y45" s="381" t="n"/>
      <c r="Z45" s="381" t="n"/>
      <c r="AA45" s="381" t="n"/>
      <c r="AB45" s="381" t="n"/>
      <c r="AC45" s="381" t="n"/>
      <c r="AD45" s="381" t="n"/>
      <c r="AE45" s="381" t="n"/>
      <c r="AF45" s="381" t="n"/>
      <c r="AG45" s="381" t="n"/>
    </row>
    <row r="46">
      <c r="D46" t="inlineStr">
        <is>
          <t>2 Br 2 Bath</t>
        </is>
      </c>
      <c r="E46" t="n">
        <v>2</v>
      </c>
      <c r="F46" t="n">
        <v>2</v>
      </c>
      <c r="G46" s="5" t="n"/>
      <c r="H46" s="5" t="n"/>
      <c r="I46" s="5" t="n"/>
      <c r="J46" s="394">
        <f>IFERROR(AVERAGEIFS(J$4:J$31,$E$4:$E$31,$E46,$F$4:$F$31,$F46,$I$4:$I$31,$C46,L$4:L$31,$J$33),"")</f>
        <v/>
      </c>
      <c r="K46" s="395" t="n"/>
      <c r="L46" s="386" t="n"/>
      <c r="M46" s="394">
        <f>IFERROR(AVERAGEIFS(M$4:M$31,$E$4:$E$31,$E46,$F$4:$F$31,$F46,$I$4:$I$31,$C46,O$4:O$31,$J$33),"")</f>
        <v/>
      </c>
      <c r="N46" s="383" t="n"/>
      <c r="O46" s="40" t="n"/>
      <c r="P46" s="379" t="n"/>
      <c r="Q46" s="380" t="n"/>
      <c r="R46" s="394">
        <f>IFERROR(AVERAGEIFS(R$4:R$31,$E$4:$E$31,$E46,$F$4:$F$31,$F46,$I$4:$I$31,$C46,T$4:T$31,$J$33),"")</f>
        <v/>
      </c>
      <c r="S46" s="383" t="n"/>
      <c r="T46" s="40" t="n"/>
      <c r="U46" s="379">
        <f>IFERROR(IF(R46&lt;&gt;M46,R46-M46,""),"")</f>
        <v/>
      </c>
      <c r="V46" s="380">
        <f>IFERROR(IF(S46&lt;&gt;N46,S46-N46,""),"")</f>
        <v/>
      </c>
      <c r="W46" s="381" t="n"/>
      <c r="X46" s="381" t="n"/>
      <c r="Y46" s="381" t="n"/>
      <c r="Z46" s="381" t="n"/>
      <c r="AA46" s="381" t="n"/>
      <c r="AB46" s="381" t="n"/>
      <c r="AC46" s="381" t="n"/>
      <c r="AD46" s="381" t="n"/>
      <c r="AE46" s="381" t="n"/>
      <c r="AF46" s="381" t="n"/>
      <c r="AG46" s="381" t="n"/>
    </row>
    <row r="47">
      <c r="D47" t="inlineStr">
        <is>
          <t>3 Br</t>
        </is>
      </c>
      <c r="E47" t="n">
        <v>3</v>
      </c>
      <c r="F47" t="inlineStr">
        <is>
          <t>*</t>
        </is>
      </c>
      <c r="G47" s="5" t="n"/>
      <c r="H47" s="5" t="n"/>
      <c r="I47" s="5" t="n"/>
      <c r="J47" s="394">
        <f>IFERROR(AVERAGEIFS(J$4:J$31,$E$4:$E$31,$E47,$I$4:$I$31,$C47,L$4:L$31,$J$33),"")</f>
        <v/>
      </c>
      <c r="K47" s="395" t="n"/>
      <c r="L47" s="386" t="n"/>
      <c r="M47" s="394">
        <f>IFERROR(AVERAGEIFS(M$4:M$31,$E$4:$E$31,$E47,$I$4:$I$31,$C47,O$4:O$31,$J$33),"")</f>
        <v/>
      </c>
      <c r="N47" s="383" t="n"/>
      <c r="O47" s="40" t="n"/>
      <c r="P47" s="379" t="n"/>
      <c r="Q47" s="380" t="n"/>
      <c r="R47" s="394">
        <f>IFERROR(AVERAGEIFS(R$4:R$31,$E$4:$E$31,$E47,$I$4:$I$31,$C47,T$4:T$31,$J$33),"")</f>
        <v/>
      </c>
      <c r="S47" s="383" t="n"/>
      <c r="T47" s="40" t="n"/>
      <c r="U47" s="379">
        <f>IFERROR(IF(R47&lt;&gt;M47,R47-M47,""),"")</f>
        <v/>
      </c>
      <c r="V47" s="380">
        <f>IFERROR(IF(S47&lt;&gt;N47,S47-N47,""),"")</f>
        <v/>
      </c>
      <c r="W47" s="381" t="n"/>
      <c r="X47" s="381" t="n"/>
      <c r="Y47" s="381" t="n"/>
      <c r="Z47" s="381" t="n"/>
      <c r="AA47" s="381" t="n"/>
      <c r="AB47" s="381" t="n"/>
      <c r="AC47" s="381" t="n"/>
      <c r="AD47" s="381" t="n"/>
      <c r="AE47" s="381" t="n"/>
      <c r="AF47" s="381" t="n"/>
      <c r="AG47" s="381" t="n"/>
    </row>
    <row r="48">
      <c r="G48" s="5" t="n"/>
      <c r="H48" s="5" t="n"/>
      <c r="I48" s="5" t="n"/>
      <c r="J48" s="394">
        <f>IFERROR(AVERAGEIFS(J$4:J$31,$E$4:$E$31,$E48,$F$4:$F$31,$F48,$I$4:$I$31,$C48),"")</f>
        <v/>
      </c>
      <c r="K48" s="395" t="n"/>
      <c r="L48" s="386" t="n"/>
      <c r="M48" s="394">
        <f>IFERROR(AVERAGEIFS(M$4:M$31,$E$4:$E$31,$E48,$F$4:$F$31,$F48,$I$4:$I$31,$C48),"")</f>
        <v/>
      </c>
      <c r="N48" s="383" t="n"/>
      <c r="O48" s="40" t="n"/>
      <c r="P48" s="379" t="n"/>
      <c r="Q48" s="380" t="n"/>
      <c r="R48" s="394">
        <f>IFERROR(AVERAGEIFS(R$4:R$31,$E$4:$E$31,$E48,$F$4:$F$31,$F48,$I$4:$I$31,$C48),"")</f>
        <v/>
      </c>
      <c r="S48" s="383" t="n"/>
      <c r="T48" s="40" t="n"/>
      <c r="U48" s="379" t="n"/>
      <c r="V48" s="380" t="n"/>
      <c r="W48" s="381" t="n"/>
      <c r="X48" s="381" t="n"/>
      <c r="Y48" s="381" t="n"/>
      <c r="Z48" s="381" t="n"/>
      <c r="AA48" s="381" t="n"/>
      <c r="AB48" s="381" t="n"/>
      <c r="AC48" s="381" t="n"/>
      <c r="AD48" s="381" t="n"/>
      <c r="AE48" s="381" t="n"/>
      <c r="AF48" s="381" t="n"/>
      <c r="AG48" s="381" t="n"/>
    </row>
    <row r="49">
      <c r="C49" s="326" t="inlineStr">
        <is>
          <t>C</t>
        </is>
      </c>
      <c r="D49" t="inlineStr">
        <is>
          <t>1 Br 1 Bath</t>
        </is>
      </c>
      <c r="E49" t="n">
        <v>1</v>
      </c>
      <c r="F49" t="n">
        <v>1</v>
      </c>
      <c r="G49" s="5" t="n"/>
      <c r="H49" s="5" t="n"/>
      <c r="I49" s="5" t="n"/>
      <c r="J49" s="394">
        <f>IFERROR(AVERAGEIFS(J$4:J$31,$E$4:$E$31,$E49,$F$4:$F$31,$F49,$I$4:$I$31,$C49),"")</f>
        <v/>
      </c>
      <c r="K49" s="395" t="n"/>
      <c r="L49" s="386" t="n"/>
      <c r="M49" s="394">
        <f>IFERROR(AVERAGEIFS(M$4:M$31,$E$4:$E$31,$E49,$F$4:$F$31,$F49,$I$4:$I$31,$C49),"")</f>
        <v/>
      </c>
      <c r="N49" s="397" t="n"/>
      <c r="O49" s="40" t="n"/>
      <c r="P49" s="379">
        <f>IF(M49&lt;&gt;J49,M49-J49,"")</f>
        <v/>
      </c>
      <c r="Q49" s="379">
        <f>IF(N49&lt;&gt;K49,N49-K49,"")</f>
        <v/>
      </c>
      <c r="R49" s="394">
        <f>IFERROR(AVERAGEIFS(R$4:R$31,$E$4:$E$31,$E49,$F$4:$F$31,$F49,$I$4:$I$31,$C49),"")</f>
        <v/>
      </c>
      <c r="S49" s="397" t="n"/>
      <c r="T49" s="40" t="n"/>
      <c r="U49" s="379">
        <f>IFERROR(IF(R49&lt;&gt;M49,R49-M49,""),"")</f>
        <v/>
      </c>
      <c r="V49" s="380">
        <f>IFERROR(IF(S49&lt;&gt;N49,S49-N49,""),"")</f>
        <v/>
      </c>
      <c r="W49" s="381" t="n"/>
      <c r="X49" s="381" t="n"/>
      <c r="Y49" s="381" t="n"/>
      <c r="Z49" s="381" t="n"/>
      <c r="AA49" s="381" t="n"/>
      <c r="AB49" s="381" t="n"/>
      <c r="AC49" s="381" t="n"/>
      <c r="AD49" s="381" t="n"/>
      <c r="AE49" s="381" t="n"/>
      <c r="AF49" s="381" t="n"/>
      <c r="AG49" s="381" t="n"/>
    </row>
    <row r="50">
      <c r="D50" t="inlineStr">
        <is>
          <t>2 Br 1 Bath</t>
        </is>
      </c>
      <c r="E50" t="n">
        <v>2</v>
      </c>
      <c r="F50" t="n">
        <v>1</v>
      </c>
      <c r="G50" s="5" t="n"/>
      <c r="H50" s="5" t="n"/>
      <c r="I50" s="5" t="n"/>
      <c r="J50" s="394">
        <f>IFERROR(AVERAGEIFS(J$4:J$31,$E$4:$E$31,$E50,$F$4:$F$31,$F50,$I$4:$I$31,$C50),"")</f>
        <v/>
      </c>
      <c r="K50" s="395" t="n"/>
      <c r="L50" s="386" t="n"/>
      <c r="M50" s="394">
        <f>IFERROR(AVERAGEIFS(M$4:M$31,$E$4:$E$31,$E50,$F$4:$F$31,$F50,$I$4:$I$31,$C50),"")</f>
        <v/>
      </c>
      <c r="N50" s="397" t="n"/>
      <c r="O50" s="40" t="n"/>
      <c r="P50" s="379">
        <f>IF(M50&lt;&gt;J50,M50-J50,"")</f>
        <v/>
      </c>
      <c r="Q50" s="379">
        <f>IF(N50&lt;&gt;K50,N50-K50,"")</f>
        <v/>
      </c>
      <c r="R50" s="394">
        <f>IFERROR(AVERAGEIFS(R$4:R$31,$E$4:$E$31,$E50,$F$4:$F$31,$F50,$I$4:$I$31,$C50),"")</f>
        <v/>
      </c>
      <c r="S50" s="397" t="n"/>
      <c r="T50" s="40" t="n"/>
      <c r="U50" s="379">
        <f>IFERROR(IF(R50&lt;&gt;M50,R50-M50,""),"")</f>
        <v/>
      </c>
      <c r="V50" s="380">
        <f>IFERROR(IF(S50&lt;&gt;N50,S50-N50,""),"")</f>
        <v/>
      </c>
      <c r="W50" s="381" t="n"/>
      <c r="X50" s="381" t="n"/>
      <c r="Y50" s="381" t="n"/>
      <c r="Z50" s="381" t="n"/>
      <c r="AA50" s="381" t="n"/>
      <c r="AB50" s="381" t="n"/>
      <c r="AC50" s="381" t="n"/>
      <c r="AD50" s="381" t="n"/>
      <c r="AE50" s="381" t="n"/>
      <c r="AF50" s="381" t="n"/>
      <c r="AG50" s="381" t="n"/>
    </row>
    <row r="51">
      <c r="D51" t="inlineStr">
        <is>
          <t>2 Br 2 Bath</t>
        </is>
      </c>
      <c r="E51" t="n">
        <v>2</v>
      </c>
      <c r="F51" t="n">
        <v>2</v>
      </c>
      <c r="G51" s="5" t="n"/>
      <c r="H51" s="5" t="n"/>
      <c r="I51" s="5" t="n"/>
      <c r="J51" s="394">
        <f>IFERROR(AVERAGEIFS(J$4:J$31,$E$4:$E$31,$E51,$F$4:$F$31,$F51,$I$4:$I$31,$C51),"")</f>
        <v/>
      </c>
      <c r="K51" s="395" t="n"/>
      <c r="L51" s="386" t="n"/>
      <c r="M51" s="394">
        <f>IFERROR(AVERAGEIFS(M$4:M$31,$E$4:$E$31,$E51,$F$4:$F$31,$F51,$I$4:$I$31,$C51),"")</f>
        <v/>
      </c>
      <c r="N51" s="397" t="n"/>
      <c r="O51" s="40" t="n"/>
      <c r="P51" s="379">
        <f>IF(M51&lt;&gt;J51,M51-J51,"")</f>
        <v/>
      </c>
      <c r="Q51" s="379">
        <f>IF(N51&lt;&gt;K51,N51-K51,"")</f>
        <v/>
      </c>
      <c r="R51" s="394">
        <f>IFERROR(AVERAGEIFS(R$4:R$31,$E$4:$E$31,$E51,$F$4:$F$31,$F51,$I$4:$I$31,$C51),"")</f>
        <v/>
      </c>
      <c r="S51" s="397" t="n"/>
      <c r="T51" s="40" t="n"/>
      <c r="U51" s="379">
        <f>IFERROR(IF(R51&lt;&gt;M51,R51-M51,""),"")</f>
        <v/>
      </c>
      <c r="V51" s="380">
        <f>IFERROR(IF(S51&lt;&gt;N51,S51-N51,""),"")</f>
        <v/>
      </c>
      <c r="W51" s="381" t="n"/>
      <c r="X51" s="381" t="n"/>
      <c r="Y51" s="381" t="n"/>
      <c r="Z51" s="381" t="n"/>
      <c r="AA51" s="381" t="n"/>
      <c r="AB51" s="381" t="n"/>
      <c r="AC51" s="381" t="n"/>
      <c r="AD51" s="381" t="n"/>
      <c r="AE51" s="381" t="n"/>
      <c r="AF51" s="381" t="n"/>
      <c r="AG51" s="381" t="n"/>
    </row>
    <row r="52">
      <c r="D52" t="inlineStr">
        <is>
          <t>3 Br</t>
        </is>
      </c>
      <c r="E52" t="n">
        <v>3</v>
      </c>
      <c r="F52" t="inlineStr">
        <is>
          <t>*</t>
        </is>
      </c>
      <c r="G52" s="5" t="n"/>
      <c r="H52" s="5" t="n"/>
      <c r="I52" s="5" t="n"/>
      <c r="J52" s="394">
        <f>IFERROR(AVERAGEIFS(J$4:J$31,$E$4:$E$31,$E52,$I$4:$I$31,$C52),"")</f>
        <v/>
      </c>
      <c r="K52" s="395" t="n"/>
      <c r="L52" s="386" t="n"/>
      <c r="M52" s="394">
        <f>IFERROR(AVERAGEIFS(M$4:M$31,$E$4:$E$31,$E52,$I$4:$I$31,$C52),"")</f>
        <v/>
      </c>
      <c r="N52" s="397" t="n"/>
      <c r="O52" s="40" t="n"/>
      <c r="P52" s="379">
        <f>IF(M52&lt;&gt;J52,M52-J52,"")</f>
        <v/>
      </c>
      <c r="Q52" s="379">
        <f>IF(N52&lt;&gt;K52,N52-K52,"")</f>
        <v/>
      </c>
      <c r="R52" s="394">
        <f>IFERROR(AVERAGEIFS(R$4:R$31,$E$4:$E$31,$E52,$I$4:$I$31,$C52),"")</f>
        <v/>
      </c>
      <c r="S52" s="397" t="n"/>
      <c r="T52" s="40" t="n"/>
      <c r="U52" s="379">
        <f>IFERROR(IF(R52&lt;&gt;M52,R52-M52,""),"")</f>
        <v/>
      </c>
      <c r="V52" s="380">
        <f>IFERROR(IF(S52&lt;&gt;N52,S52-N52,""),"")</f>
        <v/>
      </c>
    </row>
    <row r="54" ht="18.75" customHeight="1">
      <c r="D54" s="332" t="inlineStr">
        <is>
          <t>Kelson Group Rents</t>
        </is>
      </c>
    </row>
    <row r="55">
      <c r="D55" s="15">
        <f>D3</f>
        <v/>
      </c>
      <c r="E55" s="15">
        <f>E3</f>
        <v/>
      </c>
      <c r="F55" s="15">
        <f>F3</f>
        <v/>
      </c>
      <c r="G55" s="15">
        <f>G3</f>
        <v/>
      </c>
      <c r="H55" s="15" t="n"/>
      <c r="I55" s="15" t="n"/>
      <c r="J55" s="16">
        <f>J3</f>
        <v/>
      </c>
      <c r="K55" s="16" t="n"/>
      <c r="L55" s="16">
        <f>L3</f>
        <v/>
      </c>
      <c r="M55" s="16">
        <f>M3</f>
        <v/>
      </c>
      <c r="N55" s="16" t="n"/>
      <c r="O55" s="16">
        <f>O3</f>
        <v/>
      </c>
      <c r="P55" s="16" t="n"/>
      <c r="Q55" s="16">
        <f>Q3</f>
        <v/>
      </c>
      <c r="R55" s="16">
        <f>R3</f>
        <v/>
      </c>
      <c r="S55" s="16" t="n"/>
      <c r="T55" s="16">
        <f>T3</f>
        <v/>
      </c>
      <c r="U55" s="16" t="n"/>
      <c r="V55" s="16">
        <f>V3</f>
        <v/>
      </c>
      <c r="W55" s="16">
        <f>W3</f>
        <v/>
      </c>
      <c r="X55" s="16">
        <f>X3</f>
        <v/>
      </c>
      <c r="Y55" s="16">
        <f>Y3</f>
        <v/>
      </c>
      <c r="Z55" s="16">
        <f>Z3</f>
        <v/>
      </c>
      <c r="AA55" s="16">
        <f>AA3</f>
        <v/>
      </c>
      <c r="AB55" s="16">
        <f>AB3</f>
        <v/>
      </c>
      <c r="AC55" s="16">
        <f>AC3</f>
        <v/>
      </c>
      <c r="AD55" s="16">
        <f>AD3</f>
        <v/>
      </c>
      <c r="AE55" s="16">
        <f>AE3</f>
        <v/>
      </c>
      <c r="AF55" s="16">
        <f>AF3</f>
        <v/>
      </c>
      <c r="AG55" s="16">
        <f>AG3</f>
        <v/>
      </c>
    </row>
    <row r="56">
      <c r="D56" s="89" t="inlineStr">
        <is>
          <t>Sunronita House</t>
        </is>
      </c>
      <c r="E56" t="n">
        <v>1</v>
      </c>
      <c r="F56" t="n">
        <v>1</v>
      </c>
      <c r="G56" s="19" t="n">
        <v>740</v>
      </c>
      <c r="H56" t="inlineStr">
        <is>
          <t>Low</t>
        </is>
      </c>
      <c r="J56" s="397" t="n">
        <v>1125</v>
      </c>
      <c r="K56" s="397" t="n"/>
      <c r="L56" s="83" t="n">
        <v>44237</v>
      </c>
      <c r="M56" s="397" t="n">
        <v>1125</v>
      </c>
      <c r="N56" s="397" t="n"/>
      <c r="O56" s="40" t="inlineStr">
        <is>
          <t>Wait List</t>
        </is>
      </c>
      <c r="P56" s="40" t="n"/>
      <c r="Q56" s="398">
        <f>M56-J56</f>
        <v/>
      </c>
      <c r="T56" s="326" t="n"/>
      <c r="U56" s="326" t="n"/>
      <c r="V56" s="398">
        <f>R56-M56</f>
        <v/>
      </c>
    </row>
    <row r="57">
      <c r="E57" t="n">
        <v>1</v>
      </c>
      <c r="F57" t="n">
        <v>1</v>
      </c>
      <c r="G57" s="19" t="n">
        <v>740</v>
      </c>
      <c r="H57" t="inlineStr">
        <is>
          <t>High</t>
        </is>
      </c>
      <c r="J57" s="397" t="n">
        <v>1150</v>
      </c>
      <c r="K57" s="397" t="n"/>
      <c r="L57" s="84" t="n">
        <v>44237</v>
      </c>
      <c r="M57" s="397" t="n">
        <v>1125</v>
      </c>
      <c r="N57" s="397" t="n"/>
      <c r="O57" s="41" t="n">
        <v>44602</v>
      </c>
      <c r="P57" s="41" t="n"/>
      <c r="Q57" s="398">
        <f>M57-J57</f>
        <v/>
      </c>
      <c r="T57" s="326" t="n"/>
      <c r="U57" s="326" t="n"/>
      <c r="V57" s="398">
        <f>R57-M57</f>
        <v/>
      </c>
    </row>
    <row r="58">
      <c r="E58" t="n">
        <v>2</v>
      </c>
      <c r="F58" t="n">
        <v>1</v>
      </c>
      <c r="G58" s="19" t="n">
        <v>955</v>
      </c>
      <c r="H58" t="inlineStr">
        <is>
          <t>Low</t>
        </is>
      </c>
      <c r="J58" s="397" t="n">
        <v>1250</v>
      </c>
      <c r="K58" s="397" t="n"/>
      <c r="L58" s="84" t="n">
        <v>44237</v>
      </c>
      <c r="M58" s="397" t="n">
        <v>1250</v>
      </c>
      <c r="N58" s="397" t="n"/>
      <c r="O58" s="40" t="inlineStr">
        <is>
          <t>Wait List</t>
        </is>
      </c>
      <c r="P58" s="40" t="n"/>
      <c r="Q58" s="398">
        <f>M58-J58</f>
        <v/>
      </c>
      <c r="T58" s="326" t="n"/>
      <c r="U58" s="326" t="n"/>
      <c r="V58" s="398">
        <f>R58-M58</f>
        <v/>
      </c>
    </row>
    <row r="59">
      <c r="E59" t="n">
        <v>2</v>
      </c>
      <c r="F59" t="n">
        <v>1</v>
      </c>
      <c r="G59" s="19" t="n">
        <v>955</v>
      </c>
      <c r="H59" t="inlineStr">
        <is>
          <t>High</t>
        </is>
      </c>
      <c r="J59" s="397" t="n">
        <v>1300</v>
      </c>
      <c r="K59" s="397" t="n"/>
      <c r="L59" s="84" t="n">
        <v>44237</v>
      </c>
      <c r="M59" s="397" t="n">
        <v>1300</v>
      </c>
      <c r="N59" s="397" t="n"/>
      <c r="O59" s="41" t="n">
        <v>44602</v>
      </c>
      <c r="P59" s="41" t="n"/>
      <c r="Q59" s="398">
        <f>M59-J59</f>
        <v/>
      </c>
      <c r="T59" s="326" t="n"/>
      <c r="U59" s="326" t="n"/>
      <c r="V59" s="398">
        <f>R59-M59</f>
        <v/>
      </c>
    </row>
    <row r="60">
      <c r="E60" t="n">
        <v>3</v>
      </c>
      <c r="F60" t="n">
        <v>1</v>
      </c>
      <c r="G60" s="19" t="n">
        <v>1035</v>
      </c>
      <c r="H60" t="inlineStr">
        <is>
          <t>Low</t>
        </is>
      </c>
      <c r="J60" s="397" t="n">
        <v>1375</v>
      </c>
      <c r="K60" s="397" t="n"/>
      <c r="L60" s="5" t="inlineStr">
        <is>
          <t>Wait List</t>
        </is>
      </c>
      <c r="M60" s="397" t="n">
        <v>1375</v>
      </c>
      <c r="N60" s="397" t="n"/>
      <c r="O60" s="40" t="inlineStr">
        <is>
          <t>Wait List</t>
        </is>
      </c>
      <c r="P60" s="40" t="n"/>
      <c r="Q60" s="398">
        <f>M60-J60</f>
        <v/>
      </c>
      <c r="T60" s="326" t="n"/>
      <c r="U60" s="326" t="n"/>
      <c r="V60" s="398">
        <f>R60-M60</f>
        <v/>
      </c>
    </row>
    <row r="61">
      <c r="D61" s="10" t="n"/>
      <c r="E61" s="10" t="n">
        <v>3</v>
      </c>
      <c r="F61" s="10" t="n">
        <v>1</v>
      </c>
      <c r="G61" s="20" t="n">
        <v>1035</v>
      </c>
      <c r="H61" s="10" t="inlineStr">
        <is>
          <t>High</t>
        </is>
      </c>
      <c r="I61" s="10" t="n"/>
      <c r="J61" s="399" t="n">
        <v>1425</v>
      </c>
      <c r="K61" s="399" t="n"/>
      <c r="L61" s="86" t="inlineStr">
        <is>
          <t>Wait List</t>
        </is>
      </c>
      <c r="M61" s="399" t="n">
        <v>1450</v>
      </c>
      <c r="N61" s="399" t="n"/>
      <c r="O61" s="87" t="inlineStr">
        <is>
          <t>Wait List</t>
        </is>
      </c>
      <c r="P61" s="87" t="n"/>
      <c r="Q61" s="400">
        <f>M61-J61</f>
        <v/>
      </c>
      <c r="R61" s="10" t="n"/>
      <c r="S61" s="10" t="n"/>
      <c r="T61" s="331" t="n"/>
      <c r="U61" s="331" t="n"/>
      <c r="V61" s="400">
        <f>R61-M61</f>
        <v/>
      </c>
      <c r="W61" s="10" t="n"/>
      <c r="X61" s="10" t="n"/>
      <c r="Y61" s="10" t="n"/>
      <c r="Z61" s="10" t="n"/>
      <c r="AA61" s="10" t="n"/>
      <c r="AB61" s="10" t="n"/>
      <c r="AC61" s="10" t="n"/>
      <c r="AD61" s="10" t="n"/>
      <c r="AE61" s="10" t="n"/>
      <c r="AF61" s="10" t="n"/>
      <c r="AG61" s="10" t="n"/>
    </row>
    <row r="62">
      <c r="D62" s="89" t="inlineStr">
        <is>
          <t>Summit Square</t>
        </is>
      </c>
      <c r="E62" t="n">
        <v>1</v>
      </c>
      <c r="F62" t="n">
        <v>1</v>
      </c>
      <c r="G62" s="19" t="n">
        <v>640</v>
      </c>
      <c r="H62" t="inlineStr">
        <is>
          <t>Low</t>
        </is>
      </c>
      <c r="J62" s="397" t="n">
        <v>1075</v>
      </c>
      <c r="K62" s="397" t="n"/>
      <c r="L62" s="5" t="inlineStr">
        <is>
          <t>Yes</t>
        </is>
      </c>
      <c r="M62" s="397" t="n">
        <v>1075</v>
      </c>
      <c r="N62" s="397" t="n"/>
      <c r="O62" s="40" t="inlineStr">
        <is>
          <t>Wait List</t>
        </is>
      </c>
      <c r="P62" s="40" t="n"/>
      <c r="Q62" s="398">
        <f>M62-J62</f>
        <v/>
      </c>
      <c r="T62" s="326" t="n"/>
      <c r="U62" s="326" t="n"/>
      <c r="V62" s="398">
        <f>R62-M62</f>
        <v/>
      </c>
    </row>
    <row r="63">
      <c r="E63" t="n">
        <v>1</v>
      </c>
      <c r="F63" t="n">
        <v>1</v>
      </c>
      <c r="G63" s="19" t="n">
        <v>640</v>
      </c>
      <c r="H63" t="inlineStr">
        <is>
          <t>High</t>
        </is>
      </c>
      <c r="J63" s="397" t="n">
        <v>1125</v>
      </c>
      <c r="K63" s="397" t="n"/>
      <c r="L63" s="5" t="inlineStr">
        <is>
          <t>Yes</t>
        </is>
      </c>
      <c r="M63" s="397" t="n">
        <v>1125</v>
      </c>
      <c r="N63" s="397" t="n"/>
      <c r="O63" s="40" t="inlineStr">
        <is>
          <t>Yes</t>
        </is>
      </c>
      <c r="P63" s="40" t="n"/>
      <c r="Q63" s="398">
        <f>M63-J63</f>
        <v/>
      </c>
      <c r="T63" s="326" t="n"/>
      <c r="U63" s="326" t="n"/>
      <c r="V63" s="398">
        <f>R63-M63</f>
        <v/>
      </c>
    </row>
    <row r="64">
      <c r="E64" t="n">
        <v>2</v>
      </c>
      <c r="F64" t="n">
        <v>1</v>
      </c>
      <c r="G64" s="19" t="n">
        <v>841</v>
      </c>
      <c r="H64" t="inlineStr">
        <is>
          <t>Low</t>
        </is>
      </c>
      <c r="J64" s="397" t="n">
        <v>1195</v>
      </c>
      <c r="K64" s="397" t="n"/>
      <c r="L64" s="5" t="inlineStr">
        <is>
          <t>Yes</t>
        </is>
      </c>
      <c r="M64" s="397" t="n">
        <v>1195</v>
      </c>
      <c r="N64" s="397" t="n"/>
      <c r="O64" s="40" t="inlineStr">
        <is>
          <t>Yes</t>
        </is>
      </c>
      <c r="P64" s="40" t="n"/>
      <c r="Q64" s="398">
        <f>M64-J64</f>
        <v/>
      </c>
      <c r="T64" s="326" t="n"/>
      <c r="U64" s="326" t="n"/>
      <c r="V64" s="398">
        <f>R64-M64</f>
        <v/>
      </c>
    </row>
    <row r="65">
      <c r="E65" t="n">
        <v>2</v>
      </c>
      <c r="F65" t="n">
        <v>1</v>
      </c>
      <c r="G65" s="19" t="n">
        <v>841</v>
      </c>
      <c r="H65" t="inlineStr">
        <is>
          <t>High</t>
        </is>
      </c>
      <c r="J65" s="397" t="n">
        <v>1350</v>
      </c>
      <c r="K65" s="397" t="n"/>
      <c r="L65" s="5" t="inlineStr">
        <is>
          <t>Yes</t>
        </is>
      </c>
      <c r="M65" s="397" t="n">
        <v>1350</v>
      </c>
      <c r="N65" s="397" t="n"/>
      <c r="O65" s="40" t="inlineStr">
        <is>
          <t>Yes</t>
        </is>
      </c>
      <c r="P65" s="40" t="n"/>
      <c r="Q65" s="398">
        <f>M65-J65</f>
        <v/>
      </c>
      <c r="T65" s="326" t="n"/>
      <c r="U65" s="326" t="n"/>
      <c r="V65" s="398">
        <f>R65-M65</f>
        <v/>
      </c>
    </row>
    <row r="66">
      <c r="E66" t="n">
        <v>2</v>
      </c>
      <c r="F66" t="n">
        <v>2</v>
      </c>
      <c r="G66" s="19" t="n">
        <v>895</v>
      </c>
      <c r="H66" t="inlineStr">
        <is>
          <t>Low</t>
        </is>
      </c>
      <c r="J66" s="397" t="n">
        <v>1350</v>
      </c>
      <c r="K66" s="397" t="n"/>
      <c r="L66" s="5" t="inlineStr">
        <is>
          <t>Yes</t>
        </is>
      </c>
      <c r="M66" s="397" t="n">
        <v>1350</v>
      </c>
      <c r="N66" s="397" t="n"/>
      <c r="O66" s="40" t="inlineStr">
        <is>
          <t>Wait List</t>
        </is>
      </c>
      <c r="P66" s="40" t="n"/>
      <c r="Q66" s="398">
        <f>M66-J66</f>
        <v/>
      </c>
      <c r="T66" s="326" t="n"/>
      <c r="U66" s="326" t="n"/>
      <c r="V66" s="398">
        <f>R66-M66</f>
        <v/>
      </c>
    </row>
    <row r="67">
      <c r="D67" s="10" t="n"/>
      <c r="E67" s="10" t="n">
        <v>2</v>
      </c>
      <c r="F67" s="10" t="n">
        <v>2</v>
      </c>
      <c r="G67" s="20" t="n">
        <v>895</v>
      </c>
      <c r="H67" s="10" t="inlineStr">
        <is>
          <t>High</t>
        </is>
      </c>
      <c r="I67" s="10" t="n"/>
      <c r="J67" s="399" t="n">
        <v>1375</v>
      </c>
      <c r="K67" s="399" t="n"/>
      <c r="L67" s="86" t="inlineStr">
        <is>
          <t>Yes</t>
        </is>
      </c>
      <c r="M67" s="399" t="n">
        <v>1375</v>
      </c>
      <c r="N67" s="399" t="n"/>
      <c r="O67" s="87" t="inlineStr">
        <is>
          <t>Yes</t>
        </is>
      </c>
      <c r="P67" s="87" t="n"/>
      <c r="Q67" s="400">
        <f>M67-J67</f>
        <v/>
      </c>
      <c r="R67" s="10" t="n"/>
      <c r="S67" s="10" t="n"/>
      <c r="T67" s="331" t="n"/>
      <c r="U67" s="331" t="n"/>
      <c r="V67" s="400">
        <f>R67-M67</f>
        <v/>
      </c>
      <c r="W67" s="10" t="n"/>
      <c r="X67" s="10" t="n"/>
      <c r="Y67" s="10" t="n"/>
      <c r="Z67" s="10" t="n"/>
      <c r="AA67" s="10" t="n"/>
      <c r="AB67" s="10" t="n"/>
      <c r="AC67" s="10" t="n"/>
      <c r="AD67" s="10" t="n"/>
      <c r="AE67" s="10" t="n"/>
      <c r="AF67" s="10" t="n"/>
      <c r="AG67" s="10" t="n"/>
    </row>
    <row r="68">
      <c r="D68" t="inlineStr">
        <is>
          <t>Date Recorded</t>
        </is>
      </c>
      <c r="J68" s="30" t="n">
        <v>44522</v>
      </c>
      <c r="K68" s="30" t="n"/>
      <c r="M68" s="30" t="n">
        <v>44545</v>
      </c>
      <c r="N68" s="30" t="n"/>
      <c r="Q68" s="398" t="n"/>
    </row>
  </sheetData>
  <autoFilter ref="E3:L30"/>
  <mergeCells count="46">
    <mergeCell ref="D62:D67"/>
    <mergeCell ref="A28:A30"/>
    <mergeCell ref="B28:B30"/>
    <mergeCell ref="C28:C30"/>
    <mergeCell ref="D28:D30"/>
    <mergeCell ref="C39:C42"/>
    <mergeCell ref="C44:C47"/>
    <mergeCell ref="C49:C52"/>
    <mergeCell ref="D54:AG54"/>
    <mergeCell ref="D56:D61"/>
    <mergeCell ref="I28:I30"/>
    <mergeCell ref="C34:C37"/>
    <mergeCell ref="B22:B24"/>
    <mergeCell ref="C22:C24"/>
    <mergeCell ref="D22:D24"/>
    <mergeCell ref="I22:I24"/>
    <mergeCell ref="B25:B27"/>
    <mergeCell ref="C25:C27"/>
    <mergeCell ref="D25:D27"/>
    <mergeCell ref="I25:I27"/>
    <mergeCell ref="A12:A16"/>
    <mergeCell ref="B12:B16"/>
    <mergeCell ref="C12:C16"/>
    <mergeCell ref="D12:D16"/>
    <mergeCell ref="I12:I16"/>
    <mergeCell ref="A17:A20"/>
    <mergeCell ref="B17:B20"/>
    <mergeCell ref="C17:C20"/>
    <mergeCell ref="D17:D20"/>
    <mergeCell ref="I17:I20"/>
    <mergeCell ref="A4:A5"/>
    <mergeCell ref="B4:B5"/>
    <mergeCell ref="C4:C5"/>
    <mergeCell ref="D4:D5"/>
    <mergeCell ref="I4:I5"/>
    <mergeCell ref="A6:A11"/>
    <mergeCell ref="B6:B11"/>
    <mergeCell ref="C6:C11"/>
    <mergeCell ref="D6:D11"/>
    <mergeCell ref="I6:I11"/>
    <mergeCell ref="A1:A3"/>
    <mergeCell ref="C1:G1"/>
    <mergeCell ref="J1:AG1"/>
    <mergeCell ref="J2:L2"/>
    <mergeCell ref="M2:Q2"/>
    <mergeCell ref="R2:V2"/>
  </mergeCells>
  <conditionalFormatting sqref="A4:B4 A6:B6 A5 A12:B12 A7:A11 A17:B17 A23:A24 A25:B25 A26:A27 A28:B28 A31:B32 A21:B2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West Haven Terrace" r:id="rId1"/>
    <hyperlink ref="D6" display="MacEwan Greens" r:id="rId2"/>
    <hyperlink ref="D12" r:id="rId3"/>
    <hyperlink ref="D17" r:id="rId4"/>
    <hyperlink ref="D21" r:id="rId5"/>
    <hyperlink ref="D22" display="Richmond Arms" r:id="rId6"/>
    <hyperlink ref="D25" r:id="rId7"/>
    <hyperlink ref="D28" display="Edgewood Estates" r:id="rId8"/>
  </hyperlinks>
  <pageMargins left="0.7" right="0.7" top="0.75" bottom="0.75" header="0.3" footer="0.3"/>
  <pageSetup orientation="portrait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X72"/>
  <sheetViews>
    <sheetView zoomScale="85" zoomScaleNormal="85" workbookViewId="0">
      <pane xSplit="9" ySplit="3" topLeftCell="AN4" activePane="bottomRight" state="frozen"/>
      <selection pane="bottomRight" activeCell="I61" sqref="I61"/>
      <selection pane="bottomLeft" activeCell="A4" sqref="A4"/>
      <selection pane="topRight" activeCell="J1" sqref="J1"/>
    </sheetView>
  </sheetViews>
  <sheetFormatPr baseColWidth="8" defaultRowHeight="15"/>
  <cols>
    <col width="8.85546875" bestFit="1" customWidth="1" min="1" max="1"/>
    <col width="6" bestFit="1" customWidth="1" min="2" max="2"/>
    <col width="16.140625" bestFit="1" customWidth="1" min="3" max="3"/>
    <col width="18.85546875" bestFit="1" customWidth="1" min="4" max="4"/>
    <col width="14.7109375" bestFit="1" customWidth="1" min="5" max="5"/>
    <col width="6.42578125" bestFit="1" customWidth="1" min="6" max="6"/>
    <col width="10.28515625" bestFit="1" customWidth="1" min="7" max="7"/>
    <col width="10.28515625" customWidth="1" min="8" max="8"/>
    <col width="8" customWidth="1" min="9" max="9"/>
    <col width="7.28515625" bestFit="1" customWidth="1" min="10" max="10"/>
    <col width="10.42578125" bestFit="1" customWidth="1" min="11" max="11"/>
    <col width="9" bestFit="1" customWidth="1" min="12" max="12"/>
    <col width="10.42578125" bestFit="1" customWidth="1" min="13" max="13"/>
    <col width="13.85546875" bestFit="1" customWidth="1" min="14" max="14"/>
    <col width="8" bestFit="1" customWidth="1" min="15" max="15"/>
    <col width="10.5703125" bestFit="1" customWidth="1" min="16" max="16"/>
    <col width="19.42578125" bestFit="1" customWidth="1" min="17" max="17"/>
    <col width="11.5703125" bestFit="1" customWidth="1" min="18" max="18"/>
    <col width="12.140625" bestFit="1" customWidth="1" min="19" max="19"/>
    <col width="13" bestFit="1" customWidth="1" min="20" max="20"/>
    <col width="11.85546875" bestFit="1" customWidth="1" min="21" max="21"/>
    <col width="12.42578125" bestFit="1" customWidth="1" min="22" max="22"/>
    <col width="10.28515625" bestFit="1" customWidth="1" style="265" min="23" max="23"/>
    <col width="10.42578125" bestFit="1" customWidth="1" style="265" min="24" max="24"/>
    <col width="13" bestFit="1" customWidth="1" min="25" max="25"/>
    <col width="11.85546875" bestFit="1" customWidth="1" min="26" max="26"/>
    <col width="12.42578125" bestFit="1" customWidth="1" min="27" max="27"/>
    <col width="12.85546875" bestFit="1" customWidth="1" min="28" max="28"/>
    <col width="9" bestFit="1" customWidth="1" min="29" max="29"/>
    <col width="13" bestFit="1" customWidth="1" min="30" max="30"/>
    <col width="11.140625" bestFit="1" customWidth="1" min="31" max="31"/>
    <col width="11.42578125" bestFit="1" customWidth="1" min="32" max="32"/>
    <col width="10.42578125" bestFit="1" customWidth="1" min="33" max="33"/>
    <col width="9" bestFit="1" customWidth="1" min="34" max="34"/>
    <col width="12.140625" bestFit="1" customWidth="1" min="35" max="35"/>
    <col width="11.140625" bestFit="1" customWidth="1" min="36" max="36"/>
    <col width="11.42578125" bestFit="1" customWidth="1" min="37" max="37"/>
    <col width="11.5703125" bestFit="1" customWidth="1" min="38" max="38"/>
    <col width="12.140625" bestFit="1" customWidth="1" min="39" max="40"/>
    <col width="15.42578125" bestFit="1" customWidth="1" min="41" max="41"/>
    <col width="16" bestFit="1" customWidth="1" min="42" max="42"/>
    <col width="11.5703125" bestFit="1" customWidth="1" min="43" max="43"/>
    <col width="12.140625" bestFit="1" customWidth="1" min="44" max="45"/>
    <col width="15.42578125" bestFit="1" customWidth="1" min="46" max="46"/>
    <col width="16" bestFit="1" customWidth="1" min="47" max="47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2" t="inlineStr">
        <is>
          <t>Month</t>
        </is>
      </c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76" t="n">
        <v>44501</v>
      </c>
      <c r="K2" s="5" t="n"/>
      <c r="L2" s="376" t="n">
        <v>44531</v>
      </c>
      <c r="N2" s="5" t="n"/>
      <c r="O2" s="376" t="n">
        <v>44562</v>
      </c>
      <c r="Q2" s="5" t="n"/>
      <c r="R2" s="401" t="n">
        <v>44593</v>
      </c>
      <c r="V2" s="317" t="n"/>
      <c r="W2" s="402" t="inlineStr">
        <is>
          <t>March</t>
        </is>
      </c>
      <c r="AA2" s="317" t="n"/>
      <c r="AB2" s="402" t="inlineStr">
        <is>
          <t>April</t>
        </is>
      </c>
      <c r="AF2" s="317" t="n"/>
      <c r="AG2" s="402" t="n">
        <v>44707</v>
      </c>
      <c r="AK2" s="317" t="n"/>
      <c r="AL2" s="402" t="n">
        <v>44727</v>
      </c>
      <c r="AP2" s="317" t="n"/>
      <c r="AQ2" s="402" t="n">
        <v>44749</v>
      </c>
      <c r="AU2" s="317" t="n"/>
    </row>
    <row r="3">
      <c r="B3" s="320" t="inlineStr">
        <is>
          <t>Area</t>
        </is>
      </c>
      <c r="C3" s="26" t="inlineStr">
        <is>
          <t>Competitor</t>
        </is>
      </c>
      <c r="D3" s="60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59" t="inlineStr">
        <is>
          <t>Sq ft</t>
        </is>
      </c>
      <c r="H3" s="58" t="inlineStr">
        <is>
          <t>Range</t>
        </is>
      </c>
      <c r="I3" s="58" t="inlineStr">
        <is>
          <t>Class</t>
        </is>
      </c>
      <c r="J3" s="47" t="inlineStr">
        <is>
          <t>Rates</t>
        </is>
      </c>
      <c r="K3" s="46" t="inlineStr">
        <is>
          <t>Available</t>
        </is>
      </c>
      <c r="L3" s="53" t="inlineStr">
        <is>
          <t>Rates</t>
        </is>
      </c>
      <c r="M3" s="79" t="inlineStr">
        <is>
          <t>Available</t>
        </is>
      </c>
      <c r="N3" s="46" t="inlineStr">
        <is>
          <t>Change vs Last</t>
        </is>
      </c>
      <c r="O3" s="53" t="inlineStr">
        <is>
          <t>Rates</t>
        </is>
      </c>
      <c r="P3" s="79" t="inlineStr">
        <is>
          <t>Available</t>
        </is>
      </c>
      <c r="Q3" s="46" t="inlineStr">
        <is>
          <t>Change vs Last</t>
        </is>
      </c>
      <c r="R3" s="38" t="inlineStr">
        <is>
          <t>Min Rate</t>
        </is>
      </c>
      <c r="S3" s="38" t="inlineStr">
        <is>
          <t>Max Rate</t>
        </is>
      </c>
      <c r="T3" s="38" t="inlineStr">
        <is>
          <t>Available</t>
        </is>
      </c>
      <c r="U3" s="38" t="inlineStr">
        <is>
          <t>Min Vs. Last</t>
        </is>
      </c>
      <c r="V3" s="156" t="inlineStr">
        <is>
          <t>Max Vs. Last</t>
        </is>
      </c>
      <c r="W3" s="264" t="inlineStr">
        <is>
          <t>Min Rate</t>
        </is>
      </c>
      <c r="X3" s="264" t="inlineStr">
        <is>
          <t>Max Rate</t>
        </is>
      </c>
      <c r="Y3" s="38" t="inlineStr">
        <is>
          <t>Available</t>
        </is>
      </c>
      <c r="Z3" s="38" t="inlineStr">
        <is>
          <t>Min Vs. Last</t>
        </is>
      </c>
      <c r="AA3" s="156" t="inlineStr">
        <is>
          <t>Max Vs. Last</t>
        </is>
      </c>
      <c r="AB3" s="38" t="inlineStr">
        <is>
          <t>Min Rate</t>
        </is>
      </c>
      <c r="AC3" s="38" t="inlineStr">
        <is>
          <t>Max Rate</t>
        </is>
      </c>
      <c r="AD3" s="38" t="inlineStr">
        <is>
          <t>Available</t>
        </is>
      </c>
      <c r="AE3" s="38" t="inlineStr">
        <is>
          <t>Min Vs. Last</t>
        </is>
      </c>
      <c r="AF3" s="156" t="inlineStr">
        <is>
          <t>Max Vs. Last</t>
        </is>
      </c>
      <c r="AG3" s="38" t="inlineStr">
        <is>
          <t>Min Rate</t>
        </is>
      </c>
      <c r="AH3" s="38" t="inlineStr">
        <is>
          <t>Max Rate</t>
        </is>
      </c>
      <c r="AI3" s="38" t="inlineStr">
        <is>
          <t>Available</t>
        </is>
      </c>
      <c r="AJ3" s="38" t="inlineStr">
        <is>
          <t>Min Vs. Last</t>
        </is>
      </c>
      <c r="AK3" s="156" t="inlineStr">
        <is>
          <t>Max Vs. Last</t>
        </is>
      </c>
      <c r="AL3" s="38" t="inlineStr">
        <is>
          <t>Min Rate</t>
        </is>
      </c>
      <c r="AM3" s="38" t="inlineStr">
        <is>
          <t>Max Rate</t>
        </is>
      </c>
      <c r="AN3" s="38" t="inlineStr">
        <is>
          <t>Available</t>
        </is>
      </c>
      <c r="AO3" s="38" t="inlineStr">
        <is>
          <t>Min Vs. Last</t>
        </is>
      </c>
      <c r="AP3" s="156" t="inlineStr">
        <is>
          <t>Max Vs. Last</t>
        </is>
      </c>
      <c r="AQ3" s="38" t="inlineStr">
        <is>
          <t>Min Rate</t>
        </is>
      </c>
      <c r="AR3" s="38" t="inlineStr">
        <is>
          <t>Max Rate</t>
        </is>
      </c>
      <c r="AS3" s="38" t="inlineStr">
        <is>
          <t>Available</t>
        </is>
      </c>
      <c r="AT3" s="38" t="inlineStr">
        <is>
          <t>Min Vs. Last</t>
        </is>
      </c>
      <c r="AU3" s="38" t="inlineStr">
        <is>
          <t>Max Vs. Last</t>
        </is>
      </c>
      <c r="AV3" s="1" t="n"/>
    </row>
    <row r="4">
      <c r="A4" s="336" t="inlineStr">
        <is>
          <t>Not listed</t>
        </is>
      </c>
      <c r="B4" s="336" t="inlineStr">
        <is>
          <t>Leduc</t>
        </is>
      </c>
      <c r="C4" s="336" t="inlineStr">
        <is>
          <t>Broadstreet</t>
        </is>
      </c>
      <c r="D4" s="338" t="inlineStr">
        <is>
          <t>West Haven Terrace</t>
        </is>
      </c>
      <c r="E4" s="326" t="n">
        <v>1</v>
      </c>
      <c r="F4" s="326" t="n">
        <v>1</v>
      </c>
      <c r="G4" s="328" t="n">
        <v>512</v>
      </c>
      <c r="H4" s="328" t="inlineStr">
        <is>
          <t>Starting</t>
        </is>
      </c>
      <c r="I4" s="339" t="inlineStr">
        <is>
          <t>A</t>
        </is>
      </c>
      <c r="J4" s="377" t="n">
        <v>1158</v>
      </c>
      <c r="K4" s="56" t="inlineStr">
        <is>
          <t>Yes</t>
        </is>
      </c>
      <c r="L4" s="378" t="n">
        <v>1158</v>
      </c>
      <c r="M4" s="40" t="inlineStr">
        <is>
          <t>Yes</t>
        </is>
      </c>
      <c r="N4" s="398">
        <f>L4-J4</f>
        <v/>
      </c>
      <c r="O4" s="378" t="n">
        <v>1158</v>
      </c>
      <c r="P4" s="40" t="inlineStr">
        <is>
          <t>yes</t>
        </is>
      </c>
      <c r="Q4" s="398">
        <f>O4-L4</f>
        <v/>
      </c>
      <c r="R4" s="381" t="n">
        <v>1158</v>
      </c>
      <c r="S4" s="381" t="n"/>
      <c r="T4" s="381" t="inlineStr">
        <is>
          <t>No</t>
        </is>
      </c>
      <c r="U4" s="381">
        <f>IF(R4&lt;&gt;O4,R4-O4,"")</f>
        <v/>
      </c>
      <c r="V4" s="398" t="n"/>
      <c r="W4" s="265" t="n">
        <v>1158</v>
      </c>
      <c r="Y4" s="326" t="inlineStr">
        <is>
          <t>Waitlist</t>
        </is>
      </c>
      <c r="Z4" s="381">
        <f>IF(W4&lt;&gt;R4,W4-R4,"")</f>
        <v/>
      </c>
      <c r="AA4" s="381">
        <f>IF(X4&lt;&gt;S4,X4-S4,"")</f>
        <v/>
      </c>
      <c r="AB4" s="265" t="n">
        <v>1158</v>
      </c>
      <c r="AC4" s="265" t="n"/>
      <c r="AD4" s="326" t="inlineStr">
        <is>
          <t>Waitlist</t>
        </is>
      </c>
      <c r="AE4" s="381">
        <f>IF(AB4&lt;&gt;W4,AB4-W4,"")</f>
        <v/>
      </c>
      <c r="AF4" s="381">
        <f>IF(AC4&lt;&gt;X4,AC4-X4,"")</f>
        <v/>
      </c>
      <c r="AG4" s="290" t="n">
        <v>1248</v>
      </c>
      <c r="AH4" s="265" t="n"/>
      <c r="AI4" s="326" t="inlineStr">
        <is>
          <t>Waitlist</t>
        </is>
      </c>
      <c r="AJ4" s="381">
        <f>IF(AG4&lt;&gt;AB4,AG4-AB4,"")</f>
        <v/>
      </c>
      <c r="AK4" s="381">
        <f>IF(AH4&lt;&gt;AC4,AH4-AC4,"")</f>
        <v/>
      </c>
      <c r="AL4" s="290" t="n">
        <v>1248</v>
      </c>
      <c r="AM4" s="265" t="n"/>
      <c r="AN4" s="326" t="inlineStr">
        <is>
          <t>Waitlist</t>
        </is>
      </c>
      <c r="AO4" s="381">
        <f>IF(AL4&lt;&gt;AG4,AL4-AG4,"")</f>
        <v/>
      </c>
      <c r="AP4" s="381">
        <f>IF(AM4&lt;&gt;AH4,AM4-AH4,"")</f>
        <v/>
      </c>
      <c r="AQ4" s="290" t="n">
        <v>1248</v>
      </c>
      <c r="AS4" s="326" t="inlineStr">
        <is>
          <t>Waitlist</t>
        </is>
      </c>
      <c r="AT4" s="381">
        <f>IF(AQ4&lt;&gt;AL4,AQ4-AL4,"")</f>
        <v/>
      </c>
      <c r="AU4" s="381">
        <f>IF(AR4&lt;&gt;AM4,AR4-AM4,"")</f>
        <v/>
      </c>
      <c r="AV4" s="1" t="n"/>
    </row>
    <row r="5">
      <c r="A5" s="318" t="n"/>
      <c r="B5" s="318" t="n"/>
      <c r="C5" s="318" t="n"/>
      <c r="D5" s="403" t="n"/>
      <c r="E5" s="336" t="n">
        <v>2</v>
      </c>
      <c r="F5" s="336" t="n">
        <v>1</v>
      </c>
      <c r="G5" s="339" t="n">
        <v>831</v>
      </c>
      <c r="H5" s="339" t="inlineStr">
        <is>
          <t>Starting</t>
        </is>
      </c>
      <c r="I5" s="403" t="n"/>
      <c r="J5" s="404" t="n">
        <v>1198</v>
      </c>
      <c r="K5" s="227" t="inlineStr">
        <is>
          <t>Yes</t>
        </is>
      </c>
      <c r="L5" s="405" t="n">
        <v>1218</v>
      </c>
      <c r="M5" s="228" t="inlineStr">
        <is>
          <t>Yes</t>
        </is>
      </c>
      <c r="N5" s="400">
        <f>L5-J5</f>
        <v/>
      </c>
      <c r="O5" s="405" t="n">
        <v>1218</v>
      </c>
      <c r="P5" s="167" t="inlineStr">
        <is>
          <t>yes</t>
        </is>
      </c>
      <c r="Q5" s="406">
        <f>O5-L5</f>
        <v/>
      </c>
      <c r="R5" s="407" t="n">
        <v>1218</v>
      </c>
      <c r="S5" s="407" t="n"/>
      <c r="T5" s="407" t="inlineStr">
        <is>
          <t>Yes</t>
        </is>
      </c>
      <c r="U5" s="408">
        <f>IF(R5&lt;&gt;O5,R5-O5,"")</f>
        <v/>
      </c>
      <c r="V5" s="406" t="n"/>
      <c r="W5" s="266" t="n">
        <v>1218</v>
      </c>
      <c r="X5" s="271" t="n"/>
      <c r="Y5" s="331" t="inlineStr">
        <is>
          <t>Yes</t>
        </is>
      </c>
      <c r="Z5" s="408">
        <f>IF(W5&lt;&gt;R5,W5-R5,"")</f>
        <v/>
      </c>
      <c r="AA5" s="408">
        <f>IF(X5&lt;&gt;S5,X5-S5,"")</f>
        <v/>
      </c>
      <c r="AB5" s="266" t="n">
        <v>1218</v>
      </c>
      <c r="AC5" s="271" t="n"/>
      <c r="AD5" s="331" t="inlineStr">
        <is>
          <t>Yes</t>
        </is>
      </c>
      <c r="AE5" s="408">
        <f>IF(AB5&lt;&gt;W5,AB5-W5,"")</f>
        <v/>
      </c>
      <c r="AF5" s="408">
        <f>IF(AC5&lt;&gt;X5,AC5-X5,"")</f>
        <v/>
      </c>
      <c r="AG5" s="266" t="n">
        <v>1318</v>
      </c>
      <c r="AH5" s="271" t="n"/>
      <c r="AI5" s="331" t="inlineStr">
        <is>
          <t>Yes</t>
        </is>
      </c>
      <c r="AJ5" s="408">
        <f>IF(AG5&lt;&gt;AB5,AG5-AB5,"")</f>
        <v/>
      </c>
      <c r="AK5" s="408">
        <f>IF(AH5&lt;&gt;AC5,AH5-AC5,"")</f>
        <v/>
      </c>
      <c r="AL5" s="266" t="n">
        <v>1318</v>
      </c>
      <c r="AM5" s="271" t="n"/>
      <c r="AN5" s="331" t="inlineStr">
        <is>
          <t>Yes</t>
        </is>
      </c>
      <c r="AO5" s="408">
        <f>IF(AL5&lt;&gt;AG5,AL5-AG5,"")</f>
        <v/>
      </c>
      <c r="AP5" s="408">
        <f>IF(AM5&lt;&gt;AH5,AM5-AH5,"")</f>
        <v/>
      </c>
      <c r="AQ5" s="266" t="n">
        <v>1318</v>
      </c>
      <c r="AR5" s="10" t="n"/>
      <c r="AS5" s="331" t="inlineStr">
        <is>
          <t>Waitlist</t>
        </is>
      </c>
      <c r="AT5" s="408">
        <f>IF(AQ5&lt;&gt;AL5,AQ5-AL5,"")</f>
        <v/>
      </c>
      <c r="AU5" s="408">
        <f>IF(AR5&lt;&gt;AM5,AR5-AM5,"")</f>
        <v/>
      </c>
      <c r="AV5" s="1" t="n"/>
    </row>
    <row r="6">
      <c r="A6" s="336" t="inlineStr">
        <is>
          <t>Not listed</t>
        </is>
      </c>
      <c r="B6" s="336" t="inlineStr">
        <is>
          <t>Leduc</t>
        </is>
      </c>
      <c r="C6" s="336" t="inlineStr">
        <is>
          <t>MacEwan Greens</t>
        </is>
      </c>
      <c r="D6" s="338" t="inlineStr">
        <is>
          <t>MacEwan Greens</t>
        </is>
      </c>
      <c r="E6" s="326" t="n">
        <v>0</v>
      </c>
      <c r="F6" s="326" t="n">
        <v>1</v>
      </c>
      <c r="G6" s="328" t="n">
        <v>432</v>
      </c>
      <c r="H6" s="221" t="n"/>
      <c r="I6" s="409" t="inlineStr">
        <is>
          <t>A</t>
        </is>
      </c>
      <c r="J6" s="377" t="n">
        <v>895</v>
      </c>
      <c r="K6" s="410" t="inlineStr">
        <is>
          <t>No info</t>
        </is>
      </c>
      <c r="L6" s="383" t="n">
        <v>895</v>
      </c>
      <c r="M6" s="386" t="inlineStr">
        <is>
          <t>No info</t>
        </is>
      </c>
      <c r="N6" s="411">
        <f>L6-J6</f>
        <v/>
      </c>
      <c r="O6" s="383" t="n">
        <v>895</v>
      </c>
      <c r="P6" s="386" t="inlineStr">
        <is>
          <t>Not Clear</t>
        </is>
      </c>
      <c r="Q6" s="398">
        <f>O6-L6</f>
        <v/>
      </c>
      <c r="R6" s="381" t="n">
        <v>895</v>
      </c>
      <c r="S6" s="381" t="n"/>
      <c r="T6" s="381" t="inlineStr">
        <is>
          <t>Not Clear</t>
        </is>
      </c>
      <c r="U6" s="381">
        <f>IF(R6&lt;&gt;O6,R6-O6,"")</f>
        <v/>
      </c>
      <c r="V6" s="398" t="n"/>
      <c r="W6" s="269" t="n">
        <v>895</v>
      </c>
      <c r="X6" s="269" t="n"/>
      <c r="Y6" s="326" t="inlineStr">
        <is>
          <t>No Info</t>
        </is>
      </c>
      <c r="Z6" s="381">
        <f>IF(W6&lt;&gt;R6,W6-R6,"")</f>
        <v/>
      </c>
      <c r="AA6" s="381">
        <f>IF(X6&lt;&gt;S6,X6-S6,"")</f>
        <v/>
      </c>
      <c r="AB6" s="269" t="n">
        <v>895</v>
      </c>
      <c r="AC6" s="269" t="n"/>
      <c r="AD6" s="326" t="inlineStr">
        <is>
          <t>No Info</t>
        </is>
      </c>
      <c r="AE6" s="381">
        <f>IF(AB6&lt;&gt;W6,AB6-W6,"")</f>
        <v/>
      </c>
      <c r="AF6" s="381">
        <f>IF(AC6&lt;&gt;X6,AC6-X6,"")</f>
        <v/>
      </c>
      <c r="AG6" s="290" t="n">
        <v>895</v>
      </c>
      <c r="AH6" s="265" t="n"/>
      <c r="AI6" s="326" t="inlineStr">
        <is>
          <t>No Info</t>
        </is>
      </c>
      <c r="AJ6" s="381">
        <f>IF(AG6&lt;&gt;AB6,AG6-AB6,"")</f>
        <v/>
      </c>
      <c r="AK6" s="381">
        <f>IF(AH6&lt;&gt;AC6,AH6-AC6,"")</f>
        <v/>
      </c>
      <c r="AL6" s="290" t="n">
        <v>895</v>
      </c>
      <c r="AM6" s="265" t="n"/>
      <c r="AN6" s="326" t="inlineStr">
        <is>
          <t>No Info</t>
        </is>
      </c>
      <c r="AO6" s="381">
        <f>IF(AL6&lt;&gt;AG6,AL6-AG6,"")</f>
        <v/>
      </c>
      <c r="AP6" s="381">
        <f>IF(AM6&lt;&gt;AH6,AM6-AH6,"")</f>
        <v/>
      </c>
      <c r="AQ6" s="290" t="n">
        <v>895</v>
      </c>
      <c r="AS6" s="326" t="inlineStr">
        <is>
          <t>No Info</t>
        </is>
      </c>
      <c r="AT6" s="381">
        <f>IF(AQ6&lt;&gt;AL6,AQ6-AL6,"")</f>
        <v/>
      </c>
      <c r="AU6" s="381">
        <f>IF(AR6&lt;&gt;AM6,AR6-AM6,"")</f>
        <v/>
      </c>
      <c r="AV6" s="1" t="n"/>
    </row>
    <row r="7">
      <c r="D7" s="5" t="n"/>
      <c r="E7" s="326" t="n">
        <v>1</v>
      </c>
      <c r="F7" s="326" t="n">
        <v>1</v>
      </c>
      <c r="G7" s="328" t="n">
        <v>540</v>
      </c>
      <c r="H7" s="222" t="n"/>
      <c r="I7" s="118" t="n"/>
      <c r="J7" s="377" t="n">
        <v>1025</v>
      </c>
      <c r="K7" s="410" t="inlineStr">
        <is>
          <t>No info</t>
        </is>
      </c>
      <c r="L7" s="383" t="n">
        <v>1025</v>
      </c>
      <c r="M7" s="386" t="inlineStr">
        <is>
          <t>No info</t>
        </is>
      </c>
      <c r="N7" s="398">
        <f>L7-J7</f>
        <v/>
      </c>
      <c r="O7" s="383" t="n">
        <v>1025</v>
      </c>
      <c r="P7" s="386" t="inlineStr">
        <is>
          <t>Not Clear</t>
        </is>
      </c>
      <c r="Q7" s="398">
        <f>O7-L7</f>
        <v/>
      </c>
      <c r="R7" s="381" t="n">
        <v>1025</v>
      </c>
      <c r="S7" s="381" t="n"/>
      <c r="T7" s="381" t="inlineStr">
        <is>
          <t>Yes</t>
        </is>
      </c>
      <c r="U7" s="381">
        <f>IF(R7&lt;&gt;O7,R7-O7,"")</f>
        <v/>
      </c>
      <c r="V7" s="398" t="n"/>
      <c r="W7" s="269" t="n">
        <v>1025</v>
      </c>
      <c r="X7" s="269" t="n"/>
      <c r="Y7" s="326" t="inlineStr">
        <is>
          <t>No Info</t>
        </is>
      </c>
      <c r="Z7" s="381">
        <f>IF(W7&lt;&gt;R7,W7-R7,"")</f>
        <v/>
      </c>
      <c r="AA7" s="381">
        <f>IF(X7&lt;&gt;S7,X7-S7,"")</f>
        <v/>
      </c>
      <c r="AB7" s="269" t="n">
        <v>1025</v>
      </c>
      <c r="AC7" s="269" t="n"/>
      <c r="AD7" s="326" t="inlineStr">
        <is>
          <t>No Info</t>
        </is>
      </c>
      <c r="AE7" s="381">
        <f>IF(AB7&lt;&gt;W7,AB7-W7,"")</f>
        <v/>
      </c>
      <c r="AF7" s="381">
        <f>IF(AC7&lt;&gt;X7,AC7-X7,"")</f>
        <v/>
      </c>
      <c r="AG7" s="290" t="n">
        <v>1025</v>
      </c>
      <c r="AH7" s="265" t="n">
        <v>1125</v>
      </c>
      <c r="AI7" s="326" t="inlineStr">
        <is>
          <t>Yes</t>
        </is>
      </c>
      <c r="AJ7" s="381">
        <f>IF(AG7&lt;&gt;AB7,AG7-AB7,"")</f>
        <v/>
      </c>
      <c r="AK7" s="381" t="n"/>
      <c r="AL7" s="290" t="n">
        <v>1025</v>
      </c>
      <c r="AM7" s="265" t="n"/>
      <c r="AN7" s="326" t="inlineStr">
        <is>
          <t>Yes</t>
        </is>
      </c>
      <c r="AO7" s="381">
        <f>IF(AL7&lt;&gt;AG7,AL7-AG7,"")</f>
        <v/>
      </c>
      <c r="AP7" s="381">
        <f>IF(AM7&lt;&gt;AH7,AM7-AH7,"")</f>
        <v/>
      </c>
      <c r="AQ7" s="290" t="n">
        <v>1025</v>
      </c>
      <c r="AS7" s="326" t="inlineStr">
        <is>
          <t>No Info</t>
        </is>
      </c>
      <c r="AT7" s="381">
        <f>IF(AQ7&lt;&gt;AL7,AQ7-AL7,"")</f>
        <v/>
      </c>
      <c r="AU7" s="381">
        <f>IF(AR7&lt;&gt;AM7,AR7-AM7,"")</f>
        <v/>
      </c>
      <c r="AV7" s="1" t="n"/>
    </row>
    <row r="8">
      <c r="D8" s="5" t="n"/>
      <c r="E8" s="326" t="inlineStr">
        <is>
          <t>1+</t>
        </is>
      </c>
      <c r="F8" s="326" t="n">
        <v>1</v>
      </c>
      <c r="G8" s="328" t="n">
        <v>803</v>
      </c>
      <c r="H8" s="222" t="n"/>
      <c r="I8" s="118" t="n"/>
      <c r="J8" s="377" t="n">
        <v>1225</v>
      </c>
      <c r="K8" s="410" t="inlineStr">
        <is>
          <t>No info</t>
        </is>
      </c>
      <c r="L8" s="383" t="n">
        <v>1225</v>
      </c>
      <c r="M8" s="386" t="inlineStr">
        <is>
          <t>No info</t>
        </is>
      </c>
      <c r="N8" s="398">
        <f>L8-J8</f>
        <v/>
      </c>
      <c r="O8" s="383" t="n">
        <v>1225</v>
      </c>
      <c r="P8" s="386" t="inlineStr">
        <is>
          <t>Not Clear</t>
        </is>
      </c>
      <c r="Q8" s="398">
        <f>O8-L8</f>
        <v/>
      </c>
      <c r="R8" s="381" t="n">
        <v>1225</v>
      </c>
      <c r="S8" s="381" t="n"/>
      <c r="T8" s="381" t="inlineStr">
        <is>
          <t>Not Clear</t>
        </is>
      </c>
      <c r="U8" s="381">
        <f>IF(R8&lt;&gt;O8,R8-O8,"")</f>
        <v/>
      </c>
      <c r="V8" s="398" t="n"/>
      <c r="W8" s="269" t="n">
        <v>1225</v>
      </c>
      <c r="X8" s="269" t="n"/>
      <c r="Y8" s="326" t="inlineStr">
        <is>
          <t>No Info</t>
        </is>
      </c>
      <c r="Z8" s="381">
        <f>IF(W8&lt;&gt;R8,W8-R8,"")</f>
        <v/>
      </c>
      <c r="AA8" s="381">
        <f>IF(X8&lt;&gt;S8,X8-S8,"")</f>
        <v/>
      </c>
      <c r="AB8" s="269" t="n">
        <v>1225</v>
      </c>
      <c r="AC8" s="269" t="n"/>
      <c r="AD8" s="326" t="inlineStr">
        <is>
          <t>No Info</t>
        </is>
      </c>
      <c r="AE8" s="381">
        <f>IF(AB8&lt;&gt;W8,AB8-W8,"")</f>
        <v/>
      </c>
      <c r="AF8" s="381">
        <f>IF(AC8&lt;&gt;X8,AC8-X8,"")</f>
        <v/>
      </c>
      <c r="AG8" s="290" t="n">
        <v>1225</v>
      </c>
      <c r="AH8" s="265" t="n">
        <v>1295</v>
      </c>
      <c r="AI8" s="326" t="inlineStr">
        <is>
          <t>Yes</t>
        </is>
      </c>
      <c r="AJ8" s="381">
        <f>IF(AG8&lt;&gt;AB8,AG8-AB8,"")</f>
        <v/>
      </c>
      <c r="AK8" s="381" t="n"/>
      <c r="AL8" s="290" t="n">
        <v>1225</v>
      </c>
      <c r="AM8" s="265" t="n"/>
      <c r="AN8" s="326" t="inlineStr">
        <is>
          <t>Yes</t>
        </is>
      </c>
      <c r="AO8" s="381">
        <f>IF(AL8&lt;&gt;AG8,AL8-AG8,"")</f>
        <v/>
      </c>
      <c r="AP8" s="381">
        <f>IF(AM8&lt;&gt;AH8,AM8-AH8,"")</f>
        <v/>
      </c>
      <c r="AQ8" s="290" t="n">
        <v>1225</v>
      </c>
      <c r="AS8" s="326" t="inlineStr">
        <is>
          <t>No Info</t>
        </is>
      </c>
      <c r="AT8" s="381">
        <f>IF(AQ8&lt;&gt;AL8,AQ8-AL8,"")</f>
        <v/>
      </c>
      <c r="AU8" s="381">
        <f>IF(AR8&lt;&gt;AM8,AR8-AM8,"")</f>
        <v/>
      </c>
      <c r="AV8" s="1" t="n"/>
    </row>
    <row r="9">
      <c r="D9" s="5" t="n"/>
      <c r="E9" s="326" t="n">
        <v>2</v>
      </c>
      <c r="F9" s="326" t="n">
        <v>2</v>
      </c>
      <c r="G9" s="328" t="n">
        <v>964</v>
      </c>
      <c r="H9" s="222" t="n"/>
      <c r="I9" s="118" t="n"/>
      <c r="J9" s="377" t="n">
        <v>1345</v>
      </c>
      <c r="K9" s="410" t="inlineStr">
        <is>
          <t>No info</t>
        </is>
      </c>
      <c r="L9" s="383" t="n">
        <v>1345</v>
      </c>
      <c r="M9" s="40" t="inlineStr">
        <is>
          <t>Yes</t>
        </is>
      </c>
      <c r="N9" s="398">
        <f>L9-J9</f>
        <v/>
      </c>
      <c r="O9" s="383" t="n">
        <v>1345</v>
      </c>
      <c r="P9" s="386" t="inlineStr">
        <is>
          <t>Not Clear</t>
        </is>
      </c>
      <c r="Q9" s="398">
        <f>O9-L9</f>
        <v/>
      </c>
      <c r="R9" s="381" t="n">
        <v>1345</v>
      </c>
      <c r="S9" s="381" t="n"/>
      <c r="T9" s="381" t="inlineStr">
        <is>
          <t>Yes</t>
        </is>
      </c>
      <c r="U9" s="381">
        <f>IF(R9&lt;&gt;O9,R9-O9,"")</f>
        <v/>
      </c>
      <c r="V9" s="398" t="n"/>
      <c r="W9" s="269" t="n">
        <v>1345</v>
      </c>
      <c r="X9" s="269" t="n"/>
      <c r="Y9" s="326" t="inlineStr">
        <is>
          <t>Yes</t>
        </is>
      </c>
      <c r="Z9" s="381">
        <f>IF(W9&lt;&gt;R9,W9-R9,"")</f>
        <v/>
      </c>
      <c r="AA9" s="381">
        <f>IF(X9&lt;&gt;S9,X9-S9,"")</f>
        <v/>
      </c>
      <c r="AB9" s="269" t="n">
        <v>1345</v>
      </c>
      <c r="AC9" s="269" t="n"/>
      <c r="AD9" s="326" t="inlineStr">
        <is>
          <t>Yes</t>
        </is>
      </c>
      <c r="AE9" s="381">
        <f>IF(AB9&lt;&gt;W9,AB9-W9,"")</f>
        <v/>
      </c>
      <c r="AF9" s="381">
        <f>IF(AC9&lt;&gt;X9,AC9-X9,"")</f>
        <v/>
      </c>
      <c r="AG9" s="290" t="n">
        <v>1345</v>
      </c>
      <c r="AH9" s="265" t="n"/>
      <c r="AI9" s="326" t="inlineStr">
        <is>
          <t>No Info</t>
        </is>
      </c>
      <c r="AJ9" s="381">
        <f>IF(AG9&lt;&gt;AB9,AG9-AB9,"")</f>
        <v/>
      </c>
      <c r="AK9" s="381" t="n"/>
      <c r="AL9" s="290" t="n">
        <v>1345</v>
      </c>
      <c r="AM9" s="265" t="n"/>
      <c r="AN9" s="326" t="inlineStr">
        <is>
          <t>No Info</t>
        </is>
      </c>
      <c r="AO9" s="381">
        <f>IF(AL9&lt;&gt;AG9,AL9-AG9,"")</f>
        <v/>
      </c>
      <c r="AP9" s="381">
        <f>IF(AM9&lt;&gt;AH9,AM9-AH9,"")</f>
        <v/>
      </c>
      <c r="AQ9" s="290" t="n">
        <v>1345</v>
      </c>
      <c r="AS9" s="326" t="inlineStr">
        <is>
          <t>No Info</t>
        </is>
      </c>
      <c r="AT9" s="381">
        <f>IF(AQ9&lt;&gt;AL9,AQ9-AL9,"")</f>
        <v/>
      </c>
      <c r="AU9" s="381">
        <f>IF(AR9&lt;&gt;AM9,AR9-AM9,"")</f>
        <v/>
      </c>
      <c r="AV9" s="1" t="n"/>
    </row>
    <row r="10">
      <c r="D10" s="5" t="n"/>
      <c r="E10" s="326" t="inlineStr">
        <is>
          <t>2+</t>
        </is>
      </c>
      <c r="F10" s="326" t="n">
        <v>2</v>
      </c>
      <c r="G10" s="328" t="n">
        <v>1022</v>
      </c>
      <c r="H10" s="222" t="n"/>
      <c r="I10" s="118" t="n"/>
      <c r="J10" s="377" t="n">
        <v>1395</v>
      </c>
      <c r="K10" s="410" t="inlineStr">
        <is>
          <t>No info</t>
        </is>
      </c>
      <c r="L10" s="383" t="n">
        <v>1395</v>
      </c>
      <c r="M10" s="386" t="inlineStr">
        <is>
          <t>No info</t>
        </is>
      </c>
      <c r="N10" s="398">
        <f>L10-J10</f>
        <v/>
      </c>
      <c r="O10" s="383" t="n">
        <v>1395</v>
      </c>
      <c r="P10" s="386" t="inlineStr">
        <is>
          <t>Not Clear</t>
        </is>
      </c>
      <c r="Q10" s="398">
        <f>O10-L10</f>
        <v/>
      </c>
      <c r="R10" s="381" t="n">
        <v>1395</v>
      </c>
      <c r="S10" s="381" t="n"/>
      <c r="T10" s="381" t="inlineStr">
        <is>
          <t>Yes</t>
        </is>
      </c>
      <c r="U10" s="381">
        <f>IF(R10&lt;&gt;O10,R10-O10,"")</f>
        <v/>
      </c>
      <c r="V10" s="398" t="n"/>
      <c r="W10" s="269" t="n">
        <v>1395</v>
      </c>
      <c r="X10" s="269" t="n"/>
      <c r="Y10" s="326" t="inlineStr">
        <is>
          <t>No Info</t>
        </is>
      </c>
      <c r="Z10" s="381">
        <f>IF(W10&lt;&gt;R10,W10-R10,"")</f>
        <v/>
      </c>
      <c r="AA10" s="381">
        <f>IF(X10&lt;&gt;S10,X10-S10,"")</f>
        <v/>
      </c>
      <c r="AB10" s="269" t="n">
        <v>1395</v>
      </c>
      <c r="AC10" s="269" t="n"/>
      <c r="AD10" s="326" t="inlineStr">
        <is>
          <t>No Info</t>
        </is>
      </c>
      <c r="AE10" s="381">
        <f>IF(AB10&lt;&gt;W10,AB10-W10,"")</f>
        <v/>
      </c>
      <c r="AF10" s="381">
        <f>IF(AC10&lt;&gt;X10,AC10-X10,"")</f>
        <v/>
      </c>
      <c r="AG10" s="290" t="n">
        <v>1395</v>
      </c>
      <c r="AH10" s="265" t="n">
        <v>1495</v>
      </c>
      <c r="AI10" s="326" t="inlineStr">
        <is>
          <t>Yes</t>
        </is>
      </c>
      <c r="AJ10" s="381">
        <f>IF(AG10&lt;&gt;AB10,AG10-AB10,"")</f>
        <v/>
      </c>
      <c r="AK10" s="381" t="n"/>
      <c r="AL10" s="290" t="n">
        <v>1395</v>
      </c>
      <c r="AM10" s="265" t="n"/>
      <c r="AN10" s="326" t="inlineStr">
        <is>
          <t>No Info</t>
        </is>
      </c>
      <c r="AO10" s="381">
        <f>IF(AL10&lt;&gt;AG10,AL10-AG10,"")</f>
        <v/>
      </c>
      <c r="AP10" s="381">
        <f>IF(AM10&lt;&gt;AH10,AM10-AH10,"")</f>
        <v/>
      </c>
      <c r="AQ10" s="290" t="n">
        <v>1395</v>
      </c>
      <c r="AS10" s="326" t="inlineStr">
        <is>
          <t>No Info</t>
        </is>
      </c>
      <c r="AT10" s="381">
        <f>IF(AQ10&lt;&gt;AL10,AQ10-AL10,"")</f>
        <v/>
      </c>
      <c r="AU10" s="381">
        <f>IF(AR10&lt;&gt;AM10,AR10-AM10,"")</f>
        <v/>
      </c>
      <c r="AV10" s="1" t="n"/>
    </row>
    <row r="11">
      <c r="A11" s="318" t="n"/>
      <c r="B11" s="318" t="n"/>
      <c r="C11" s="318" t="n"/>
      <c r="D11" s="403" t="n"/>
      <c r="E11" s="336" t="n">
        <v>3</v>
      </c>
      <c r="F11" s="336" t="n">
        <v>2</v>
      </c>
      <c r="G11" s="339" t="n">
        <v>1202</v>
      </c>
      <c r="H11" s="223" t="n"/>
      <c r="I11" s="412" t="n"/>
      <c r="J11" s="404" t="n">
        <v>1595</v>
      </c>
      <c r="K11" s="413" t="inlineStr">
        <is>
          <t>No info</t>
        </is>
      </c>
      <c r="L11" s="405" t="n">
        <v>1595</v>
      </c>
      <c r="M11" s="389" t="inlineStr">
        <is>
          <t>No info</t>
        </is>
      </c>
      <c r="N11" s="400">
        <f>L11-J11</f>
        <v/>
      </c>
      <c r="O11" s="405" t="n">
        <v>1595</v>
      </c>
      <c r="P11" s="414" t="inlineStr">
        <is>
          <t>Not Clear</t>
        </is>
      </c>
      <c r="Q11" s="406">
        <f>O11-L11</f>
        <v/>
      </c>
      <c r="R11" s="407" t="n">
        <v>1595</v>
      </c>
      <c r="S11" s="407" t="n"/>
      <c r="T11" s="407" t="inlineStr">
        <is>
          <t>Not Clear</t>
        </is>
      </c>
      <c r="U11" s="408">
        <f>IF(R11&lt;&gt;O11,R11-O11,"")</f>
        <v/>
      </c>
      <c r="V11" s="406" t="n"/>
      <c r="W11" s="268" t="n">
        <v>1595</v>
      </c>
      <c r="X11" s="272" t="n"/>
      <c r="Y11" s="331" t="inlineStr">
        <is>
          <t>No Info</t>
        </is>
      </c>
      <c r="Z11" s="408">
        <f>IF(W11&lt;&gt;R11,W11-R11,"")</f>
        <v/>
      </c>
      <c r="AA11" s="408">
        <f>IF(X11&lt;&gt;S11,X11-S11,"")</f>
        <v/>
      </c>
      <c r="AB11" s="268" t="n">
        <v>1595</v>
      </c>
      <c r="AC11" s="272" t="n"/>
      <c r="AD11" s="331" t="inlineStr">
        <is>
          <t>No Info</t>
        </is>
      </c>
      <c r="AE11" s="408">
        <f>IF(AB11&lt;&gt;W11,AB11-W11,"")</f>
        <v/>
      </c>
      <c r="AF11" s="408">
        <f>IF(AC11&lt;&gt;X11,AC11-X11,"")</f>
        <v/>
      </c>
      <c r="AG11" s="266" t="n">
        <v>1595</v>
      </c>
      <c r="AH11" s="271" t="n"/>
      <c r="AI11" s="331" t="inlineStr">
        <is>
          <t>Yes</t>
        </is>
      </c>
      <c r="AJ11" s="408">
        <f>IF(AG11&lt;&gt;AB11,AG11-AB11,"")</f>
        <v/>
      </c>
      <c r="AK11" s="408">
        <f>IF(AH11&lt;&gt;AC11,AH11-AC11,"")</f>
        <v/>
      </c>
      <c r="AL11" s="266" t="n">
        <v>1595</v>
      </c>
      <c r="AM11" s="271" t="n"/>
      <c r="AN11" s="331" t="inlineStr">
        <is>
          <t>Yes</t>
        </is>
      </c>
      <c r="AO11" s="408">
        <f>IF(AL11&lt;&gt;AG11,AL11-AG11,"")</f>
        <v/>
      </c>
      <c r="AP11" s="408">
        <f>IF(AM11&lt;&gt;AH11,AM11-AH11,"")</f>
        <v/>
      </c>
      <c r="AQ11" s="266" t="n">
        <v>1595</v>
      </c>
      <c r="AR11" s="10" t="n"/>
      <c r="AS11" s="331" t="inlineStr">
        <is>
          <t>No Info</t>
        </is>
      </c>
      <c r="AT11" s="408">
        <f>IF(AQ11&lt;&gt;AL11,AQ11-AL11,"")</f>
        <v/>
      </c>
      <c r="AU11" s="408">
        <f>IF(AR11&lt;&gt;AM11,AR11-AM11,"")</f>
        <v/>
      </c>
      <c r="AV11" s="1" t="n"/>
    </row>
    <row r="12">
      <c r="A12" s="336" t="inlineStr">
        <is>
          <t>Not listed</t>
        </is>
      </c>
      <c r="B12" s="336" t="inlineStr">
        <is>
          <t>Leduc</t>
        </is>
      </c>
      <c r="C12" s="336" t="inlineStr">
        <is>
          <t>Woodsmere</t>
        </is>
      </c>
      <c r="D12" s="338" t="inlineStr">
        <is>
          <t>Bridgewood Apts</t>
        </is>
      </c>
      <c r="E12" s="326" t="n">
        <v>1</v>
      </c>
      <c r="F12" s="326" t="n">
        <v>1</v>
      </c>
      <c r="G12" s="328" t="n">
        <v>479</v>
      </c>
      <c r="H12" s="328" t="n"/>
      <c r="I12" s="339" t="inlineStr">
        <is>
          <t>B</t>
        </is>
      </c>
      <c r="J12" s="377" t="n">
        <v>950</v>
      </c>
      <c r="K12" s="410" t="inlineStr">
        <is>
          <t>Wait List</t>
        </is>
      </c>
      <c r="L12" s="383" t="n">
        <v>950</v>
      </c>
      <c r="M12" s="386" t="inlineStr">
        <is>
          <t>Wait List</t>
        </is>
      </c>
      <c r="N12" s="398">
        <f>L12-J12</f>
        <v/>
      </c>
      <c r="O12" s="383" t="n">
        <v>950</v>
      </c>
      <c r="P12" s="386" t="inlineStr">
        <is>
          <t>Wait List</t>
        </is>
      </c>
      <c r="Q12" s="398">
        <f>O12-L12</f>
        <v/>
      </c>
      <c r="R12" s="383" t="n">
        <v>950</v>
      </c>
      <c r="S12" s="383" t="n"/>
      <c r="T12" s="381" t="inlineStr">
        <is>
          <t>Wait List</t>
        </is>
      </c>
      <c r="U12" s="381">
        <f>IF(R12&lt;&gt;O12,R12-O12,"")</f>
        <v/>
      </c>
      <c r="V12" s="398" t="n"/>
      <c r="W12" s="269" t="n">
        <v>950</v>
      </c>
      <c r="X12" s="269" t="n"/>
      <c r="Y12" s="326" t="inlineStr">
        <is>
          <t>Waitlist</t>
        </is>
      </c>
      <c r="Z12" s="381">
        <f>IF(W12&lt;&gt;R12,W12-R12,"")</f>
        <v/>
      </c>
      <c r="AA12" s="381">
        <f>IF(X12&lt;&gt;S12,X12-S12,"")</f>
        <v/>
      </c>
      <c r="AB12" s="269" t="n">
        <v>950</v>
      </c>
      <c r="AC12" s="269" t="n"/>
      <c r="AD12" s="326" t="inlineStr">
        <is>
          <t>Waitlist</t>
        </is>
      </c>
      <c r="AE12" s="381">
        <f>IF(AB12&lt;&gt;W12,AB12-W12,"")</f>
        <v/>
      </c>
      <c r="AF12" s="381">
        <f>IF(AC12&lt;&gt;X12,AC12-X12,"")</f>
        <v/>
      </c>
      <c r="AG12" s="290" t="n">
        <v>950</v>
      </c>
      <c r="AH12" s="265" t="n"/>
      <c r="AI12" s="326" t="inlineStr">
        <is>
          <t>Waitlist</t>
        </is>
      </c>
      <c r="AJ12" s="381">
        <f>IF(AG12&lt;&gt;AB12,AG12-AB12,"")</f>
        <v/>
      </c>
      <c r="AK12" s="381">
        <f>IF(AH12&lt;&gt;AC12,AH12-AC12,"")</f>
        <v/>
      </c>
      <c r="AL12" s="290" t="n">
        <v>950</v>
      </c>
      <c r="AM12" s="265" t="n"/>
      <c r="AN12" s="326" t="inlineStr">
        <is>
          <t>Waitlist</t>
        </is>
      </c>
      <c r="AO12" s="381">
        <f>IF(AL12&lt;&gt;AG12,AL12-AG12,"")</f>
        <v/>
      </c>
      <c r="AP12" s="381">
        <f>IF(AM12&lt;&gt;AH12,AM12-AH12,"")</f>
        <v/>
      </c>
      <c r="AQ12" s="290" t="n">
        <v>950</v>
      </c>
      <c r="AS12" s="326" t="inlineStr">
        <is>
          <t>Waitlist</t>
        </is>
      </c>
      <c r="AT12" s="381">
        <f>IF(AQ12&lt;&gt;AL12,AQ12-AL12,"")</f>
        <v/>
      </c>
      <c r="AU12" s="381">
        <f>IF(AR12&lt;&gt;AM12,AR12-AM12,"")</f>
        <v/>
      </c>
      <c r="AV12" s="1" t="n"/>
    </row>
    <row r="13">
      <c r="D13" s="5" t="n"/>
      <c r="E13" s="326" t="n">
        <v>2</v>
      </c>
      <c r="F13" s="326" t="n">
        <v>1</v>
      </c>
      <c r="G13" s="328" t="n">
        <v>668</v>
      </c>
      <c r="H13" s="328" t="n"/>
      <c r="I13" s="5" t="n"/>
      <c r="J13" s="377" t="n">
        <v>995</v>
      </c>
      <c r="K13" s="410" t="inlineStr">
        <is>
          <t>Wait List</t>
        </is>
      </c>
      <c r="L13" s="383" t="n">
        <v>995</v>
      </c>
      <c r="M13" s="386" t="inlineStr">
        <is>
          <t>Wait List</t>
        </is>
      </c>
      <c r="N13" s="398">
        <f>L13-J13</f>
        <v/>
      </c>
      <c r="O13" s="383" t="n">
        <v>995</v>
      </c>
      <c r="P13" s="386" t="inlineStr">
        <is>
          <t>Wait List</t>
        </is>
      </c>
      <c r="Q13" s="398">
        <f>O13-L13</f>
        <v/>
      </c>
      <c r="R13" s="383" t="n">
        <v>995</v>
      </c>
      <c r="S13" s="383" t="n"/>
      <c r="T13" s="381" t="inlineStr">
        <is>
          <t>Wait List</t>
        </is>
      </c>
      <c r="U13" s="381">
        <f>IF(R13&lt;&gt;O13,R13-O13,"")</f>
        <v/>
      </c>
      <c r="V13" s="398" t="n"/>
      <c r="W13" s="269" t="n">
        <v>995</v>
      </c>
      <c r="X13" s="269" t="n"/>
      <c r="Y13" s="326" t="inlineStr">
        <is>
          <t>Waitlist</t>
        </is>
      </c>
      <c r="Z13" s="381">
        <f>IF(W13&lt;&gt;R13,W13-R13,"")</f>
        <v/>
      </c>
      <c r="AA13" s="381">
        <f>IF(X13&lt;&gt;S13,X13-S13,"")</f>
        <v/>
      </c>
      <c r="AB13" s="269" t="n">
        <v>995</v>
      </c>
      <c r="AC13" s="269" t="n"/>
      <c r="AD13" s="326" t="inlineStr">
        <is>
          <t>Waitlist</t>
        </is>
      </c>
      <c r="AE13" s="381">
        <f>IF(AB13&lt;&gt;W13,AB13-W13,"")</f>
        <v/>
      </c>
      <c r="AF13" s="381">
        <f>IF(AC13&lt;&gt;X13,AC13-X13,"")</f>
        <v/>
      </c>
      <c r="AG13" s="290" t="n">
        <v>998</v>
      </c>
      <c r="AH13" s="265" t="n"/>
      <c r="AI13" s="326" t="inlineStr">
        <is>
          <t>Waitlist</t>
        </is>
      </c>
      <c r="AJ13" s="381">
        <f>IF(AG13&lt;&gt;AB13,AG13-AB13,"")</f>
        <v/>
      </c>
      <c r="AK13" s="381">
        <f>IF(AH13&lt;&gt;AC13,AH13-AC13,"")</f>
        <v/>
      </c>
      <c r="AL13" s="290" t="n">
        <v>998</v>
      </c>
      <c r="AM13" s="265" t="n"/>
      <c r="AN13" s="326" t="inlineStr">
        <is>
          <t>Waitlist</t>
        </is>
      </c>
      <c r="AO13" s="381">
        <f>IF(AL13&lt;&gt;AG13,AL13-AG13,"")</f>
        <v/>
      </c>
      <c r="AP13" s="381">
        <f>IF(AM13&lt;&gt;AH13,AM13-AH13,"")</f>
        <v/>
      </c>
      <c r="AQ13" s="290" t="n">
        <v>998</v>
      </c>
      <c r="AS13" s="326" t="inlineStr">
        <is>
          <t>Waitlist</t>
        </is>
      </c>
      <c r="AT13" s="381">
        <f>IF(AQ13&lt;&gt;AL13,AQ13-AL13,"")</f>
        <v/>
      </c>
      <c r="AU13" s="381">
        <f>IF(AR13&lt;&gt;AM13,AR13-AM13,"")</f>
        <v/>
      </c>
      <c r="AV13" s="1" t="n"/>
    </row>
    <row r="14">
      <c r="D14" s="5" t="n"/>
      <c r="E14" s="326" t="n">
        <v>2</v>
      </c>
      <c r="F14" s="326" t="n">
        <v>1</v>
      </c>
      <c r="G14" s="328" t="n">
        <v>799</v>
      </c>
      <c r="H14" s="328" t="n"/>
      <c r="I14" s="5" t="n"/>
      <c r="J14" s="377" t="n">
        <v>1100</v>
      </c>
      <c r="K14" s="410" t="inlineStr">
        <is>
          <t>Wait List</t>
        </is>
      </c>
      <c r="L14" s="383" t="n">
        <v>1100</v>
      </c>
      <c r="M14" s="386" t="inlineStr">
        <is>
          <t>Wait List</t>
        </is>
      </c>
      <c r="N14" s="398">
        <f>L14-J14</f>
        <v/>
      </c>
      <c r="O14" s="383" t="n">
        <v>1100</v>
      </c>
      <c r="P14" s="386" t="inlineStr">
        <is>
          <t>Wait List</t>
        </is>
      </c>
      <c r="Q14" s="398">
        <f>O14-L14</f>
        <v/>
      </c>
      <c r="R14" s="383" t="n">
        <v>1100</v>
      </c>
      <c r="S14" s="383" t="n"/>
      <c r="T14" s="381" t="inlineStr">
        <is>
          <t>Wait List</t>
        </is>
      </c>
      <c r="U14" s="381">
        <f>IF(R14&lt;&gt;O14,R14-O14,"")</f>
        <v/>
      </c>
      <c r="V14" s="398" t="n"/>
      <c r="W14" s="269" t="n">
        <v>1100</v>
      </c>
      <c r="X14" s="269" t="n"/>
      <c r="Y14" s="326" t="inlineStr">
        <is>
          <t>Waitlist</t>
        </is>
      </c>
      <c r="Z14" s="381">
        <f>IF(W14&lt;&gt;R14,W14-R14,"")</f>
        <v/>
      </c>
      <c r="AA14" s="381">
        <f>IF(X14&lt;&gt;S14,X14-S14,"")</f>
        <v/>
      </c>
      <c r="AB14" s="269" t="n">
        <v>1100</v>
      </c>
      <c r="AC14" s="269" t="n"/>
      <c r="AD14" s="326" t="inlineStr">
        <is>
          <t>Waitlist</t>
        </is>
      </c>
      <c r="AE14" s="381">
        <f>IF(AB14&lt;&gt;W14,AB14-W14,"")</f>
        <v/>
      </c>
      <c r="AF14" s="381">
        <f>IF(AC14&lt;&gt;X14,AC14-X14,"")</f>
        <v/>
      </c>
      <c r="AG14" s="290" t="n">
        <v>1100</v>
      </c>
      <c r="AH14" s="265" t="n"/>
      <c r="AI14" s="326" t="inlineStr">
        <is>
          <t>Yes</t>
        </is>
      </c>
      <c r="AJ14" s="381">
        <f>IF(AG14&lt;&gt;AB14,AG14-AB14,"")</f>
        <v/>
      </c>
      <c r="AK14" s="381">
        <f>IF(AH14&lt;&gt;AC14,AH14-AC14,"")</f>
        <v/>
      </c>
      <c r="AL14" s="290" t="n">
        <v>1100</v>
      </c>
      <c r="AM14" s="265" t="n"/>
      <c r="AN14" s="326" t="inlineStr">
        <is>
          <t>Waitlist</t>
        </is>
      </c>
      <c r="AO14" s="381">
        <f>IF(AL14&lt;&gt;AG14,AL14-AG14,"")</f>
        <v/>
      </c>
      <c r="AP14" s="381">
        <f>IF(AM14&lt;&gt;AH14,AM14-AH14,"")</f>
        <v/>
      </c>
      <c r="AQ14" s="290" t="n">
        <v>1100</v>
      </c>
      <c r="AS14" s="326" t="inlineStr">
        <is>
          <t>Waitlist</t>
        </is>
      </c>
      <c r="AT14" s="381">
        <f>IF(AQ14&lt;&gt;AL14,AQ14-AL14,"")</f>
        <v/>
      </c>
      <c r="AU14" s="381">
        <f>IF(AR14&lt;&gt;AM14,AR14-AM14,"")</f>
        <v/>
      </c>
      <c r="AV14" s="1" t="n"/>
    </row>
    <row r="15">
      <c r="D15" s="5" t="n"/>
      <c r="E15" s="326" t="n">
        <v>2</v>
      </c>
      <c r="F15" s="326" t="n">
        <v>1</v>
      </c>
      <c r="G15" s="328" t="n">
        <v>825</v>
      </c>
      <c r="H15" s="328" t="n"/>
      <c r="I15" s="5" t="n"/>
      <c r="J15" s="377" t="n">
        <v>1100</v>
      </c>
      <c r="K15" s="410" t="inlineStr">
        <is>
          <t>Wait List</t>
        </is>
      </c>
      <c r="L15" s="383" t="n">
        <v>1100</v>
      </c>
      <c r="M15" s="386" t="inlineStr">
        <is>
          <t>Wait List</t>
        </is>
      </c>
      <c r="N15" s="398">
        <f>L15-J15</f>
        <v/>
      </c>
      <c r="O15" s="383" t="n">
        <v>1100</v>
      </c>
      <c r="P15" s="386" t="inlineStr">
        <is>
          <t>Yes</t>
        </is>
      </c>
      <c r="Q15" s="398">
        <f>O15-L15</f>
        <v/>
      </c>
      <c r="R15" s="383" t="n">
        <v>1100</v>
      </c>
      <c r="S15" s="383" t="n"/>
      <c r="T15" s="381" t="inlineStr">
        <is>
          <t>Wait List</t>
        </is>
      </c>
      <c r="U15" s="381">
        <f>IF(R15&lt;&gt;O15,R15-O15,"")</f>
        <v/>
      </c>
      <c r="V15" s="398" t="n"/>
      <c r="W15" s="269" t="n">
        <v>1100</v>
      </c>
      <c r="X15" s="269" t="n"/>
      <c r="Y15" s="326" t="inlineStr">
        <is>
          <t>Waitlist</t>
        </is>
      </c>
      <c r="Z15" s="381">
        <f>IF(W15&lt;&gt;R15,W15-R15,"")</f>
        <v/>
      </c>
      <c r="AA15" s="381">
        <f>IF(X15&lt;&gt;S15,X15-S15,"")</f>
        <v/>
      </c>
      <c r="AB15" s="269" t="n">
        <v>1100</v>
      </c>
      <c r="AC15" s="269" t="n"/>
      <c r="AD15" s="326" t="inlineStr">
        <is>
          <t>Waitlist</t>
        </is>
      </c>
      <c r="AE15" s="381">
        <f>IF(AB15&lt;&gt;W15,AB15-W15,"")</f>
        <v/>
      </c>
      <c r="AF15" s="381">
        <f>IF(AC15&lt;&gt;X15,AC15-X15,"")</f>
        <v/>
      </c>
      <c r="AG15" s="290" t="n">
        <v>1100</v>
      </c>
      <c r="AH15" s="265" t="n"/>
      <c r="AI15" s="326" t="inlineStr">
        <is>
          <t>Yes</t>
        </is>
      </c>
      <c r="AJ15" s="381">
        <f>IF(AG15&lt;&gt;AB15,AG15-AB15,"")</f>
        <v/>
      </c>
      <c r="AK15" s="381">
        <f>IF(AH15&lt;&gt;AC15,AH15-AC15,"")</f>
        <v/>
      </c>
      <c r="AL15" s="290" t="n">
        <v>1100</v>
      </c>
      <c r="AM15" s="265" t="n"/>
      <c r="AN15" s="326" t="inlineStr">
        <is>
          <t>Waitlist</t>
        </is>
      </c>
      <c r="AO15" s="381">
        <f>IF(AL15&lt;&gt;AG15,AL15-AG15,"")</f>
        <v/>
      </c>
      <c r="AP15" s="381">
        <f>IF(AM15&lt;&gt;AH15,AM15-AH15,"")</f>
        <v/>
      </c>
      <c r="AQ15" s="290" t="n">
        <v>1100</v>
      </c>
      <c r="AS15" s="326" t="inlineStr">
        <is>
          <t>Waitlist</t>
        </is>
      </c>
      <c r="AT15" s="381">
        <f>IF(AQ15&lt;&gt;AL15,AQ15-AL15,"")</f>
        <v/>
      </c>
      <c r="AU15" s="381">
        <f>IF(AR15&lt;&gt;AM15,AR15-AM15,"")</f>
        <v/>
      </c>
      <c r="AV15" s="1" t="n"/>
    </row>
    <row r="16">
      <c r="A16" s="318" t="n"/>
      <c r="B16" s="318" t="n"/>
      <c r="C16" s="318" t="n"/>
      <c r="D16" s="403" t="n"/>
      <c r="E16" s="336" t="n">
        <v>2</v>
      </c>
      <c r="F16" s="336" t="n">
        <v>1</v>
      </c>
      <c r="G16" s="339" t="n">
        <v>780</v>
      </c>
      <c r="H16" s="339" t="n"/>
      <c r="I16" s="403" t="n"/>
      <c r="J16" s="404" t="n">
        <v>1100</v>
      </c>
      <c r="K16" s="415" t="inlineStr">
        <is>
          <t>Yes</t>
        </is>
      </c>
      <c r="L16" s="405" t="n">
        <v>1100</v>
      </c>
      <c r="M16" s="168" t="inlineStr">
        <is>
          <t>Yes</t>
        </is>
      </c>
      <c r="N16" s="406">
        <f>L16-J16</f>
        <v/>
      </c>
      <c r="O16" s="405" t="n">
        <v>1100</v>
      </c>
      <c r="P16" s="168" t="inlineStr">
        <is>
          <t>Yes</t>
        </is>
      </c>
      <c r="Q16" s="406">
        <f>O16-L16</f>
        <v/>
      </c>
      <c r="R16" s="405" t="n">
        <v>1100</v>
      </c>
      <c r="S16" s="405" t="n"/>
      <c r="T16" s="407" t="inlineStr">
        <is>
          <t>Wait List</t>
        </is>
      </c>
      <c r="U16" s="408">
        <f>IF(R16&lt;&gt;O16,R16-O16,"")</f>
        <v/>
      </c>
      <c r="V16" s="406" t="n"/>
      <c r="W16" s="268" t="n">
        <v>1100</v>
      </c>
      <c r="X16" s="272" t="n"/>
      <c r="Y16" s="331" t="inlineStr">
        <is>
          <t>Waitlist</t>
        </is>
      </c>
      <c r="Z16" s="408">
        <f>IF(W16&lt;&gt;R16,W16-R16,"")</f>
        <v/>
      </c>
      <c r="AA16" s="408">
        <f>IF(X16&lt;&gt;S16,X16-S16,"")</f>
        <v/>
      </c>
      <c r="AB16" s="268" t="n">
        <v>1100</v>
      </c>
      <c r="AC16" s="272" t="n"/>
      <c r="AD16" s="331" t="inlineStr">
        <is>
          <t>Waitlist</t>
        </is>
      </c>
      <c r="AE16" s="408">
        <f>IF(AB16&lt;&gt;W16,AB16-W16,"")</f>
        <v/>
      </c>
      <c r="AF16" s="408">
        <f>IF(AC16&lt;&gt;X16,AC16-X16,"")</f>
        <v/>
      </c>
      <c r="AG16" s="266" t="n">
        <v>1100</v>
      </c>
      <c r="AH16" s="271" t="n"/>
      <c r="AI16" s="331" t="inlineStr">
        <is>
          <t>Yes</t>
        </is>
      </c>
      <c r="AJ16" s="408">
        <f>IF(AG16&lt;&gt;AB16,AG16-AB16,"")</f>
        <v/>
      </c>
      <c r="AK16" s="408">
        <f>IF(AH16&lt;&gt;AC16,AH16-AC16,"")</f>
        <v/>
      </c>
      <c r="AL16" s="266" t="n">
        <v>1100</v>
      </c>
      <c r="AM16" s="271" t="n"/>
      <c r="AN16" s="331" t="inlineStr">
        <is>
          <t>Yes</t>
        </is>
      </c>
      <c r="AO16" s="408">
        <f>IF(AL16&lt;&gt;AG16,AL16-AG16,"")</f>
        <v/>
      </c>
      <c r="AP16" s="408">
        <f>IF(AM16&lt;&gt;AH16,AM16-AH16,"")</f>
        <v/>
      </c>
      <c r="AQ16" s="266" t="n">
        <v>1100</v>
      </c>
      <c r="AR16" s="10" t="n"/>
      <c r="AS16" s="331" t="inlineStr">
        <is>
          <t>Yes</t>
        </is>
      </c>
      <c r="AT16" s="408">
        <f>IF(AQ16&lt;&gt;AL16,AQ16-AL16,"")</f>
        <v/>
      </c>
      <c r="AU16" s="408">
        <f>IF(AR16&lt;&gt;AM16,AR16-AM16,"")</f>
        <v/>
      </c>
      <c r="AV16" s="1" t="n"/>
    </row>
    <row r="17">
      <c r="A17" s="335" t="inlineStr">
        <is>
          <t>Andrea (no last name)</t>
        </is>
      </c>
      <c r="B17" s="336" t="inlineStr">
        <is>
          <t>Leduc</t>
        </is>
      </c>
      <c r="C17" s="336" t="inlineStr">
        <is>
          <t>Braden Equities</t>
        </is>
      </c>
      <c r="D17" s="338" t="inlineStr">
        <is>
          <t>Leduc Mansion</t>
        </is>
      </c>
      <c r="E17" s="326" t="n">
        <v>1</v>
      </c>
      <c r="F17" s="326" t="n">
        <v>1</v>
      </c>
      <c r="G17" s="328" t="n">
        <v>730</v>
      </c>
      <c r="H17" s="328" t="n"/>
      <c r="I17" s="339" t="inlineStr">
        <is>
          <t>C</t>
        </is>
      </c>
      <c r="J17" s="377" t="n">
        <v>1095</v>
      </c>
      <c r="K17" s="410" t="inlineStr">
        <is>
          <t>Yes</t>
        </is>
      </c>
      <c r="L17" s="383" t="n">
        <v>1095</v>
      </c>
      <c r="M17" s="40" t="inlineStr">
        <is>
          <t>No info</t>
        </is>
      </c>
      <c r="N17" s="398">
        <f>L17-J17</f>
        <v/>
      </c>
      <c r="O17" s="383" t="n"/>
      <c r="P17" s="40" t="n"/>
      <c r="Q17" s="398">
        <f>O17-L17</f>
        <v/>
      </c>
      <c r="R17" s="383" t="n">
        <v>1095</v>
      </c>
      <c r="T17" s="381" t="n"/>
      <c r="U17" s="381">
        <f>IF(R17&lt;&gt;O17,R17-O17,"")</f>
        <v/>
      </c>
      <c r="V17" s="398" t="n"/>
      <c r="W17" s="269" t="n">
        <v>1095</v>
      </c>
      <c r="X17" s="269" t="n"/>
      <c r="Y17" s="326" t="inlineStr">
        <is>
          <t>Waitlist</t>
        </is>
      </c>
      <c r="Z17" s="381">
        <f>IF(W17&lt;&gt;R17,W17-R17,"")</f>
        <v/>
      </c>
      <c r="AA17" s="381">
        <f>IF(X17&lt;&gt;S17,X17-S17,"")</f>
        <v/>
      </c>
      <c r="AB17" s="269" t="n">
        <v>1095</v>
      </c>
      <c r="AC17" s="269" t="n"/>
      <c r="AD17" s="326" t="inlineStr">
        <is>
          <t>Waitlist</t>
        </is>
      </c>
      <c r="AE17" s="381">
        <f>IF(AB17&lt;&gt;W17,AB17-W17,"")</f>
        <v/>
      </c>
      <c r="AF17" s="381">
        <f>IF(AC17&lt;&gt;X17,AC17-X17,"")</f>
        <v/>
      </c>
      <c r="AG17" s="290" t="n">
        <v>1095</v>
      </c>
      <c r="AH17" s="265" t="n"/>
      <c r="AI17" s="326" t="inlineStr">
        <is>
          <t>Waitlist</t>
        </is>
      </c>
      <c r="AJ17" s="381">
        <f>IF(AG17&lt;&gt;AB17,AG17-AB17,"")</f>
        <v/>
      </c>
      <c r="AK17" s="381">
        <f>IF(AH17&lt;&gt;AC17,AH17-AC17,"")</f>
        <v/>
      </c>
      <c r="AL17" s="290" t="n">
        <v>1095</v>
      </c>
      <c r="AM17" s="265" t="n"/>
      <c r="AN17" s="326" t="inlineStr">
        <is>
          <t>Waitlist</t>
        </is>
      </c>
      <c r="AO17" s="381">
        <f>IF(AL17&lt;&gt;AG17,AL17-AG17,"")</f>
        <v/>
      </c>
      <c r="AP17" s="381">
        <f>IF(AM17&lt;&gt;AH17,AM17-AH17,"")</f>
        <v/>
      </c>
      <c r="AQ17" s="290" t="n">
        <v>1095</v>
      </c>
      <c r="AS17" s="326" t="inlineStr">
        <is>
          <t>No</t>
        </is>
      </c>
      <c r="AT17" s="381">
        <f>IF(AQ17&lt;&gt;AL17,AQ17-AL17,"")</f>
        <v/>
      </c>
      <c r="AU17" s="381">
        <f>IF(AR17&lt;&gt;AM17,AR17-AM17,"")</f>
        <v/>
      </c>
      <c r="AV17" s="1" t="n"/>
    </row>
    <row r="18">
      <c r="D18" s="5" t="n"/>
      <c r="E18" s="326" t="n">
        <v>2</v>
      </c>
      <c r="F18" s="326" t="n">
        <v>2</v>
      </c>
      <c r="G18" s="328" t="n">
        <v>901</v>
      </c>
      <c r="H18" s="328" t="n"/>
      <c r="I18" s="5" t="n"/>
      <c r="J18" s="377" t="n"/>
      <c r="K18" s="416" t="inlineStr">
        <is>
          <t>No Info</t>
        </is>
      </c>
      <c r="L18" s="383" t="n">
        <v>1295</v>
      </c>
      <c r="M18" s="40" t="inlineStr">
        <is>
          <t>Yes</t>
        </is>
      </c>
      <c r="N18" s="398" t="n"/>
      <c r="O18" s="383" t="n"/>
      <c r="P18" s="40" t="n"/>
      <c r="Q18" s="398">
        <f>O18-L18</f>
        <v/>
      </c>
      <c r="R18" s="383" t="n">
        <v>1295</v>
      </c>
      <c r="T18" s="381" t="n"/>
      <c r="U18" s="381">
        <f>IF(R18&lt;&gt;O18,R18-O18,"")</f>
        <v/>
      </c>
      <c r="V18" s="398" t="n"/>
      <c r="W18" s="269" t="n">
        <v>1295</v>
      </c>
      <c r="X18" s="269" t="n"/>
      <c r="Y18" s="326" t="inlineStr">
        <is>
          <t>Yes</t>
        </is>
      </c>
      <c r="Z18" s="381">
        <f>IF(W18&lt;&gt;R18,W18-R18,"")</f>
        <v/>
      </c>
      <c r="AA18" s="381">
        <f>IF(X18&lt;&gt;S18,X18-S18,"")</f>
        <v/>
      </c>
      <c r="AB18" s="269" t="n">
        <v>1295</v>
      </c>
      <c r="AC18" s="269" t="n"/>
      <c r="AD18" s="326" t="inlineStr">
        <is>
          <t>Yes</t>
        </is>
      </c>
      <c r="AE18" s="381">
        <f>IF(AB18&lt;&gt;W18,AB18-W18,"")</f>
        <v/>
      </c>
      <c r="AF18" s="381">
        <f>IF(AC18&lt;&gt;X18,AC18-X18,"")</f>
        <v/>
      </c>
      <c r="AG18" s="290" t="n">
        <v>1395</v>
      </c>
      <c r="AH18" s="265" t="n"/>
      <c r="AI18" s="326" t="inlineStr">
        <is>
          <t>Yes</t>
        </is>
      </c>
      <c r="AJ18" s="381">
        <f>IF(AG18&lt;&gt;AB18,AG18-AB18,"")</f>
        <v/>
      </c>
      <c r="AK18" s="381">
        <f>IF(AH18&lt;&gt;AC18,AH18-AC18,"")</f>
        <v/>
      </c>
      <c r="AL18" s="290" t="n">
        <v>1395</v>
      </c>
      <c r="AM18" s="265" t="n"/>
      <c r="AN18" s="326" t="inlineStr">
        <is>
          <t>Yes</t>
        </is>
      </c>
      <c r="AO18" s="381">
        <f>IF(AL18&lt;&gt;AG18,AL18-AG18,"")</f>
        <v/>
      </c>
      <c r="AP18" s="381">
        <f>IF(AM18&lt;&gt;AH18,AM18-AH18,"")</f>
        <v/>
      </c>
      <c r="AQ18" s="290" t="n">
        <v>1395</v>
      </c>
      <c r="AS18" s="326" t="inlineStr">
        <is>
          <t>No</t>
        </is>
      </c>
      <c r="AT18" s="381">
        <f>IF(AQ18&lt;&gt;AL18,AQ18-AL18,"")</f>
        <v/>
      </c>
      <c r="AU18" s="381">
        <f>IF(AR18&lt;&gt;AM18,AR18-AM18,"")</f>
        <v/>
      </c>
      <c r="AV18" s="1" t="n"/>
    </row>
    <row r="19">
      <c r="D19" s="5" t="n"/>
      <c r="E19" s="326" t="n">
        <v>2</v>
      </c>
      <c r="F19" s="326" t="n">
        <v>2</v>
      </c>
      <c r="G19" s="328" t="n">
        <v>985</v>
      </c>
      <c r="H19" s="328" t="n"/>
      <c r="I19" s="5" t="n"/>
      <c r="J19" s="377" t="n"/>
      <c r="K19" s="416" t="inlineStr">
        <is>
          <t>No Info</t>
        </is>
      </c>
      <c r="L19" s="378" t="inlineStr">
        <is>
          <t>Not clear</t>
        </is>
      </c>
      <c r="M19" s="417" t="n"/>
      <c r="N19" s="398" t="n"/>
      <c r="O19" s="378" t="n"/>
      <c r="P19" s="417" t="n"/>
      <c r="Q19" s="398">
        <f>O19-L19</f>
        <v/>
      </c>
      <c r="R19" s="378" t="inlineStr">
        <is>
          <t>Not clear</t>
        </is>
      </c>
      <c r="T19" s="381" t="inlineStr">
        <is>
          <t>Yes</t>
        </is>
      </c>
      <c r="U19" s="381" t="n"/>
      <c r="V19" s="398" t="n"/>
      <c r="W19" s="269" t="inlineStr">
        <is>
          <t>Not clear</t>
        </is>
      </c>
      <c r="X19" s="269" t="n"/>
      <c r="Y19" s="326" t="inlineStr">
        <is>
          <t>Waitlist</t>
        </is>
      </c>
      <c r="Z19" s="381" t="n"/>
      <c r="AA19" s="381">
        <f>IF(X19&lt;&gt;S19,X19-S19,"")</f>
        <v/>
      </c>
      <c r="AB19" s="269" t="inlineStr">
        <is>
          <t>Not clear</t>
        </is>
      </c>
      <c r="AC19" s="269" t="n"/>
      <c r="AD19" s="326" t="inlineStr">
        <is>
          <t>Waitlist</t>
        </is>
      </c>
      <c r="AE19" s="381" t="n"/>
      <c r="AF19" s="381">
        <f>IF(AC19&lt;&gt;X19,AC19-X19,"")</f>
        <v/>
      </c>
      <c r="AG19" s="290" t="inlineStr">
        <is>
          <t>Not clear</t>
        </is>
      </c>
      <c r="AH19" s="265" t="n"/>
      <c r="AI19" s="326" t="inlineStr">
        <is>
          <t>No Info</t>
        </is>
      </c>
      <c r="AJ19" s="381">
        <f>IF(AG19&lt;&gt;AB19,AG19-AB19,"")</f>
        <v/>
      </c>
      <c r="AK19" s="381">
        <f>IF(AH19&lt;&gt;AC19,AH19-AC19,"")</f>
        <v/>
      </c>
      <c r="AL19" s="290" t="inlineStr">
        <is>
          <t>Not clear</t>
        </is>
      </c>
      <c r="AM19" s="265" t="n"/>
      <c r="AN19" s="326" t="inlineStr">
        <is>
          <t>No Info</t>
        </is>
      </c>
      <c r="AO19" s="381">
        <f>IF(AL19&lt;&gt;AG19,AL19-AG19,"")</f>
        <v/>
      </c>
      <c r="AP19" s="381">
        <f>IF(AM19&lt;&gt;AH19,AM19-AH19,"")</f>
        <v/>
      </c>
      <c r="AQ19" s="290" t="inlineStr">
        <is>
          <t>Not clear</t>
        </is>
      </c>
      <c r="AS19" s="326" t="inlineStr">
        <is>
          <t>No</t>
        </is>
      </c>
      <c r="AT19" s="381">
        <f>IF(AQ19&lt;&gt;AL19,AQ19-AL19,"")</f>
        <v/>
      </c>
      <c r="AU19" s="381">
        <f>IF(AR19&lt;&gt;AM19,AR19-AM19,"")</f>
        <v/>
      </c>
      <c r="AV19" s="1" t="n"/>
    </row>
    <row r="20">
      <c r="A20" s="318" t="n"/>
      <c r="B20" s="318" t="n"/>
      <c r="C20" s="318" t="n"/>
      <c r="D20" s="403" t="n"/>
      <c r="E20" s="336" t="n">
        <v>3</v>
      </c>
      <c r="F20" s="336" t="n">
        <v>2</v>
      </c>
      <c r="G20" s="339" t="n">
        <v>1009</v>
      </c>
      <c r="H20" s="339" t="n"/>
      <c r="I20" s="403" t="n"/>
      <c r="J20" s="404" t="n"/>
      <c r="K20" s="418" t="inlineStr">
        <is>
          <t>No Info</t>
        </is>
      </c>
      <c r="L20" s="419" t="inlineStr">
        <is>
          <t>Not clear</t>
        </is>
      </c>
      <c r="M20" s="420" t="n"/>
      <c r="N20" s="406" t="n"/>
      <c r="O20" s="419" t="n"/>
      <c r="P20" s="420" t="n"/>
      <c r="Q20" s="406">
        <f>O20-L20</f>
        <v/>
      </c>
      <c r="R20" s="419" t="inlineStr">
        <is>
          <t>Not clear</t>
        </is>
      </c>
      <c r="S20" s="407" t="n"/>
      <c r="T20" s="407" t="n"/>
      <c r="U20" s="408" t="n"/>
      <c r="V20" s="406" t="n"/>
      <c r="W20" s="268" t="inlineStr">
        <is>
          <t>Not clear</t>
        </is>
      </c>
      <c r="X20" s="272" t="n"/>
      <c r="Y20" s="331" t="inlineStr">
        <is>
          <t>Waitlist</t>
        </is>
      </c>
      <c r="Z20" s="408" t="n"/>
      <c r="AA20" s="408">
        <f>IF(X20&lt;&gt;S20,X20-S20,"")</f>
        <v/>
      </c>
      <c r="AB20" s="268" t="inlineStr">
        <is>
          <t>Not clear</t>
        </is>
      </c>
      <c r="AC20" s="272" t="n"/>
      <c r="AD20" s="331" t="inlineStr">
        <is>
          <t>Waitlist</t>
        </is>
      </c>
      <c r="AE20" s="408" t="n"/>
      <c r="AF20" s="408">
        <f>IF(AC20&lt;&gt;X20,AC20-X20,"")</f>
        <v/>
      </c>
      <c r="AG20" s="266" t="inlineStr">
        <is>
          <t>Not clear</t>
        </is>
      </c>
      <c r="AH20" s="271" t="n"/>
      <c r="AI20" s="331" t="inlineStr">
        <is>
          <t>No Info</t>
        </is>
      </c>
      <c r="AJ20" s="408">
        <f>IF(AG20&lt;&gt;AB20,AG20-AB20,"")</f>
        <v/>
      </c>
      <c r="AK20" s="408">
        <f>IF(AH20&lt;&gt;AC20,AH20-AC20,"")</f>
        <v/>
      </c>
      <c r="AL20" s="266" t="inlineStr">
        <is>
          <t>Not clear</t>
        </is>
      </c>
      <c r="AM20" s="271" t="n"/>
      <c r="AN20" s="331" t="inlineStr">
        <is>
          <t>No Info</t>
        </is>
      </c>
      <c r="AO20" s="408">
        <f>IF(AL20&lt;&gt;AG20,AL20-AG20,"")</f>
        <v/>
      </c>
      <c r="AP20" s="408">
        <f>IF(AM20&lt;&gt;AH20,AM20-AH20,"")</f>
        <v/>
      </c>
      <c r="AQ20" s="266" t="inlineStr">
        <is>
          <t>Not clear</t>
        </is>
      </c>
      <c r="AR20" s="10" t="n"/>
      <c r="AS20" s="331" t="inlineStr">
        <is>
          <t>No</t>
        </is>
      </c>
      <c r="AT20" s="408">
        <f>IF(AQ20&lt;&gt;AL20,AQ20-AL20,"")</f>
        <v/>
      </c>
      <c r="AU20" s="408">
        <f>IF(AR20&lt;&gt;AM20,AR20-AM20,"")</f>
        <v/>
      </c>
      <c r="AV20" s="1" t="n"/>
    </row>
    <row r="21" ht="30" customHeight="1">
      <c r="A21" s="335" t="inlineStr">
        <is>
          <t>Ashley Mooney</t>
        </is>
      </c>
      <c r="B21" s="336" t="inlineStr">
        <is>
          <t>Leduc</t>
        </is>
      </c>
      <c r="C21" s="336" t="inlineStr">
        <is>
          <t>Greystone</t>
        </is>
      </c>
      <c r="D21" s="338" t="inlineStr">
        <is>
          <t>Bridgeport Manor</t>
        </is>
      </c>
      <c r="E21" s="336" t="n">
        <v>3</v>
      </c>
      <c r="F21" s="336" t="n">
        <v>2.5</v>
      </c>
      <c r="G21" s="339" t="inlineStr">
        <is>
          <t>-</t>
        </is>
      </c>
      <c r="H21" s="339" t="inlineStr">
        <is>
          <t>Starting</t>
        </is>
      </c>
      <c r="I21" s="339" t="inlineStr">
        <is>
          <t>TH</t>
        </is>
      </c>
      <c r="J21" s="404" t="n">
        <v>1295</v>
      </c>
      <c r="K21" s="415" t="inlineStr">
        <is>
          <t>Yes</t>
        </is>
      </c>
      <c r="L21" s="405" t="n">
        <v>1595</v>
      </c>
      <c r="M21" s="168" t="inlineStr">
        <is>
          <t>Yes</t>
        </is>
      </c>
      <c r="N21" s="406">
        <f>L21-J21</f>
        <v/>
      </c>
      <c r="O21" s="405" t="n">
        <v>1595</v>
      </c>
      <c r="P21" s="168" t="inlineStr">
        <is>
          <t>Yes</t>
        </is>
      </c>
      <c r="Q21" s="406">
        <f>O21-L21</f>
        <v/>
      </c>
      <c r="R21" s="407" t="n">
        <v>1595</v>
      </c>
      <c r="S21" s="407" t="n"/>
      <c r="T21" s="407" t="inlineStr">
        <is>
          <t>Yes</t>
        </is>
      </c>
      <c r="U21" s="408">
        <f>IF(R21&lt;&gt;O21,R21-O21,"")</f>
        <v/>
      </c>
      <c r="V21" s="406" t="n"/>
      <c r="W21" s="268" t="n">
        <v>1595</v>
      </c>
      <c r="X21" s="272" t="n">
        <v>1675</v>
      </c>
      <c r="Y21" s="331" t="inlineStr">
        <is>
          <t>Yes</t>
        </is>
      </c>
      <c r="Z21" s="408">
        <f>IF(W21&lt;&gt;R21,W21-R21,"")</f>
        <v/>
      </c>
      <c r="AA21" s="408" t="n"/>
      <c r="AB21" s="268" t="n">
        <v>1595</v>
      </c>
      <c r="AC21" s="272" t="n">
        <v>1675</v>
      </c>
      <c r="AD21" s="331" t="inlineStr">
        <is>
          <t>Yes</t>
        </is>
      </c>
      <c r="AE21" s="408">
        <f>IF(AB21&lt;&gt;W21,AB21-W21,"")</f>
        <v/>
      </c>
      <c r="AF21" s="408" t="n"/>
      <c r="AG21" s="266" t="n">
        <v>1595</v>
      </c>
      <c r="AH21" s="271" t="n">
        <v>1675</v>
      </c>
      <c r="AI21" s="331" t="inlineStr">
        <is>
          <t>Yes</t>
        </is>
      </c>
      <c r="AJ21" s="408">
        <f>IF(AG21&lt;&gt;AB21,AG21-AB21,"")</f>
        <v/>
      </c>
      <c r="AK21" s="408">
        <f>IF(AH21&lt;&gt;AC21,AH21-AC21,"")</f>
        <v/>
      </c>
      <c r="AL21" s="266" t="n">
        <v>1495</v>
      </c>
      <c r="AM21" s="271" t="n"/>
      <c r="AN21" s="331" t="inlineStr">
        <is>
          <t>Yes</t>
        </is>
      </c>
      <c r="AO21" s="408">
        <f>IF(AL21&lt;&gt;AG21,AL21-AG21,"")</f>
        <v/>
      </c>
      <c r="AP21" s="408">
        <f>IF(AM21&lt;&gt;AH21,AM21-AH21,"")</f>
        <v/>
      </c>
      <c r="AQ21" s="266" t="n">
        <v>1495</v>
      </c>
      <c r="AR21" s="10" t="n">
        <v>1595</v>
      </c>
      <c r="AS21" s="331" t="inlineStr">
        <is>
          <t>No</t>
        </is>
      </c>
      <c r="AT21" s="408">
        <f>IF(AQ21&lt;&gt;AL21,AQ21-AL21,"")</f>
        <v/>
      </c>
      <c r="AU21" s="408">
        <f>IF(AR21&lt;&gt;AM21,AR21-AM21,"")</f>
        <v/>
      </c>
      <c r="AV21" s="1" t="n"/>
    </row>
    <row r="22">
      <c r="A22" s="421" t="inlineStr">
        <is>
          <t>Hali (no last name)</t>
        </is>
      </c>
      <c r="B22" s="336" t="inlineStr">
        <is>
          <t>Leduc</t>
        </is>
      </c>
      <c r="C22" s="336" t="inlineStr">
        <is>
          <t>Har-par</t>
        </is>
      </c>
      <c r="D22" s="338" t="inlineStr">
        <is>
          <t>Richmond Arms</t>
        </is>
      </c>
      <c r="E22" s="326" t="n">
        <v>1</v>
      </c>
      <c r="F22" s="326" t="n">
        <v>1</v>
      </c>
      <c r="G22" s="328" t="inlineStr">
        <is>
          <t>-</t>
        </is>
      </c>
      <c r="H22" s="328" t="n"/>
      <c r="I22" s="339" t="inlineStr">
        <is>
          <t>C</t>
        </is>
      </c>
      <c r="J22" s="377" t="n">
        <v>950</v>
      </c>
      <c r="K22" s="410" t="inlineStr">
        <is>
          <t>No</t>
        </is>
      </c>
      <c r="L22" s="383" t="n">
        <v>950</v>
      </c>
      <c r="M22" s="40" t="inlineStr">
        <is>
          <t xml:space="preserve">No </t>
        </is>
      </c>
      <c r="N22" s="398">
        <f>L22-J22</f>
        <v/>
      </c>
      <c r="O22" s="383" t="n">
        <v>950</v>
      </c>
      <c r="P22" s="40" t="inlineStr">
        <is>
          <t>No</t>
        </is>
      </c>
      <c r="Q22" s="398">
        <f>O22-L22</f>
        <v/>
      </c>
      <c r="R22" s="381" t="n">
        <v>950</v>
      </c>
      <c r="S22" s="381" t="n"/>
      <c r="T22" s="381" t="inlineStr">
        <is>
          <t>Wait List</t>
        </is>
      </c>
      <c r="U22" s="381">
        <f>IF(R22&lt;&gt;O22,R22-O22,"")</f>
        <v/>
      </c>
      <c r="V22" s="398" t="n"/>
      <c r="W22" s="269" t="n">
        <v>895</v>
      </c>
      <c r="X22" s="269" t="n"/>
      <c r="Y22" s="326" t="inlineStr">
        <is>
          <t>No</t>
        </is>
      </c>
      <c r="Z22" s="381">
        <f>IF(W22&lt;&gt;R22,W22-R22,"")</f>
        <v/>
      </c>
      <c r="AA22" s="381">
        <f>IF(X22&lt;&gt;S22,X22-S22,"")</f>
        <v/>
      </c>
      <c r="AB22" s="269" t="n">
        <v>895</v>
      </c>
      <c r="AC22" s="269" t="n"/>
      <c r="AD22" s="326" t="inlineStr">
        <is>
          <t>No</t>
        </is>
      </c>
      <c r="AE22" s="381">
        <f>IF(AB22&lt;&gt;W22,AB22-W22,"")</f>
        <v/>
      </c>
      <c r="AF22" s="381">
        <f>IF(AC22&lt;&gt;X22,AC22-X22,"")</f>
        <v/>
      </c>
      <c r="AG22" s="290" t="n">
        <v>950</v>
      </c>
      <c r="AH22" s="265" t="n"/>
      <c r="AI22" s="326" t="inlineStr">
        <is>
          <t>No</t>
        </is>
      </c>
      <c r="AJ22" s="381">
        <f>IF(AG22&lt;&gt;AB22,AG22-AB22,"")</f>
        <v/>
      </c>
      <c r="AK22" s="381">
        <f>IF(AH22&lt;&gt;AC22,AH22-AC22,"")</f>
        <v/>
      </c>
      <c r="AL22" s="290" t="n">
        <v>950</v>
      </c>
      <c r="AM22" s="265" t="n"/>
      <c r="AN22" s="326" t="inlineStr">
        <is>
          <t>No</t>
        </is>
      </c>
      <c r="AO22" s="381">
        <f>IF(AL22&lt;&gt;AG22,AL22-AG22,"")</f>
        <v/>
      </c>
      <c r="AP22" s="381">
        <f>IF(AM22&lt;&gt;AH22,AM22-AH22,"")</f>
        <v/>
      </c>
      <c r="AQ22" s="290" t="n">
        <v>950</v>
      </c>
      <c r="AS22" s="326" t="inlineStr">
        <is>
          <t>No</t>
        </is>
      </c>
      <c r="AT22" s="381">
        <f>IF(AQ22&lt;&gt;AL22,AQ22-AL22,"")</f>
        <v/>
      </c>
      <c r="AU22" s="381">
        <f>IF(AR22&lt;&gt;AM22,AR22-AM22,"")</f>
        <v/>
      </c>
      <c r="AV22" s="1" t="n"/>
    </row>
    <row r="23">
      <c r="D23" s="5" t="n"/>
      <c r="E23" s="326" t="n">
        <v>2</v>
      </c>
      <c r="F23" s="326" t="n">
        <v>1</v>
      </c>
      <c r="G23" s="328" t="inlineStr">
        <is>
          <t>-</t>
        </is>
      </c>
      <c r="H23" s="328" t="n"/>
      <c r="I23" s="5" t="n"/>
      <c r="J23" s="377" t="n">
        <v>995</v>
      </c>
      <c r="K23" s="410" t="inlineStr">
        <is>
          <t>Yes</t>
        </is>
      </c>
      <c r="L23" s="383" t="n">
        <v>995</v>
      </c>
      <c r="M23" s="40" t="inlineStr">
        <is>
          <t xml:space="preserve">No </t>
        </is>
      </c>
      <c r="N23" s="398">
        <f>L23-J23</f>
        <v/>
      </c>
      <c r="O23" s="383" t="n">
        <v>995</v>
      </c>
      <c r="P23" s="40" t="inlineStr">
        <is>
          <t>No</t>
        </is>
      </c>
      <c r="Q23" s="398">
        <f>O23-L23</f>
        <v/>
      </c>
      <c r="R23" s="381" t="n">
        <v>995</v>
      </c>
      <c r="S23" s="381" t="n"/>
      <c r="T23" s="381" t="inlineStr">
        <is>
          <t>Wait List</t>
        </is>
      </c>
      <c r="U23" s="381">
        <f>IF(R23&lt;&gt;O23,R23-O23,"")</f>
        <v/>
      </c>
      <c r="V23" s="398" t="n"/>
      <c r="W23" s="269" t="n">
        <v>1025</v>
      </c>
      <c r="X23" s="269" t="n"/>
      <c r="Y23" s="326" t="inlineStr">
        <is>
          <t>No</t>
        </is>
      </c>
      <c r="Z23" s="381">
        <f>IF(W23&lt;&gt;R23,W23-R23,"")</f>
        <v/>
      </c>
      <c r="AA23" s="381">
        <f>IF(X23&lt;&gt;S23,X23-S23,"")</f>
        <v/>
      </c>
      <c r="AB23" s="269" t="n">
        <v>1025</v>
      </c>
      <c r="AC23" s="269" t="n"/>
      <c r="AD23" s="326" t="inlineStr">
        <is>
          <t>No</t>
        </is>
      </c>
      <c r="AE23" s="381">
        <f>IF(AB23&lt;&gt;W23,AB23-W23,"")</f>
        <v/>
      </c>
      <c r="AF23" s="381">
        <f>IF(AC23&lt;&gt;X23,AC23-X23,"")</f>
        <v/>
      </c>
      <c r="AG23" s="290" t="n">
        <v>1025</v>
      </c>
      <c r="AH23" s="265" t="n"/>
      <c r="AI23" s="326" t="inlineStr">
        <is>
          <t>No</t>
        </is>
      </c>
      <c r="AJ23" s="381">
        <f>IF(AG23&lt;&gt;AB23,AG23-AB23,"")</f>
        <v/>
      </c>
      <c r="AK23" s="381">
        <f>IF(AH23&lt;&gt;AC23,AH23-AC23,"")</f>
        <v/>
      </c>
      <c r="AL23" s="290" t="n">
        <v>1050</v>
      </c>
      <c r="AM23" s="265" t="n"/>
      <c r="AN23" s="326" t="inlineStr">
        <is>
          <t>Yes</t>
        </is>
      </c>
      <c r="AO23" s="381">
        <f>IF(AL23&lt;&gt;AG23,AL23-AG23,"")</f>
        <v/>
      </c>
      <c r="AP23" s="381">
        <f>IF(AM23&lt;&gt;AH23,AM23-AH23,"")</f>
        <v/>
      </c>
      <c r="AQ23" s="290" t="n">
        <v>1050</v>
      </c>
      <c r="AS23" s="326" t="inlineStr">
        <is>
          <t>No</t>
        </is>
      </c>
      <c r="AT23" s="381">
        <f>IF(AQ23&lt;&gt;AL23,AQ23-AL23,"")</f>
        <v/>
      </c>
      <c r="AU23" s="381">
        <f>IF(AR23&lt;&gt;AM23,AR23-AM23,"")</f>
        <v/>
      </c>
      <c r="AV23" s="1" t="n"/>
    </row>
    <row r="24">
      <c r="A24" s="318" t="n"/>
      <c r="B24" s="318" t="n"/>
      <c r="C24" s="318" t="n"/>
      <c r="D24" s="403" t="n"/>
      <c r="E24" s="336" t="n">
        <v>3</v>
      </c>
      <c r="F24" s="336" t="inlineStr">
        <is>
          <t>?</t>
        </is>
      </c>
      <c r="G24" s="339" t="inlineStr">
        <is>
          <t>-</t>
        </is>
      </c>
      <c r="H24" s="339" t="n"/>
      <c r="I24" s="403" t="n"/>
      <c r="J24" s="404" t="n">
        <v>1095</v>
      </c>
      <c r="K24" s="415" t="inlineStr">
        <is>
          <t>No</t>
        </is>
      </c>
      <c r="L24" s="405" t="n">
        <v>1095</v>
      </c>
      <c r="M24" s="168" t="inlineStr">
        <is>
          <t>No</t>
        </is>
      </c>
      <c r="N24" s="406">
        <f>L24-J24</f>
        <v/>
      </c>
      <c r="O24" s="405" t="n">
        <v>1095</v>
      </c>
      <c r="P24" s="168" t="inlineStr">
        <is>
          <t>No</t>
        </is>
      </c>
      <c r="Q24" s="406">
        <f>O24-L24</f>
        <v/>
      </c>
      <c r="R24" s="407" t="n">
        <v>1095</v>
      </c>
      <c r="S24" s="407" t="n"/>
      <c r="T24" s="407" t="inlineStr">
        <is>
          <t>Wait List</t>
        </is>
      </c>
      <c r="U24" s="408">
        <f>IF(R24&lt;&gt;O24,R24-O24,"")</f>
        <v/>
      </c>
      <c r="V24" s="406" t="n"/>
      <c r="W24" s="268" t="n">
        <v>1095</v>
      </c>
      <c r="X24" s="272" t="n"/>
      <c r="Y24" s="331" t="inlineStr">
        <is>
          <t>No</t>
        </is>
      </c>
      <c r="Z24" s="408">
        <f>IF(W24&lt;&gt;R24,W24-R24,"")</f>
        <v/>
      </c>
      <c r="AA24" s="408">
        <f>IF(X24&lt;&gt;S24,X24-S24,"")</f>
        <v/>
      </c>
      <c r="AB24" s="268" t="n">
        <v>1095</v>
      </c>
      <c r="AC24" s="272" t="n"/>
      <c r="AD24" s="331" t="inlineStr">
        <is>
          <t>No</t>
        </is>
      </c>
      <c r="AE24" s="408">
        <f>IF(AB24&lt;&gt;W24,AB24-W24,"")</f>
        <v/>
      </c>
      <c r="AF24" s="408">
        <f>IF(AC24&lt;&gt;X24,AC24-X24,"")</f>
        <v/>
      </c>
      <c r="AG24" s="266" t="n">
        <v>1095</v>
      </c>
      <c r="AH24" s="271" t="n"/>
      <c r="AI24" s="331" t="inlineStr">
        <is>
          <t>No</t>
        </is>
      </c>
      <c r="AJ24" s="408">
        <f>IF(AG24&lt;&gt;AB24,AG24-AB24,"")</f>
        <v/>
      </c>
      <c r="AK24" s="408">
        <f>IF(AH24&lt;&gt;AC24,AH24-AC24,"")</f>
        <v/>
      </c>
      <c r="AL24" s="266" t="n">
        <v>1095</v>
      </c>
      <c r="AM24" s="271" t="n"/>
      <c r="AN24" s="331" t="inlineStr">
        <is>
          <t>No</t>
        </is>
      </c>
      <c r="AO24" s="408">
        <f>IF(AL24&lt;&gt;AG24,AL24-AG24,"")</f>
        <v/>
      </c>
      <c r="AP24" s="408">
        <f>IF(AM24&lt;&gt;AH24,AM24-AH24,"")</f>
        <v/>
      </c>
      <c r="AQ24" s="266" t="n">
        <v>1095</v>
      </c>
      <c r="AR24" s="10" t="n"/>
      <c r="AS24" s="331" t="inlineStr">
        <is>
          <t>No</t>
        </is>
      </c>
      <c r="AT24" s="408">
        <f>IF(AQ24&lt;&gt;AL24,AQ24-AL24,"")</f>
        <v/>
      </c>
      <c r="AU24" s="408">
        <f>IF(AR24&lt;&gt;AM24,AR24-AM24,"")</f>
        <v/>
      </c>
      <c r="AV24" s="1" t="n"/>
    </row>
    <row r="25">
      <c r="A25" s="421" t="inlineStr">
        <is>
          <t>Hali (no last name)</t>
        </is>
      </c>
      <c r="B25" s="336" t="inlineStr">
        <is>
          <t>Leduc</t>
        </is>
      </c>
      <c r="C25" s="336" t="inlineStr">
        <is>
          <t>Har-par</t>
        </is>
      </c>
      <c r="D25" s="338" t="inlineStr">
        <is>
          <t>Unico Apts</t>
        </is>
      </c>
      <c r="E25" s="326" t="n">
        <v>0</v>
      </c>
      <c r="F25" s="326" t="n">
        <v>1</v>
      </c>
      <c r="G25" s="328" t="inlineStr">
        <is>
          <t>-</t>
        </is>
      </c>
      <c r="H25" s="328" t="n"/>
      <c r="I25" s="339" t="inlineStr">
        <is>
          <t>C</t>
        </is>
      </c>
      <c r="J25" s="377" t="n">
        <v>795</v>
      </c>
      <c r="K25" s="410" t="inlineStr">
        <is>
          <t>No</t>
        </is>
      </c>
      <c r="L25" s="383" t="n">
        <v>795</v>
      </c>
      <c r="M25" s="40" t="inlineStr">
        <is>
          <t>No</t>
        </is>
      </c>
      <c r="N25" s="398">
        <f>L25-J25</f>
        <v/>
      </c>
      <c r="O25" s="383" t="n">
        <v>795</v>
      </c>
      <c r="P25" s="40" t="inlineStr">
        <is>
          <t>No</t>
        </is>
      </c>
      <c r="Q25" s="398">
        <f>O25-L25</f>
        <v/>
      </c>
      <c r="R25" s="422" t="n">
        <v>795</v>
      </c>
      <c r="S25" s="422" t="n"/>
      <c r="T25" s="381" t="inlineStr">
        <is>
          <t>Wait List</t>
        </is>
      </c>
      <c r="U25" s="381">
        <f>IF(R25&lt;&gt;O25,R25-O25,"")</f>
        <v/>
      </c>
      <c r="V25" s="398" t="n"/>
      <c r="W25" s="269" t="n">
        <v>795</v>
      </c>
      <c r="X25" s="269" t="n"/>
      <c r="Y25" s="326" t="inlineStr">
        <is>
          <t>No</t>
        </is>
      </c>
      <c r="Z25" s="381">
        <f>IF(W25&lt;&gt;R25,W25-R25,"")</f>
        <v/>
      </c>
      <c r="AA25" s="381">
        <f>IF(X25&lt;&gt;S25,X25-S25,"")</f>
        <v/>
      </c>
      <c r="AB25" s="269" t="n">
        <v>795</v>
      </c>
      <c r="AC25" s="269" t="n"/>
      <c r="AD25" s="326" t="inlineStr">
        <is>
          <t>No</t>
        </is>
      </c>
      <c r="AE25" s="381">
        <f>IF(AB25&lt;&gt;W25,AB25-W25,"")</f>
        <v/>
      </c>
      <c r="AF25" s="381">
        <f>IF(AC25&lt;&gt;X25,AC25-X25,"")</f>
        <v/>
      </c>
      <c r="AG25" s="290" t="n">
        <v>795</v>
      </c>
      <c r="AH25" s="265" t="n"/>
      <c r="AI25" s="326" t="inlineStr">
        <is>
          <t>No</t>
        </is>
      </c>
      <c r="AJ25" s="381">
        <f>IF(AG25&lt;&gt;AB25,AG25-AB25,"")</f>
        <v/>
      </c>
      <c r="AK25" s="381">
        <f>IF(AH25&lt;&gt;AC25,AH25-AC25,"")</f>
        <v/>
      </c>
      <c r="AL25" s="290" t="n">
        <v>795</v>
      </c>
      <c r="AM25" s="265" t="n"/>
      <c r="AN25" s="326" t="inlineStr">
        <is>
          <t>No</t>
        </is>
      </c>
      <c r="AO25" s="381">
        <f>IF(AL25&lt;&gt;AG25,AL25-AG25,"")</f>
        <v/>
      </c>
      <c r="AP25" s="381">
        <f>IF(AM25&lt;&gt;AH25,AM25-AH25,"")</f>
        <v/>
      </c>
      <c r="AQ25" s="290" t="n">
        <v>795</v>
      </c>
      <c r="AS25" s="326" t="inlineStr">
        <is>
          <t>No</t>
        </is>
      </c>
      <c r="AT25" s="381">
        <f>IF(AQ25&lt;&gt;AL25,AQ25-AL25,"")</f>
        <v/>
      </c>
      <c r="AU25" s="381">
        <f>IF(AR25&lt;&gt;AM25,AR25-AM25,"")</f>
        <v/>
      </c>
      <c r="AV25" s="1" t="n"/>
    </row>
    <row r="26">
      <c r="D26" s="5" t="n"/>
      <c r="E26" s="326" t="n">
        <v>2</v>
      </c>
      <c r="F26" s="326" t="n">
        <v>1</v>
      </c>
      <c r="G26" s="328" t="inlineStr">
        <is>
          <t>-</t>
        </is>
      </c>
      <c r="H26" s="328" t="n"/>
      <c r="I26" s="5" t="n"/>
      <c r="J26" s="377" t="n">
        <v>995</v>
      </c>
      <c r="K26" s="410" t="inlineStr">
        <is>
          <t>Yes</t>
        </is>
      </c>
      <c r="L26" s="383" t="n">
        <v>995</v>
      </c>
      <c r="M26" s="40" t="inlineStr">
        <is>
          <t>Yes</t>
        </is>
      </c>
      <c r="N26" s="398">
        <f>L26-J26</f>
        <v/>
      </c>
      <c r="O26" s="383" t="n">
        <v>995</v>
      </c>
      <c r="P26" s="40" t="inlineStr">
        <is>
          <t>No</t>
        </is>
      </c>
      <c r="Q26" s="398">
        <f>O26-L26</f>
        <v/>
      </c>
      <c r="R26" s="422" t="n">
        <v>995</v>
      </c>
      <c r="S26" s="422" t="n"/>
      <c r="T26" s="381" t="inlineStr">
        <is>
          <t>Wait List</t>
        </is>
      </c>
      <c r="U26" s="381">
        <f>IF(R26&lt;&gt;O26,R26-O26,"")</f>
        <v/>
      </c>
      <c r="V26" s="398" t="n"/>
      <c r="W26" s="269" t="n">
        <v>995</v>
      </c>
      <c r="X26" s="269" t="n"/>
      <c r="Y26" s="326" t="inlineStr">
        <is>
          <t>No</t>
        </is>
      </c>
      <c r="Z26" s="381">
        <f>IF(W26&lt;&gt;R26,W26-R26,"")</f>
        <v/>
      </c>
      <c r="AA26" s="381">
        <f>IF(X26&lt;&gt;S26,X26-S26,"")</f>
        <v/>
      </c>
      <c r="AB26" s="269" t="n">
        <v>995</v>
      </c>
      <c r="AC26" s="269" t="n"/>
      <c r="AD26" s="326" t="inlineStr">
        <is>
          <t>No</t>
        </is>
      </c>
      <c r="AE26" s="381">
        <f>IF(AB26&lt;&gt;W26,AB26-W26,"")</f>
        <v/>
      </c>
      <c r="AF26" s="381">
        <f>IF(AC26&lt;&gt;X26,AC26-X26,"")</f>
        <v/>
      </c>
      <c r="AG26" s="290" t="n">
        <v>1050</v>
      </c>
      <c r="AH26" s="265" t="n"/>
      <c r="AI26" s="326" t="inlineStr">
        <is>
          <t>Yes</t>
        </is>
      </c>
      <c r="AJ26" s="381">
        <f>IF(AG26&lt;&gt;AB26,AG26-AB26,"")</f>
        <v/>
      </c>
      <c r="AK26" s="381">
        <f>IF(AH26&lt;&gt;AC26,AH26-AC26,"")</f>
        <v/>
      </c>
      <c r="AL26" s="290" t="n">
        <v>1050</v>
      </c>
      <c r="AM26" s="265" t="n"/>
      <c r="AN26" s="326" t="inlineStr">
        <is>
          <t>No</t>
        </is>
      </c>
      <c r="AO26" s="381">
        <f>IF(AL26&lt;&gt;AG26,AL26-AG26,"")</f>
        <v/>
      </c>
      <c r="AP26" s="381">
        <f>IF(AM26&lt;&gt;AH26,AM26-AH26,"")</f>
        <v/>
      </c>
      <c r="AQ26" s="290" t="n">
        <v>1050</v>
      </c>
      <c r="AS26" s="326" t="inlineStr">
        <is>
          <t>No</t>
        </is>
      </c>
      <c r="AT26" s="381">
        <f>IF(AQ26&lt;&gt;AL26,AQ26-AL26,"")</f>
        <v/>
      </c>
      <c r="AU26" s="381">
        <f>IF(AR26&lt;&gt;AM26,AR26-AM26,"")</f>
        <v/>
      </c>
      <c r="AV26" s="1" t="n"/>
    </row>
    <row r="27">
      <c r="A27" s="318" t="n"/>
      <c r="B27" s="318" t="n"/>
      <c r="C27" s="318" t="n"/>
      <c r="D27" s="403" t="n"/>
      <c r="E27" s="336" t="n">
        <v>3</v>
      </c>
      <c r="F27" s="336" t="inlineStr">
        <is>
          <t>?</t>
        </is>
      </c>
      <c r="G27" s="339" t="inlineStr">
        <is>
          <t>-</t>
        </is>
      </c>
      <c r="H27" s="339" t="n"/>
      <c r="I27" s="403" t="n"/>
      <c r="J27" s="404" t="n">
        <v>1095</v>
      </c>
      <c r="K27" s="415" t="inlineStr">
        <is>
          <t>No</t>
        </is>
      </c>
      <c r="L27" s="405" t="n">
        <v>1095</v>
      </c>
      <c r="M27" s="168" t="inlineStr">
        <is>
          <t>No</t>
        </is>
      </c>
      <c r="N27" s="406">
        <f>L27-J27</f>
        <v/>
      </c>
      <c r="O27" s="405" t="n">
        <v>1095</v>
      </c>
      <c r="P27" s="168" t="inlineStr">
        <is>
          <t>No</t>
        </is>
      </c>
      <c r="Q27" s="406">
        <f>O27-L27</f>
        <v/>
      </c>
      <c r="R27" s="423" t="n">
        <v>1095</v>
      </c>
      <c r="S27" s="423" t="n"/>
      <c r="T27" s="407" t="inlineStr">
        <is>
          <t>Wait List</t>
        </is>
      </c>
      <c r="U27" s="408">
        <f>IF(R27&lt;&gt;O27,R27-O27,"")</f>
        <v/>
      </c>
      <c r="V27" s="406" t="n"/>
      <c r="W27" s="268" t="n">
        <v>1095</v>
      </c>
      <c r="X27" s="272" t="n"/>
      <c r="Y27" s="331" t="inlineStr">
        <is>
          <t>No</t>
        </is>
      </c>
      <c r="Z27" s="408">
        <f>IF(W27&lt;&gt;R27,W27-R27,"")</f>
        <v/>
      </c>
      <c r="AA27" s="408">
        <f>IF(X27&lt;&gt;S27,X27-S27,"")</f>
        <v/>
      </c>
      <c r="AB27" s="268" t="n">
        <v>1095</v>
      </c>
      <c r="AC27" s="272" t="n"/>
      <c r="AD27" s="331" t="inlineStr">
        <is>
          <t>No</t>
        </is>
      </c>
      <c r="AE27" s="408">
        <f>IF(AB27&lt;&gt;W27,AB27-W27,"")</f>
        <v/>
      </c>
      <c r="AF27" s="408">
        <f>IF(AC27&lt;&gt;X27,AC27-X27,"")</f>
        <v/>
      </c>
      <c r="AG27" s="266" t="n">
        <v>1095</v>
      </c>
      <c r="AH27" s="271" t="n"/>
      <c r="AI27" s="331" t="inlineStr">
        <is>
          <t>No</t>
        </is>
      </c>
      <c r="AJ27" s="408">
        <f>IF(AG27&lt;&gt;AB27,AG27-AB27,"")</f>
        <v/>
      </c>
      <c r="AK27" s="408">
        <f>IF(AH27&lt;&gt;AC27,AH27-AC27,"")</f>
        <v/>
      </c>
      <c r="AL27" s="266" t="n">
        <v>1095</v>
      </c>
      <c r="AM27" s="271" t="n"/>
      <c r="AN27" s="331" t="inlineStr">
        <is>
          <t>No</t>
        </is>
      </c>
      <c r="AO27" s="408">
        <f>IF(AL27&lt;&gt;AG27,AL27-AG27,"")</f>
        <v/>
      </c>
      <c r="AP27" s="408">
        <f>IF(AM27&lt;&gt;AH27,AM27-AH27,"")</f>
        <v/>
      </c>
      <c r="AQ27" s="266" t="n">
        <v>1095</v>
      </c>
      <c r="AR27" s="10" t="n"/>
      <c r="AS27" s="331" t="inlineStr">
        <is>
          <t>No</t>
        </is>
      </c>
      <c r="AT27" s="408">
        <f>IF(AQ27&lt;&gt;AL27,AQ27-AL27,"")</f>
        <v/>
      </c>
      <c r="AU27" s="408">
        <f>IF(AR27&lt;&gt;AM27,AR27-AM27,"")</f>
        <v/>
      </c>
      <c r="AV27" s="1" t="n"/>
    </row>
    <row r="28">
      <c r="A28" s="336" t="inlineStr">
        <is>
          <t>Not listed</t>
        </is>
      </c>
      <c r="B28" s="336" t="inlineStr">
        <is>
          <t>Leduc</t>
        </is>
      </c>
      <c r="C28" s="336" t="inlineStr">
        <is>
          <t>Weidner</t>
        </is>
      </c>
      <c r="D28" s="338" t="inlineStr">
        <is>
          <t>Edgewood Estates</t>
        </is>
      </c>
      <c r="E28" s="326" t="n">
        <v>1</v>
      </c>
      <c r="F28" s="326" t="n">
        <v>1</v>
      </c>
      <c r="G28" s="328" t="n">
        <v>612</v>
      </c>
      <c r="H28" s="328" t="inlineStr">
        <is>
          <t>Starting</t>
        </is>
      </c>
      <c r="I28" s="339" t="inlineStr">
        <is>
          <t>B</t>
        </is>
      </c>
      <c r="J28" s="377" t="n">
        <v>994</v>
      </c>
      <c r="K28" s="410" t="inlineStr">
        <is>
          <t>Wait List</t>
        </is>
      </c>
      <c r="L28" s="383" t="n">
        <v>994</v>
      </c>
      <c r="M28" s="40" t="inlineStr">
        <is>
          <t>Wait List</t>
        </is>
      </c>
      <c r="N28" s="398">
        <f>L28-J28</f>
        <v/>
      </c>
      <c r="O28" s="383" t="n">
        <v>994</v>
      </c>
      <c r="P28" s="40" t="inlineStr">
        <is>
          <t>Wait List</t>
        </is>
      </c>
      <c r="Q28" s="398">
        <f>O28-L28</f>
        <v/>
      </c>
      <c r="R28" s="381" t="n">
        <v>1049</v>
      </c>
      <c r="S28" s="381" t="n"/>
      <c r="T28" s="381" t="inlineStr">
        <is>
          <t>Yes</t>
        </is>
      </c>
      <c r="U28" s="381">
        <f>IF(R28&lt;&gt;O28,R28-O28,"")</f>
        <v/>
      </c>
      <c r="V28" s="398" t="n"/>
      <c r="W28" s="269" t="n">
        <v>1054</v>
      </c>
      <c r="X28" s="269" t="n"/>
      <c r="Y28" s="326" t="inlineStr">
        <is>
          <t>No</t>
        </is>
      </c>
      <c r="Z28" s="381">
        <f>IF(W28&lt;&gt;R28,W28-R28,"")</f>
        <v/>
      </c>
      <c r="AA28" s="381">
        <f>IF(X28&lt;&gt;S28,X28-S28,"")</f>
        <v/>
      </c>
      <c r="AB28" s="269" t="n">
        <v>1054</v>
      </c>
      <c r="AC28" s="269" t="n"/>
      <c r="AD28" s="326" t="inlineStr">
        <is>
          <t>No</t>
        </is>
      </c>
      <c r="AE28" s="381">
        <f>IF(AB28&lt;&gt;W28,AB28-W28,"")</f>
        <v/>
      </c>
      <c r="AF28" s="381">
        <f>IF(AC28&lt;&gt;X28,AC28-X28,"")</f>
        <v/>
      </c>
      <c r="AG28" s="290" t="n">
        <v>1069</v>
      </c>
      <c r="AH28" s="265" t="n"/>
      <c r="AI28" s="326" t="inlineStr">
        <is>
          <t>Yes</t>
        </is>
      </c>
      <c r="AJ28" s="381">
        <f>IF(AG28&lt;&gt;AB28,AG28-AB28,"")</f>
        <v/>
      </c>
      <c r="AK28" s="381">
        <f>IF(AH28&lt;&gt;AC28,AH28-AC28,"")</f>
        <v/>
      </c>
      <c r="AL28" s="290" t="n">
        <v>1069</v>
      </c>
      <c r="AM28" s="265" t="n"/>
      <c r="AN28" s="326" t="inlineStr">
        <is>
          <t>Waitlist</t>
        </is>
      </c>
      <c r="AO28" s="381">
        <f>IF(AL28&lt;&gt;AG28,AL28-AG28,"")</f>
        <v/>
      </c>
      <c r="AP28" s="381">
        <f>IF(AM28&lt;&gt;AH28,AM28-AH28,"")</f>
        <v/>
      </c>
      <c r="AQ28" s="290" t="n">
        <v>1069</v>
      </c>
      <c r="AS28" s="326" t="inlineStr">
        <is>
          <t>No</t>
        </is>
      </c>
      <c r="AT28" s="381">
        <f>IF(AQ28&lt;&gt;AL28,AQ28-AL28,"")</f>
        <v/>
      </c>
      <c r="AU28" s="381">
        <f>IF(AR28&lt;&gt;AM28,AR28-AM28,"")</f>
        <v/>
      </c>
      <c r="AV28" s="1" t="n"/>
    </row>
    <row r="29">
      <c r="D29" s="5" t="n"/>
      <c r="E29" s="326" t="n">
        <v>2</v>
      </c>
      <c r="F29" s="326" t="n">
        <v>1</v>
      </c>
      <c r="G29" s="328" t="n">
        <v>827</v>
      </c>
      <c r="H29" s="328" t="inlineStr">
        <is>
          <t>Starting</t>
        </is>
      </c>
      <c r="I29" s="5" t="n"/>
      <c r="J29" s="377" t="n">
        <v>1110</v>
      </c>
      <c r="K29" s="410" t="inlineStr">
        <is>
          <t>Wait List</t>
        </is>
      </c>
      <c r="L29" s="383" t="n">
        <v>1110</v>
      </c>
      <c r="M29" s="41" t="inlineStr">
        <is>
          <t>Yes</t>
        </is>
      </c>
      <c r="N29" s="398">
        <f>L29-J29</f>
        <v/>
      </c>
      <c r="O29" s="383" t="n">
        <v>1145</v>
      </c>
      <c r="P29" s="41" t="inlineStr">
        <is>
          <t>Wait List</t>
        </is>
      </c>
      <c r="Q29" s="398">
        <f>O29-L29</f>
        <v/>
      </c>
      <c r="R29" s="381" t="n">
        <v>1145</v>
      </c>
      <c r="S29" s="381" t="n"/>
      <c r="T29" s="381" t="inlineStr">
        <is>
          <t>Wait List</t>
        </is>
      </c>
      <c r="U29" s="381">
        <f>IF(R29&lt;&gt;O29,R29-O29,"")</f>
        <v/>
      </c>
      <c r="V29" s="398" t="n"/>
      <c r="W29" s="269" t="n">
        <v>1135</v>
      </c>
      <c r="X29" s="269" t="n"/>
      <c r="Y29" s="326" t="inlineStr">
        <is>
          <t>No</t>
        </is>
      </c>
      <c r="Z29" s="381">
        <f>IF(W29&lt;&gt;R29,W29-R29,"")</f>
        <v/>
      </c>
      <c r="AA29" s="381">
        <f>IF(X29&lt;&gt;S29,X29-S29,"")</f>
        <v/>
      </c>
      <c r="AB29" s="269" t="n">
        <v>1135</v>
      </c>
      <c r="AC29" s="269" t="n"/>
      <c r="AD29" s="326" t="inlineStr">
        <is>
          <t>No</t>
        </is>
      </c>
      <c r="AE29" s="381">
        <f>IF(AB29&lt;&gt;W29,AB29-W29,"")</f>
        <v/>
      </c>
      <c r="AF29" s="381">
        <f>IF(AC29&lt;&gt;X29,AC29-X29,"")</f>
        <v/>
      </c>
      <c r="AG29" s="290" t="n">
        <v>1135</v>
      </c>
      <c r="AH29" s="265" t="n"/>
      <c r="AI29" s="326" t="inlineStr">
        <is>
          <t>No</t>
        </is>
      </c>
      <c r="AJ29" s="381">
        <f>IF(AG29&lt;&gt;AB29,AG29-AB29,"")</f>
        <v/>
      </c>
      <c r="AK29" s="381">
        <f>IF(AH29&lt;&gt;AC29,AH29-AC29,"")</f>
        <v/>
      </c>
      <c r="AL29" s="290" t="n">
        <v>1135</v>
      </c>
      <c r="AM29" s="265" t="n"/>
      <c r="AN29" s="326" t="inlineStr">
        <is>
          <t>Waitlist</t>
        </is>
      </c>
      <c r="AO29" s="381">
        <f>IF(AL29&lt;&gt;AG29,AL29-AG29,"")</f>
        <v/>
      </c>
      <c r="AP29" s="381">
        <f>IF(AM29&lt;&gt;AH29,AM29-AH29,"")</f>
        <v/>
      </c>
      <c r="AQ29" s="290" t="n">
        <v>1210</v>
      </c>
      <c r="AS29" s="326" t="inlineStr">
        <is>
          <t>Yes</t>
        </is>
      </c>
      <c r="AT29" s="381">
        <f>IF(AQ29&lt;&gt;AL29,AQ29-AL29,"")</f>
        <v/>
      </c>
      <c r="AU29" s="381">
        <f>IF(AR29&lt;&gt;AM29,AR29-AM29,"")</f>
        <v/>
      </c>
      <c r="AV29" s="1" t="n"/>
    </row>
    <row r="30">
      <c r="A30" s="318" t="n"/>
      <c r="B30" s="318" t="n"/>
      <c r="C30" s="318" t="n"/>
      <c r="D30" s="403" t="n"/>
      <c r="E30" s="336" t="n">
        <v>2</v>
      </c>
      <c r="F30" s="336" t="n">
        <v>1</v>
      </c>
      <c r="G30" s="339" t="n">
        <v>884</v>
      </c>
      <c r="H30" s="339" t="inlineStr">
        <is>
          <t>Starting</t>
        </is>
      </c>
      <c r="I30" s="403" t="n"/>
      <c r="J30" s="404" t="n">
        <v>1145</v>
      </c>
      <c r="K30" s="415" t="inlineStr">
        <is>
          <t>Wait List</t>
        </is>
      </c>
      <c r="L30" s="405" t="n">
        <v>1165</v>
      </c>
      <c r="M30" s="168" t="inlineStr">
        <is>
          <t>Wait List</t>
        </is>
      </c>
      <c r="N30" s="406">
        <f>L30-J30</f>
        <v/>
      </c>
      <c r="O30" s="405" t="n">
        <v>1165</v>
      </c>
      <c r="P30" s="168" t="inlineStr">
        <is>
          <t>Wait List</t>
        </is>
      </c>
      <c r="Q30" s="406">
        <f>O30-L30</f>
        <v/>
      </c>
      <c r="R30" s="407" t="n">
        <v>1165</v>
      </c>
      <c r="S30" s="407" t="n"/>
      <c r="T30" s="407" t="inlineStr">
        <is>
          <t>Wait List</t>
        </is>
      </c>
      <c r="U30" s="408">
        <f>IF(R30&lt;&gt;O30,R30-O30,"")</f>
        <v/>
      </c>
      <c r="V30" s="406" t="n"/>
      <c r="W30" s="268" t="n">
        <v>1170</v>
      </c>
      <c r="X30" s="272" t="n"/>
      <c r="Y30" s="331" t="inlineStr">
        <is>
          <t>No</t>
        </is>
      </c>
      <c r="Z30" s="408">
        <f>IF(W30&lt;&gt;R30,W30-R30,"")</f>
        <v/>
      </c>
      <c r="AA30" s="408">
        <f>IF(X30&lt;&gt;S30,X30-S30,"")</f>
        <v/>
      </c>
      <c r="AB30" s="268" t="n">
        <v>1170</v>
      </c>
      <c r="AC30" s="272" t="n"/>
      <c r="AD30" s="331" t="inlineStr">
        <is>
          <t>No</t>
        </is>
      </c>
      <c r="AE30" s="408">
        <f>IF(AB30&lt;&gt;W30,AB30-W30,"")</f>
        <v/>
      </c>
      <c r="AF30" s="408">
        <f>IF(AC30&lt;&gt;X30,AC30-X30,"")</f>
        <v/>
      </c>
      <c r="AG30" s="266" t="n">
        <v>1235</v>
      </c>
      <c r="AH30" s="271" t="n"/>
      <c r="AI30" s="331" t="inlineStr">
        <is>
          <t>No</t>
        </is>
      </c>
      <c r="AJ30" s="408">
        <f>IF(AG30&lt;&gt;AB30,AG30-AB30,"")</f>
        <v/>
      </c>
      <c r="AK30" s="408">
        <f>IF(AH30&lt;&gt;AC30,AH30-AC30,"")</f>
        <v/>
      </c>
      <c r="AL30" s="266" t="n">
        <v>1235</v>
      </c>
      <c r="AM30" s="271" t="n"/>
      <c r="AN30" s="331" t="inlineStr">
        <is>
          <t>Waitlist</t>
        </is>
      </c>
      <c r="AO30" s="408">
        <f>IF(AL30&lt;&gt;AG30,AL30-AG30,"")</f>
        <v/>
      </c>
      <c r="AP30" s="408">
        <f>IF(AM30&lt;&gt;AH30,AM30-AH30,"")</f>
        <v/>
      </c>
      <c r="AQ30" s="266" t="n">
        <v>1245</v>
      </c>
      <c r="AR30" s="10" t="n"/>
      <c r="AS30" s="331" t="inlineStr">
        <is>
          <t>Yes</t>
        </is>
      </c>
      <c r="AT30" s="408">
        <f>IF(AQ30&lt;&gt;AL30,AQ30-AL30,"")</f>
        <v/>
      </c>
      <c r="AU30" s="408">
        <f>IF(AR30&lt;&gt;AM30,AR30-AM30,"")</f>
        <v/>
      </c>
      <c r="AV30" s="1" t="n"/>
    </row>
    <row r="31">
      <c r="A31" s="326" t="n"/>
      <c r="B31" s="326" t="n"/>
      <c r="C31" s="326" t="n"/>
      <c r="D31" s="373" t="n"/>
      <c r="E31" s="326" t="n"/>
      <c r="F31" s="326" t="n"/>
      <c r="G31" s="328" t="n"/>
      <c r="H31" s="328" t="n"/>
      <c r="I31" s="328" t="n"/>
      <c r="J31" s="377" t="n"/>
      <c r="K31" s="410" t="n"/>
      <c r="L31" s="383" t="n"/>
      <c r="M31" s="40" t="n"/>
      <c r="N31" s="424" t="n"/>
      <c r="O31" s="383" t="n"/>
      <c r="P31" s="40" t="n"/>
      <c r="Q31" s="398" t="n"/>
      <c r="R31" s="381" t="n"/>
      <c r="S31" s="381" t="n"/>
      <c r="T31" s="381" t="n"/>
      <c r="U31" s="381" t="n"/>
      <c r="V31" s="398" t="n"/>
      <c r="W31" s="269" t="n"/>
      <c r="X31" s="269" t="n"/>
      <c r="Y31" s="381" t="n"/>
      <c r="Z31" s="381" t="n"/>
      <c r="AA31" s="381" t="n"/>
      <c r="AB31" s="381" t="n"/>
      <c r="AC31" s="381" t="n"/>
      <c r="AD31" s="381" t="n"/>
      <c r="AL31" s="265" t="n"/>
      <c r="AM31" s="265" t="n"/>
      <c r="AQ31" s="265" t="n"/>
    </row>
    <row r="32">
      <c r="A32" s="326" t="n"/>
      <c r="B32" s="326" t="n"/>
      <c r="C32" s="326" t="n"/>
      <c r="D32" s="372" t="n"/>
      <c r="E32" s="387" t="inlineStr">
        <is>
          <t xml:space="preserve">Vacancy Status </t>
        </is>
      </c>
      <c r="F32" s="225" t="inlineStr">
        <is>
          <t>*</t>
        </is>
      </c>
      <c r="G32" s="349" t="n"/>
      <c r="H32" s="349" t="n"/>
      <c r="I32" s="349" t="n"/>
      <c r="J32" s="425" t="n"/>
      <c r="K32" s="413" t="n"/>
      <c r="L32" s="391" t="n"/>
      <c r="M32" s="87" t="n"/>
      <c r="N32" s="426" t="n"/>
      <c r="O32" s="391" t="n"/>
      <c r="P32" s="87" t="n"/>
      <c r="Q32" s="400" t="n"/>
      <c r="R32" s="408" t="n"/>
      <c r="S32" s="408" t="n"/>
      <c r="T32" s="408" t="n"/>
      <c r="U32" s="408" t="n"/>
      <c r="V32" s="400" t="n"/>
      <c r="W32" s="268" t="n"/>
      <c r="X32" s="272" t="n"/>
      <c r="Y32" s="408" t="n"/>
      <c r="Z32" s="408" t="n"/>
      <c r="AA32" s="408" t="n"/>
      <c r="AB32" s="408" t="n"/>
      <c r="AC32" s="408" t="n"/>
      <c r="AD32" s="408" t="n"/>
      <c r="AE32" s="10" t="n"/>
      <c r="AF32" s="10" t="n"/>
      <c r="AG32" s="10" t="n"/>
      <c r="AH32" s="10" t="n"/>
      <c r="AI32" s="10" t="n"/>
      <c r="AJ32" s="10" t="n"/>
      <c r="AK32" s="10" t="n"/>
      <c r="AL32" s="271" t="n"/>
      <c r="AM32" s="271" t="n"/>
      <c r="AN32" s="10" t="n"/>
      <c r="AO32" s="10" t="n"/>
      <c r="AP32" s="10" t="n"/>
      <c r="AQ32" s="271" t="n"/>
      <c r="AR32" s="10" t="n"/>
      <c r="AS32" s="10" t="n"/>
      <c r="AT32" s="10" t="n"/>
      <c r="AU32" s="10" t="n"/>
    </row>
    <row r="33">
      <c r="D33" t="inlineStr">
        <is>
          <t>Summary</t>
        </is>
      </c>
      <c r="G33" s="5" t="n"/>
      <c r="H33" s="5" t="n"/>
      <c r="I33" s="5" t="n"/>
      <c r="J33" s="377" t="n"/>
      <c r="K33" s="410" t="n"/>
      <c r="L33" s="383" t="n"/>
      <c r="M33" s="40" t="n"/>
      <c r="N33" s="424" t="n"/>
      <c r="O33" s="383" t="n"/>
      <c r="P33" s="40" t="n"/>
      <c r="Q33" s="398" t="n"/>
      <c r="R33" s="381" t="n"/>
      <c r="S33" s="381" t="n"/>
      <c r="T33" s="381" t="n"/>
      <c r="U33" s="381" t="n"/>
      <c r="V33" s="398" t="n"/>
      <c r="W33" s="269" t="n"/>
      <c r="X33" s="269" t="n"/>
      <c r="Y33" s="381" t="n"/>
      <c r="Z33" s="381" t="n"/>
      <c r="AA33" s="424" t="n"/>
      <c r="AB33" s="381" t="n"/>
      <c r="AC33" s="381" t="n"/>
      <c r="AD33" s="381" t="n"/>
      <c r="AE33" s="381" t="n"/>
      <c r="AF33" s="424" t="n"/>
      <c r="AG33" s="381" t="n"/>
      <c r="AH33" s="381" t="n"/>
      <c r="AI33" s="381" t="n"/>
      <c r="AJ33" s="381" t="n"/>
      <c r="AK33" s="424" t="n"/>
      <c r="AL33" s="269" t="n"/>
      <c r="AM33" s="269" t="n"/>
      <c r="AN33" s="381" t="n"/>
      <c r="AO33" s="381" t="n"/>
      <c r="AP33" s="424" t="n"/>
      <c r="AQ33" s="269" t="n"/>
      <c r="AR33" s="381" t="n"/>
      <c r="AS33" s="381" t="n"/>
      <c r="AT33" s="381" t="n"/>
      <c r="AU33" s="424" t="n"/>
    </row>
    <row r="34">
      <c r="C34" s="326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5" t="n"/>
      <c r="H34" s="5" t="n"/>
      <c r="I34" s="5" t="n"/>
      <c r="J34" s="394">
        <f>IFERROR(AVERAGEIFS(J$4:J$31,$E$4:$E$31,$E34,$F$4:$F$31,$F34,K$4:K$31,$F$32),"")</f>
        <v/>
      </c>
      <c r="K34" s="410" t="n"/>
      <c r="L34" s="394">
        <f>IFERROR(AVERAGEIFS(L$4:L$31,$E$4:$E$31,$E34,$F$4:$F$31,$F34,M$4:M$31,$F$32),"")</f>
        <v/>
      </c>
      <c r="M34" s="40" t="n"/>
      <c r="N34" s="398">
        <f>L34-J34</f>
        <v/>
      </c>
      <c r="O34" s="394">
        <f>IFERROR(AVERAGEIFS(O$4:O$31,$E$4:$E$31,$E34,$F$4:$F$31,$F34,P$4:P$31,$F$32),"")</f>
        <v/>
      </c>
      <c r="P34" s="40" t="n"/>
      <c r="Q34" s="398">
        <f>O34-L34</f>
        <v/>
      </c>
      <c r="R34" s="394">
        <f>IFERROR(AVERAGEIFS(R$4:R$31,$E$4:$E$31,$E34,$F$4:$F$31,$F34,T$4:T$31,$F$32),"")</f>
        <v/>
      </c>
      <c r="S34" s="395">
        <f>IFERROR(AVERAGEIFS(S$4:S$31,$E$4:$E$31,$E34,$F$4:$F$31,$F34,T$4:T$31,$F$32),"")</f>
        <v/>
      </c>
      <c r="T34" s="381">
        <f>IFERROR(AVERAGEIFS(T$4:T$31,$E$4:$E$31,$E34,$F$4:$F$31,$F34),"")</f>
        <v/>
      </c>
      <c r="U34" s="378">
        <f>IFERROR(R34-O34,"")</f>
        <v/>
      </c>
      <c r="V34" s="398">
        <f>IFERROR(S34-N34,"")</f>
        <v/>
      </c>
      <c r="W34" s="394">
        <f>IFERROR(AVERAGEIFS(W$4:W$31,$E$4:$E$31,$E34,$F$4:$F$31,$F34,Y$4:Y$31,$F$32),"")</f>
        <v/>
      </c>
      <c r="X34" s="395">
        <f>IFERROR(AVERAGEIFS(X$4:X$31,$E$4:$E$31,$E34,$F$4:$F$31,$F34,Y$4:Y$31,$F$32),"")</f>
        <v/>
      </c>
      <c r="Y34" s="381">
        <f>IFERROR(AVERAGEIFS(Y$4:Y$31,$E$4:$E$31,$E34,$F$4:$F$31,$F34),"")</f>
        <v/>
      </c>
      <c r="Z34" s="378">
        <f>IFERROR(W34-R34,"")</f>
        <v/>
      </c>
      <c r="AA34" s="398">
        <f>IFERROR(X34-S34,"")</f>
        <v/>
      </c>
      <c r="AB34" s="394">
        <f>IFERROR(AVERAGEIFS(AB$4:AB$31,$E$4:$E$31,$E34,$F$4:$F$31,$F34,AD$4:AD$31,$F$32),"")</f>
        <v/>
      </c>
      <c r="AC34" s="395">
        <f>IFERROR(AVERAGEIFS(AC$4:AC$31,$E$4:$E$31,$E34,$F$4:$F$31,$F34,AD$4:AD$31,$F$32),"")</f>
        <v/>
      </c>
      <c r="AD34" s="381">
        <f>IFERROR(AVERAGEIFS(AD$4:AD$31,$E$4:$E$31,$E34,$F$4:$F$31,$F34),"")</f>
        <v/>
      </c>
      <c r="AE34" s="378">
        <f>IFERROR(AB34-W34,"")</f>
        <v/>
      </c>
      <c r="AF34" s="398">
        <f>IFERROR(AC34-X34,"")</f>
        <v/>
      </c>
      <c r="AG34" s="394">
        <f>IFERROR(AVERAGEIFS(AG$4:AG$31,$E$4:$E$31,$E34,$F$4:$F$31,$F34,AI$4:AI$31,$F$32),"")</f>
        <v/>
      </c>
      <c r="AH34" s="395">
        <f>IFERROR(AVERAGEIFS(AH$4:AH$31,$E$4:$E$31,$E34,$F$4:$F$31,$F34,AI$4:AI$31,$F$32),"")</f>
        <v/>
      </c>
      <c r="AI34" s="381">
        <f>IFERROR(AVERAGEIFS(AI$4:AI$31,$E$4:$E$31,$E34,$F$4:$F$31,$F34),"")</f>
        <v/>
      </c>
      <c r="AJ34" s="378">
        <f>IFERROR(AG34-AB34,"")</f>
        <v/>
      </c>
      <c r="AK34" s="398">
        <f>IFERROR(AH34-AC34,"")</f>
        <v/>
      </c>
      <c r="AL34" s="312">
        <f>IFERROR(AVERAGEIFS(AL$4:AL$31,$E$4:$E$31,$E34,$F$4:$F$31,$F34,AN$4:AN$31,$F$32),"")</f>
        <v/>
      </c>
      <c r="AM34" s="269">
        <f>IFERROR(AVERAGEIFS(AM$4:AM$31,$E$4:$E$31,$E34,$F$4:$F$31,$F34,AN$4:AN$31,$F$32),"")</f>
        <v/>
      </c>
      <c r="AN34" s="381">
        <f>IFERROR(AVERAGEIFS(AN$4:AN$31,$E$4:$E$31,$E34,$F$4:$F$31,$F34),"")</f>
        <v/>
      </c>
      <c r="AO34" s="378">
        <f>IFERROR(AL34-AG34,"")</f>
        <v/>
      </c>
      <c r="AP34" s="398">
        <f>IFERROR(AM34-AH34,"")</f>
        <v/>
      </c>
      <c r="AQ34" s="312">
        <f>IFERROR(AVERAGEIFS(AQ$4:AQ$31,$E$4:$E$31,$E34,$F$4:$F$31,$F34,AS$4:AS$31,$F$32),"")</f>
        <v/>
      </c>
      <c r="AR34" s="395">
        <f>IFERROR(AVERAGEIFS(AR$4:AR$31,$E$4:$E$31,$E34,$F$4:$F$31,$F34,AS$4:AS$31,$F$32),"")</f>
        <v/>
      </c>
      <c r="AS34" s="381">
        <f>IFERROR(AVERAGEIFS(AS$4:AS$31,$E$4:$E$31,$E34,$F$4:$F$31,$F34),"")</f>
        <v/>
      </c>
      <c r="AT34" s="378">
        <f>IFERROR(AQ34-AL34,"")</f>
        <v/>
      </c>
      <c r="AU34" s="398">
        <f>IFERROR(AR34-AM34,"")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5" t="n"/>
      <c r="H35" s="5" t="n"/>
      <c r="I35" s="5" t="n"/>
      <c r="J35" s="394">
        <f>IFERROR(AVERAGEIFS(J$4:J$31,$E$4:$E$31,$E35,$F$4:$F$31,$F35,K$4:K$31,$F$32),"")</f>
        <v/>
      </c>
      <c r="K35" s="410" t="n"/>
      <c r="L35" s="394">
        <f>IFERROR(AVERAGEIFS(L$4:L$31,$E$4:$E$31,$E35,$F$4:$F$31,$F35,M$4:M$31,$F$32),"")</f>
        <v/>
      </c>
      <c r="M35" s="40" t="n"/>
      <c r="N35" s="398">
        <f>L35-J35</f>
        <v/>
      </c>
      <c r="O35" s="394">
        <f>IFERROR(AVERAGEIFS(O$4:O$31,$E$4:$E$31,$E35,$F$4:$F$31,$F35,P$4:P$31,$F$32),"")</f>
        <v/>
      </c>
      <c r="P35" s="40" t="n"/>
      <c r="Q35" s="398">
        <f>O35-L35</f>
        <v/>
      </c>
      <c r="R35" s="394">
        <f>IFERROR(AVERAGEIFS(R$4:R$31,$E$4:$E$31,$E35,$F$4:$F$31,$F35,T$4:T$31,$F$32),"")</f>
        <v/>
      </c>
      <c r="S35" s="395">
        <f>IFERROR(AVERAGEIFS(S$4:S$31,$E$4:$E$31,$E35,$F$4:$F$31,$F35,T$4:T$31,$F$32),"")</f>
        <v/>
      </c>
      <c r="T35" s="381">
        <f>IFERROR(AVERAGEIFS(T$4:T$31,$E$4:$E$31,$E35,$F$4:$F$31,$F35),"")</f>
        <v/>
      </c>
      <c r="U35" s="378">
        <f>IFERROR(R35-O35,"")</f>
        <v/>
      </c>
      <c r="V35" s="398">
        <f>IFERROR(S35-N35,"")</f>
        <v/>
      </c>
      <c r="W35" s="394">
        <f>IFERROR(AVERAGEIFS(W$4:W$31,$E$4:$E$31,$E35,$F$4:$F$31,$F35,Y$4:Y$31,$F$32),"")</f>
        <v/>
      </c>
      <c r="X35" s="395">
        <f>IFERROR(AVERAGEIFS(X$4:X$31,$E$4:$E$31,$E35,$F$4:$F$31,$F35,Y$4:Y$31,$F$32),"")</f>
        <v/>
      </c>
      <c r="Y35" s="381">
        <f>IFERROR(AVERAGEIFS(Y$4:Y$31,$E$4:$E$31,$E35,$F$4:$F$31,$F35),"")</f>
        <v/>
      </c>
      <c r="Z35" s="378">
        <f>IFERROR(W35-R35,"")</f>
        <v/>
      </c>
      <c r="AA35" s="398">
        <f>IFERROR(X35-S35,"")</f>
        <v/>
      </c>
      <c r="AB35" s="394">
        <f>IFERROR(AVERAGEIFS(AB$4:AB$31,$E$4:$E$31,$E35,$F$4:$F$31,$F35,AD$4:AD$31,$F$32),"")</f>
        <v/>
      </c>
      <c r="AC35" s="395">
        <f>IFERROR(AVERAGEIFS(AC$4:AC$31,$E$4:$E$31,$E35,$F$4:$F$31,$F35,AD$4:AD$31,$F$32),"")</f>
        <v/>
      </c>
      <c r="AD35" s="381">
        <f>IFERROR(AVERAGEIFS(AD$4:AD$31,$E$4:$E$31,$E35,$F$4:$F$31,$F35),"")</f>
        <v/>
      </c>
      <c r="AE35" s="378">
        <f>IFERROR(AB35-W35,"")</f>
        <v/>
      </c>
      <c r="AF35" s="398">
        <f>IFERROR(AC35-X35,"")</f>
        <v/>
      </c>
      <c r="AG35" s="394">
        <f>IFERROR(AVERAGEIFS(AG$4:AG$31,$E$4:$E$31,$E35,$F$4:$F$31,$F35,AI$4:AI$31,$F$32),"")</f>
        <v/>
      </c>
      <c r="AH35" s="395">
        <f>IFERROR(AVERAGEIFS(AH$4:AH$31,$E$4:$E$31,$E35,$F$4:$F$31,$F35,AI$4:AI$31,$F$32),"")</f>
        <v/>
      </c>
      <c r="AI35" s="381">
        <f>IFERROR(AVERAGEIFS(AI$4:AI$31,$E$4:$E$31,$E35,$F$4:$F$31,$F35),"")</f>
        <v/>
      </c>
      <c r="AJ35" s="378">
        <f>IFERROR(AG35-AB35,"")</f>
        <v/>
      </c>
      <c r="AK35" s="398">
        <f>IFERROR(AH35-AC35,"")</f>
        <v/>
      </c>
      <c r="AL35" s="312">
        <f>IFERROR(AVERAGEIFS(AL$4:AL$31,$E$4:$E$31,$E35,$F$4:$F$31,$F35,AN$4:AN$31,$F$32),"")</f>
        <v/>
      </c>
      <c r="AM35" s="269">
        <f>IFERROR(AVERAGEIFS(AM$4:AM$31,$E$4:$E$31,$E35,$F$4:$F$31,$F35,AN$4:AN$31,$F$32),"")</f>
        <v/>
      </c>
      <c r="AN35" s="381">
        <f>IFERROR(AVERAGEIFS(AN$4:AN$31,$E$4:$E$31,$E35,$F$4:$F$31,$F35),"")</f>
        <v/>
      </c>
      <c r="AO35" s="378">
        <f>IFERROR(AL35-AG35,"")</f>
        <v/>
      </c>
      <c r="AP35" s="398">
        <f>IFERROR(AM35-AH35,"")</f>
        <v/>
      </c>
      <c r="AQ35" s="312">
        <f>IFERROR(AVERAGEIFS(AQ$4:AQ$31,$E$4:$E$31,$E35,$F$4:$F$31,$F35,AS$4:AS$31,$F$32),"")</f>
        <v/>
      </c>
      <c r="AR35" s="395">
        <f>IFERROR(AVERAGEIFS(AR$4:AR$31,$E$4:$E$31,$E35,$F$4:$F$31,$F35,AS$4:AS$31,$F$32),"")</f>
        <v/>
      </c>
      <c r="AS35" s="381">
        <f>IFERROR(AVERAGEIFS(AS$4:AS$31,$E$4:$E$31,$E35,$F$4:$F$31,$F35),"")</f>
        <v/>
      </c>
      <c r="AT35" s="378">
        <f>IFERROR(AQ35-AL35,"")</f>
        <v/>
      </c>
      <c r="AU35" s="398">
        <f>IFERROR(AR35-AM35,"")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5" t="n"/>
      <c r="H36" s="5" t="n"/>
      <c r="I36" s="5" t="n"/>
      <c r="J36" s="394">
        <f>IFERROR(AVERAGEIFS(J$4:J$31,$E$4:$E$31,$E36,$F$4:$F$31,$F36,K$4:K$31,$F$32),"")</f>
        <v/>
      </c>
      <c r="K36" s="410" t="n"/>
      <c r="L36" s="394">
        <f>IFERROR(AVERAGEIFS(L$4:L$31,$E$4:$E$31,$E36,$F$4:$F$31,$F36,M$4:M$31,$F$32),"")</f>
        <v/>
      </c>
      <c r="M36" s="40" t="n"/>
      <c r="N36" s="398">
        <f>L36-J36</f>
        <v/>
      </c>
      <c r="O36" s="394">
        <f>IFERROR(AVERAGEIFS(O$4:O$31,$E$4:$E$31,$E36,$F$4:$F$31,$F36,P$4:P$31,$F$32),"")</f>
        <v/>
      </c>
      <c r="P36" s="40" t="n"/>
      <c r="Q36" s="398">
        <f>O36-L36</f>
        <v/>
      </c>
      <c r="R36" s="394">
        <f>IFERROR(AVERAGEIFS(R$4:R$31,$E$4:$E$31,$E36,$F$4:$F$31,$F36,T$4:T$31,$F$32),"")</f>
        <v/>
      </c>
      <c r="S36" s="395">
        <f>IFERROR(AVERAGEIFS(S$4:S$31,$E$4:$E$31,$E36,$F$4:$F$31,$F36,T$4:T$31,$F$32),"")</f>
        <v/>
      </c>
      <c r="T36" s="381">
        <f>IFERROR(AVERAGEIFS(T$4:T$31,$E$4:$E$31,$E36,$F$4:$F$31,$F36),"")</f>
        <v/>
      </c>
      <c r="U36" s="378">
        <f>IFERROR(R36-O36,"")</f>
        <v/>
      </c>
      <c r="V36" s="398">
        <f>IFERROR(S36-N36,"")</f>
        <v/>
      </c>
      <c r="W36" s="394">
        <f>IFERROR(AVERAGEIFS(W$4:W$31,$E$4:$E$31,$E36,$F$4:$F$31,$F36,Y$4:Y$31,$F$32),"")</f>
        <v/>
      </c>
      <c r="X36" s="395">
        <f>IFERROR(AVERAGEIFS(X$4:X$31,$E$4:$E$31,$E36,$F$4:$F$31,$F36,Y$4:Y$31,$F$32),"")</f>
        <v/>
      </c>
      <c r="Y36" s="381">
        <f>IFERROR(AVERAGEIFS(Y$4:Y$31,$E$4:$E$31,$E36,$F$4:$F$31,$F36),"")</f>
        <v/>
      </c>
      <c r="Z36" s="378">
        <f>IFERROR(W36-R36,"")</f>
        <v/>
      </c>
      <c r="AA36" s="398">
        <f>IFERROR(X36-S36,"")</f>
        <v/>
      </c>
      <c r="AB36" s="394">
        <f>IFERROR(AVERAGEIFS(AB$4:AB$31,$E$4:$E$31,$E36,$F$4:$F$31,$F36,AD$4:AD$31,$F$32),"")</f>
        <v/>
      </c>
      <c r="AC36" s="395">
        <f>IFERROR(AVERAGEIFS(AC$4:AC$31,$E$4:$E$31,$E36,$F$4:$F$31,$F36,AD$4:AD$31,$F$32),"")</f>
        <v/>
      </c>
      <c r="AD36" s="381">
        <f>IFERROR(AVERAGEIFS(AD$4:AD$31,$E$4:$E$31,$E36,$F$4:$F$31,$F36),"")</f>
        <v/>
      </c>
      <c r="AE36" s="378">
        <f>IFERROR(AB36-W36,"")</f>
        <v/>
      </c>
      <c r="AF36" s="398">
        <f>IFERROR(AC36-X36,"")</f>
        <v/>
      </c>
      <c r="AG36" s="394">
        <f>IFERROR(AVERAGEIFS(AG$4:AG$31,$E$4:$E$31,$E36,$F$4:$F$31,$F36,AI$4:AI$31,$F$32),"")</f>
        <v/>
      </c>
      <c r="AH36" s="395">
        <f>IFERROR(AVERAGEIFS(AH$4:AH$31,$E$4:$E$31,$E36,$F$4:$F$31,$F36,AI$4:AI$31,$F$32),"")</f>
        <v/>
      </c>
      <c r="AI36" s="381">
        <f>IFERROR(AVERAGEIFS(AI$4:AI$31,$E$4:$E$31,$E36,$F$4:$F$31,$F36),"")</f>
        <v/>
      </c>
      <c r="AJ36" s="378">
        <f>IFERROR(AG36-AB36,"")</f>
        <v/>
      </c>
      <c r="AK36" s="398">
        <f>IFERROR(AH36-AC36,"")</f>
        <v/>
      </c>
      <c r="AL36" s="312">
        <f>IFERROR(AVERAGEIFS(AL$4:AL$31,$E$4:$E$31,$E36,$F$4:$F$31,$F36,AN$4:AN$31,$F$32),"")</f>
        <v/>
      </c>
      <c r="AM36" s="269">
        <f>IFERROR(AVERAGEIFS(AM$4:AM$31,$E$4:$E$31,$E36,$F$4:$F$31,$F36,AN$4:AN$31,$F$32),"")</f>
        <v/>
      </c>
      <c r="AN36" s="381">
        <f>IFERROR(AVERAGEIFS(AN$4:AN$31,$E$4:$E$31,$E36,$F$4:$F$31,$F36),"")</f>
        <v/>
      </c>
      <c r="AO36" s="378">
        <f>IFERROR(AL36-AG36,"")</f>
        <v/>
      </c>
      <c r="AP36" s="398">
        <f>IFERROR(AM36-AH36,"")</f>
        <v/>
      </c>
      <c r="AQ36" s="312">
        <f>IFERROR(AVERAGEIFS(AQ$4:AQ$31,$E$4:$E$31,$E36,$F$4:$F$31,$F36,AS$4:AS$31,$F$32),"")</f>
        <v/>
      </c>
      <c r="AR36" s="395">
        <f>IFERROR(AVERAGEIFS(AR$4:AR$31,$E$4:$E$31,$E36,$F$4:$F$31,$F36,AS$4:AS$31,$F$32),"")</f>
        <v/>
      </c>
      <c r="AS36" s="381">
        <f>IFERROR(AVERAGEIFS(AS$4:AS$31,$E$4:$E$31,$E36,$F$4:$F$31,$F36),"")</f>
        <v/>
      </c>
      <c r="AT36" s="378">
        <f>IFERROR(AQ36-AL36,"")</f>
        <v/>
      </c>
      <c r="AU36" s="398">
        <f>IFERROR(AR36-AM36,"")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5" t="n"/>
      <c r="H37" s="5" t="n"/>
      <c r="I37" s="5" t="n"/>
      <c r="J37" s="394">
        <f>IFERROR(AVERAGEIFS(J$4:J$31,$E$4:$E$31,$E37,$F$4:$F$31,$F37,K$4:K$31,$F$32),"")</f>
        <v/>
      </c>
      <c r="K37" s="410">
        <f>IFERROR(AVERAGEIFS(K$4:K$31,$E$4:$E$31,$E37,$F$4:$F$31,$F37),"")</f>
        <v/>
      </c>
      <c r="L37" s="394">
        <f>IFERROR(AVERAGEIFS(L$4:L$31,$E$4:$E$31,$E37,$F$4:$F$31,$F37,M$4:M$31,$F$32),"")</f>
        <v/>
      </c>
      <c r="M37" s="40" t="n"/>
      <c r="N37" s="398">
        <f>L37-J37</f>
        <v/>
      </c>
      <c r="O37" s="394">
        <f>IFERROR(AVERAGEIFS(O$4:O$31,$E$4:$E$31,$E37,$F$4:$F$31,$F37,P$4:P$31,$F$32),"")</f>
        <v/>
      </c>
      <c r="P37" s="40" t="n"/>
      <c r="Q37" s="398">
        <f>O37-L37</f>
        <v/>
      </c>
      <c r="R37" s="394">
        <f>IFERROR(AVERAGEIFS(R$4:R$31,$E$4:$E$31,$E37,$F$4:$F$31,$F37,T$4:T$31,$F$32),"")</f>
        <v/>
      </c>
      <c r="S37" s="395">
        <f>IFERROR(AVERAGEIFS(S$4:S$31,$E$4:$E$31,$E37,$F$4:$F$31,$F37,T$4:T$31,$F$32),"")</f>
        <v/>
      </c>
      <c r="T37" s="381">
        <f>IFERROR(AVERAGEIFS(T$4:T$31,$E$4:$E$31,$E37,$F$4:$F$31,$F37),"")</f>
        <v/>
      </c>
      <c r="U37" s="378">
        <f>IFERROR(R37-O37,"")</f>
        <v/>
      </c>
      <c r="V37" s="398">
        <f>IFERROR(S37-N37,"")</f>
        <v/>
      </c>
      <c r="W37" s="394">
        <f>IFERROR(AVERAGEIFS(W$4:W$31,$E$4:$E$31,$E37,$F$4:$F$31,$F37,Y$4:Y$31,$F$32),"")</f>
        <v/>
      </c>
      <c r="X37" s="395">
        <f>IFERROR(AVERAGEIFS(X$4:X$31,$E$4:$E$31,$E37,$F$4:$F$31,$F37,Y$4:Y$31,$F$32),"")</f>
        <v/>
      </c>
      <c r="Y37" s="381">
        <f>IFERROR(AVERAGEIFS(Y$4:Y$31,$E$4:$E$31,$E37,$F$4:$F$31,$F37),"")</f>
        <v/>
      </c>
      <c r="Z37" s="378">
        <f>IFERROR(W37-R37,"")</f>
        <v/>
      </c>
      <c r="AA37" s="398">
        <f>IFERROR(X37-S37,"")</f>
        <v/>
      </c>
      <c r="AB37" s="394">
        <f>IFERROR(AVERAGEIFS(AB$4:AB$31,$E$4:$E$31,$E37,$F$4:$F$31,$F37,AD$4:AD$31,$F$32),"")</f>
        <v/>
      </c>
      <c r="AC37" s="395">
        <f>IFERROR(AVERAGEIFS(AC$4:AC$31,$E$4:$E$31,$E37,$F$4:$F$31,$F37,AD$4:AD$31,$F$32),"")</f>
        <v/>
      </c>
      <c r="AD37" s="381">
        <f>IFERROR(AVERAGEIFS(AD$4:AD$31,$E$4:$E$31,$E37,$F$4:$F$31,$F37),"")</f>
        <v/>
      </c>
      <c r="AE37" s="378">
        <f>IFERROR(AB37-W37,"")</f>
        <v/>
      </c>
      <c r="AF37" s="398">
        <f>IFERROR(AC37-X37,"")</f>
        <v/>
      </c>
      <c r="AG37" s="394">
        <f>IFERROR(AVERAGEIFS(AG$4:AG$31,$E$4:$E$31,$E37,$F$4:$F$31,$F37,AI$4:AI$31,$F$32),"")</f>
        <v/>
      </c>
      <c r="AH37" s="395">
        <f>IFERROR(AVERAGEIFS(AH$4:AH$31,$E$4:$E$31,$E37,$F$4:$F$31,$F37,AI$4:AI$31,$F$32),"")</f>
        <v/>
      </c>
      <c r="AI37" s="381">
        <f>IFERROR(AVERAGEIFS(AI$4:AI$31,$E$4:$E$31,$E37,$F$4:$F$31,$F37),"")</f>
        <v/>
      </c>
      <c r="AJ37" s="378">
        <f>IFERROR(AG37-AB37,"")</f>
        <v/>
      </c>
      <c r="AK37" s="398">
        <f>IFERROR(AH37-AC37,"")</f>
        <v/>
      </c>
      <c r="AL37" s="312">
        <f>IFERROR(AVERAGEIFS(AL$4:AL$31,$E$4:$E$31,$E37,$F$4:$F$31,$F37,AN$4:AN$31,$F$32),"")</f>
        <v/>
      </c>
      <c r="AM37" s="269">
        <f>IFERROR(AVERAGEIFS(AM$4:AM$31,$E$4:$E$31,$E37,$F$4:$F$31,$F37,AN$4:AN$31,$F$32),"")</f>
        <v/>
      </c>
      <c r="AN37" s="381">
        <f>IFERROR(AVERAGEIFS(AN$4:AN$31,$E$4:$E$31,$E37,$F$4:$F$31,$F37),"")</f>
        <v/>
      </c>
      <c r="AO37" s="378">
        <f>IFERROR(AL37-AG37,"")</f>
        <v/>
      </c>
      <c r="AP37" s="398">
        <f>IFERROR(AM37-AH37,"")</f>
        <v/>
      </c>
      <c r="AQ37" s="312">
        <f>IFERROR(AVERAGEIFS(AQ$4:AQ$31,$E$4:$E$31,$E37,$F$4:$F$31,$F37,AS$4:AS$31,$F$32),"")</f>
        <v/>
      </c>
      <c r="AR37" s="395">
        <f>IFERROR(AVERAGEIFS(AR$4:AR$31,$E$4:$E$31,$E37,$F$4:$F$31,$F37,AS$4:AS$31,$F$32),"")</f>
        <v/>
      </c>
      <c r="AS37" s="381">
        <f>IFERROR(AVERAGEIFS(AS$4:AS$31,$E$4:$E$31,$E37,$F$4:$F$31,$F37),"")</f>
        <v/>
      </c>
      <c r="AT37" s="378">
        <f>IFERROR(AQ37-AL37,"")</f>
        <v/>
      </c>
      <c r="AU37" s="398">
        <f>IFERROR(AR37-AM37,"")</f>
        <v/>
      </c>
    </row>
    <row r="38">
      <c r="D38" t="inlineStr">
        <is>
          <t>3 Br</t>
        </is>
      </c>
      <c r="E38" s="1" t="n">
        <v>3</v>
      </c>
      <c r="F38" t="inlineStr">
        <is>
          <t>*</t>
        </is>
      </c>
      <c r="G38" s="5" t="n"/>
      <c r="H38" s="5" t="n"/>
      <c r="I38" s="5" t="n"/>
      <c r="J38" s="394">
        <f>IFERROR(AVERAGEIFS(J$4:J$31,$E$4:$E$31,$E38,K$4:K$31,$F$32),"")</f>
        <v/>
      </c>
      <c r="K38" s="410">
        <f>IFERROR(AVERAGEIFS(K$4:K$31,$E$4:$E$31,$E38),"")</f>
        <v/>
      </c>
      <c r="L38" s="394">
        <f>IFERROR(AVERAGEIFS(L$4:L$31,$E$4:$E$31,$E38,M$4:M$31,$F$32),"")</f>
        <v/>
      </c>
      <c r="M38" s="40" t="n"/>
      <c r="N38" s="398">
        <f>L38-J38</f>
        <v/>
      </c>
      <c r="O38" s="394">
        <f>IFERROR(AVERAGEIFS(O$4:O$31,$E$4:$E$31,$E38,P$4:P$31,$F$32),"")</f>
        <v/>
      </c>
      <c r="P38" s="40" t="n"/>
      <c r="Q38" s="398">
        <f>O38-L38</f>
        <v/>
      </c>
      <c r="R38" s="394">
        <f>IFERROR(AVERAGEIFS(R$4:R$31,$E$4:$E$31,$E38,$F$4:$F$31,$F38,T$4:T$31,$F$32),"")</f>
        <v/>
      </c>
      <c r="S38" s="395">
        <f>IFERROR(AVERAGEIFS(S$4:S$31,$E$4:$E$31,$E38,$F$4:$F$31,$F38,T$4:T$31,$F$32),"")</f>
        <v/>
      </c>
      <c r="T38" s="381">
        <f>IFERROR(AVERAGEIFS(T$4:T$31,$E$4:$E$31,$E38,$F$4:$F$31,$F38),"")</f>
        <v/>
      </c>
      <c r="U38" s="378">
        <f>IFERROR(R38-O38,"")</f>
        <v/>
      </c>
      <c r="V38" s="398">
        <f>IFERROR(S38-N38,"")</f>
        <v/>
      </c>
      <c r="W38" s="394">
        <f>IFERROR(AVERAGEIFS(W$4:W$31,$E$4:$E$31,$E38,$F$4:$F$31,$F38,Y$4:Y$31,$F$32),"")</f>
        <v/>
      </c>
      <c r="X38" s="395">
        <f>IFERROR(AVERAGEIFS(X$4:X$31,$E$4:$E$31,$E38,$F$4:$F$31,$F38,Y$4:Y$31,$F$32),"")</f>
        <v/>
      </c>
      <c r="Y38" s="381">
        <f>IFERROR(AVERAGEIFS(Y$4:Y$31,$E$4:$E$31,$E38,$F$4:$F$31,$F38),"")</f>
        <v/>
      </c>
      <c r="Z38" s="378">
        <f>IFERROR(W38-R38,"")</f>
        <v/>
      </c>
      <c r="AA38" s="398">
        <f>IFERROR(X38-S38,"")</f>
        <v/>
      </c>
      <c r="AB38" s="394">
        <f>IFERROR(AVERAGEIFS(AB$4:AB$31,$E$4:$E$31,$E38,$F$4:$F$31,$F38,AD$4:AD$31,$F$32),"")</f>
        <v/>
      </c>
      <c r="AC38" s="395">
        <f>IFERROR(AVERAGEIFS(AC$4:AC$31,$E$4:$E$31,$E38,$F$4:$F$31,$F38,AD$4:AD$31,$F$32),"")</f>
        <v/>
      </c>
      <c r="AD38" s="381">
        <f>IFERROR(AVERAGEIFS(AD$4:AD$31,$E$4:$E$31,$E38,$F$4:$F$31,$F38),"")</f>
        <v/>
      </c>
      <c r="AE38" s="378">
        <f>IFERROR(AB38-W38,"")</f>
        <v/>
      </c>
      <c r="AF38" s="398">
        <f>IFERROR(AC38-X38,"")</f>
        <v/>
      </c>
      <c r="AG38" s="394">
        <f>IFERROR(AVERAGEIFS(AG$4:AG$31,$E$4:$E$31,$E38,$F$4:$F$31,$F38,AI$4:AI$31,$F$32),"")</f>
        <v/>
      </c>
      <c r="AH38" s="395">
        <f>IFERROR(AVERAGEIFS(AH$4:AH$31,$E$4:$E$31,$E38,$F$4:$F$31,$F38,AI$4:AI$31,$F$32),"")</f>
        <v/>
      </c>
      <c r="AI38" s="381">
        <f>IFERROR(AVERAGEIFS(AI$4:AI$31,$E$4:$E$31,$E38,$F$4:$F$31,$F38),"")</f>
        <v/>
      </c>
      <c r="AJ38" s="378">
        <f>IFERROR(AG38-AB38,"")</f>
        <v/>
      </c>
      <c r="AK38" s="398">
        <f>IFERROR(AH38-AC38,"")</f>
        <v/>
      </c>
      <c r="AL38" s="312">
        <f>IFERROR(AVERAGEIFS(AL$4:AL$31,$E$4:$E$31,$E38,$F$4:$F$31,$F38,AN$4:AN$31,$F$32),"")</f>
        <v/>
      </c>
      <c r="AM38" s="269">
        <f>IFERROR(AVERAGEIFS(AM$4:AM$31,$E$4:$E$31,$E38,$F$4:$F$31,$F38,AN$4:AN$31,$F$32),"")</f>
        <v/>
      </c>
      <c r="AN38" s="381">
        <f>IFERROR(AVERAGEIFS(AN$4:AN$31,$E$4:$E$31,$E38,$F$4:$F$31,$F38),"")</f>
        <v/>
      </c>
      <c r="AO38" s="378">
        <f>IFERROR(AL38-AG38,"")</f>
        <v/>
      </c>
      <c r="AP38" s="398">
        <f>IFERROR(AM38-AH38,"")</f>
        <v/>
      </c>
      <c r="AQ38" s="312">
        <f>IFERROR(AVERAGEIFS(AQ$4:AQ$31,$E$4:$E$31,$E38,$F$4:$F$31,$F38,AS$4:AS$31,$F$32),"")</f>
        <v/>
      </c>
      <c r="AR38" s="395">
        <f>IFERROR(AVERAGEIFS(AR$4:AR$31,$E$4:$E$31,$E38,$F$4:$F$31,$F38,AS$4:AS$31,$F$32),"")</f>
        <v/>
      </c>
      <c r="AS38" s="381">
        <f>IFERROR(AVERAGEIFS(AS$4:AS$31,$E$4:$E$31,$E38,$F$4:$F$31,$F38),"")</f>
        <v/>
      </c>
      <c r="AT38" s="378">
        <f>IFERROR(AQ38-AL38,"")</f>
        <v/>
      </c>
      <c r="AU38" s="398">
        <f>IFERROR(AR38-AM38,"")</f>
        <v/>
      </c>
    </row>
    <row r="39">
      <c r="E39" s="1" t="n"/>
      <c r="G39" s="5" t="n"/>
      <c r="H39" s="5" t="n"/>
      <c r="I39" s="5" t="n"/>
      <c r="J39" s="394" t="n"/>
      <c r="K39" s="410" t="n"/>
      <c r="L39" s="383" t="n"/>
      <c r="M39" s="40" t="n"/>
      <c r="N39" s="424" t="n"/>
      <c r="O39" s="383" t="n"/>
      <c r="P39" s="40" t="n"/>
      <c r="Q39" s="398" t="n"/>
      <c r="R39" s="394">
        <f>IFERROR(AVERAGEIFS(R$4:R$31,$E$4:$E$31,$E39,$F$4:$F$31,$F39,T$4:T$31,$F$32),"")</f>
        <v/>
      </c>
      <c r="S39" s="395">
        <f>IFERROR(AVERAGEIFS(S$4:S$31,$E$4:$E$31,$E39,$F$4:$F$31,$F39,T$4:T$31,$F$32),"")</f>
        <v/>
      </c>
      <c r="T39" s="381">
        <f>IFERROR(AVERAGEIFS(T$4:T$31,$E$4:$E$31,$E39,$F$4:$F$31,$F39),"")</f>
        <v/>
      </c>
      <c r="U39" s="378">
        <f>IFERROR(R39-O39,"")</f>
        <v/>
      </c>
      <c r="V39" s="398">
        <f>IFERROR(S39-N39,"")</f>
        <v/>
      </c>
      <c r="W39" s="394">
        <f>IFERROR(AVERAGEIFS(W$4:W$31,$E$4:$E$31,$E39,$F$4:$F$31,$F39,Y$4:Y$31,$F$32),"")</f>
        <v/>
      </c>
      <c r="X39" s="395">
        <f>IFERROR(AVERAGEIFS(X$4:X$31,$E$4:$E$31,$E39,$F$4:$F$31,$F39,Y$4:Y$31,$F$32),"")</f>
        <v/>
      </c>
      <c r="Y39" s="381">
        <f>IFERROR(AVERAGEIFS(Y$4:Y$31,$E$4:$E$31,$E39,$F$4:$F$31,$F39),"")</f>
        <v/>
      </c>
      <c r="Z39" s="378">
        <f>IFERROR(W39-R39,"")</f>
        <v/>
      </c>
      <c r="AA39" s="398">
        <f>IFERROR(X39-S39,"")</f>
        <v/>
      </c>
      <c r="AB39" s="394">
        <f>IFERROR(AVERAGEIFS(AB$4:AB$31,$E$4:$E$31,$E39,$F$4:$F$31,$F39,AD$4:AD$31,$F$32),"")</f>
        <v/>
      </c>
      <c r="AC39" s="395">
        <f>IFERROR(AVERAGEIFS(AC$4:AC$31,$E$4:$E$31,$E39,$F$4:$F$31,$F39,AD$4:AD$31,$F$32),"")</f>
        <v/>
      </c>
      <c r="AD39" s="381">
        <f>IFERROR(AVERAGEIFS(AD$4:AD$31,$E$4:$E$31,$E39,$F$4:$F$31,$F39),"")</f>
        <v/>
      </c>
      <c r="AE39" s="378">
        <f>IFERROR(AB39-W39,"")</f>
        <v/>
      </c>
      <c r="AF39" s="398">
        <f>IFERROR(AC39-X39,"")</f>
        <v/>
      </c>
      <c r="AG39" s="394">
        <f>IFERROR(AVERAGEIFS(AG$4:AG$31,$E$4:$E$31,$E39,$F$4:$F$31,$F39,AI$4:AI$31,$F$32),"")</f>
        <v/>
      </c>
      <c r="AH39" s="395">
        <f>IFERROR(AVERAGEIFS(AH$4:AH$31,$E$4:$E$31,$E39,$F$4:$F$31,$F39,AI$4:AI$31,$F$32),"")</f>
        <v/>
      </c>
      <c r="AI39" s="381">
        <f>IFERROR(AVERAGEIFS(AI$4:AI$31,$E$4:$E$31,$E39,$F$4:$F$31,$F39),"")</f>
        <v/>
      </c>
      <c r="AJ39" s="378">
        <f>IFERROR(AG39-AB39,"")</f>
        <v/>
      </c>
      <c r="AK39" s="398">
        <f>IFERROR(AH39-AC39,"")</f>
        <v/>
      </c>
      <c r="AL39" s="312">
        <f>IFERROR(AVERAGEIFS(AL$4:AL$31,$E$4:$E$31,$E39,$F$4:$F$31,$F39,AN$4:AN$31,$F$32),"")</f>
        <v/>
      </c>
      <c r="AM39" s="269">
        <f>IFERROR(AVERAGEIFS(AM$4:AM$31,$E$4:$E$31,$E39,$F$4:$F$31,$F39,AN$4:AN$31,$F$32),"")</f>
        <v/>
      </c>
      <c r="AN39" s="381">
        <f>IFERROR(AVERAGEIFS(AN$4:AN$31,$E$4:$E$31,$E39,$F$4:$F$31,$F39),"")</f>
        <v/>
      </c>
      <c r="AO39" s="378">
        <f>IFERROR(AL39-AG39,"")</f>
        <v/>
      </c>
      <c r="AP39" s="398">
        <f>IFERROR(AM39-AH39,"")</f>
        <v/>
      </c>
      <c r="AQ39" s="312">
        <f>IFERROR(AVERAGEIFS(AQ$4:AQ$31,$E$4:$E$31,$E39,$F$4:$F$31,$F39,AS$4:AS$31,$F$32),"")</f>
        <v/>
      </c>
      <c r="AR39" s="395">
        <f>IFERROR(AVERAGEIFS(AR$4:AR$31,$E$4:$E$31,$E39,$F$4:$F$31,$F39,AS$4:AS$31,$F$32),"")</f>
        <v/>
      </c>
      <c r="AS39" s="381">
        <f>IFERROR(AVERAGEIFS(AS$4:AS$31,$E$4:$E$31,$E39,$F$4:$F$31,$F39),"")</f>
        <v/>
      </c>
      <c r="AT39" s="378">
        <f>IFERROR(AQ39-AL39,"")</f>
        <v/>
      </c>
      <c r="AU39" s="398">
        <f>IFERROR(AR39-AM39,"")</f>
        <v/>
      </c>
    </row>
    <row r="40">
      <c r="C40" s="326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5" t="n"/>
      <c r="H40" s="5" t="n"/>
      <c r="I40" s="5" t="n"/>
      <c r="J40" s="394">
        <f>IFERROR(AVERAGEIFS(J$4:J$31,$E$4:$E$31,$E40,$F$4:$F$31,$F40,$I$4:$I$31,$C40,K$4:K$31,$F$32),"")</f>
        <v/>
      </c>
      <c r="K40" s="410" t="n"/>
      <c r="L40" s="394">
        <f>IFERROR(AVERAGEIFS(L$4:L$31,$E$4:$E$31,$E40,$F$4:$F$31,$F40,$I$4:$I$31,$C40,M$4:M$31,$F$32),"")</f>
        <v/>
      </c>
      <c r="M40" s="40" t="n"/>
      <c r="N40" s="398">
        <f>L40-J40</f>
        <v/>
      </c>
      <c r="O40" s="394">
        <f>IFERROR(AVERAGEIFS(O$4:O$31,$E$4:$E$31,$E40,$F$4:$F$31,$F40,$I$4:$I$31,$C40,P$4:P$31,$F$32),"")</f>
        <v/>
      </c>
      <c r="P40" s="40" t="n"/>
      <c r="Q40" s="398">
        <f>O40-L40</f>
        <v/>
      </c>
      <c r="R40" s="394">
        <f>IFERROR(AVERAGEIFS(R$4:R$31,$E$4:$E$31,$E40,$F$4:$F$31,$F40,T$4:T$31,$F$32),"")</f>
        <v/>
      </c>
      <c r="S40" s="395">
        <f>IFERROR(AVERAGEIFS(S$4:S$31,$E$4:$E$31,$E40,$F$4:$F$31,$F40,T$4:T$31,$F$32),"")</f>
        <v/>
      </c>
      <c r="T40" s="381">
        <f>IFERROR(AVERAGEIFS(T$4:T$31,$E$4:$E$31,$E40,$F$4:$F$31,$F40),"")</f>
        <v/>
      </c>
      <c r="U40" s="378">
        <f>IFERROR(R40-O40,"")</f>
        <v/>
      </c>
      <c r="V40" s="398">
        <f>IFERROR(S40-N40,"")</f>
        <v/>
      </c>
      <c r="W40" s="394">
        <f>IFERROR(AVERAGEIFS(W$4:W$31,$E$4:$E$31,$E40,$F$4:$F$31,$F40,Y$4:Y$31,$F$32),"")</f>
        <v/>
      </c>
      <c r="X40" s="395">
        <f>IFERROR(AVERAGEIFS(X$4:X$31,$E$4:$E$31,$E40,$F$4:$F$31,$F40,Y$4:Y$31,$F$32),"")</f>
        <v/>
      </c>
      <c r="Y40" s="381">
        <f>IFERROR(AVERAGEIFS(Y$4:Y$31,$E$4:$E$31,$E40,$F$4:$F$31,$F40),"")</f>
        <v/>
      </c>
      <c r="Z40" s="378">
        <f>IFERROR(W40-R40,"")</f>
        <v/>
      </c>
      <c r="AA40" s="398">
        <f>IFERROR(X40-S40,"")</f>
        <v/>
      </c>
      <c r="AB40" s="394">
        <f>IFERROR(AVERAGEIFS(AB$4:AB$31,$E$4:$E$31,$E40,$F$4:$F$31,$F40,AD$4:AD$31,$F$32),"")</f>
        <v/>
      </c>
      <c r="AC40" s="395">
        <f>IFERROR(AVERAGEIFS(AC$4:AC$31,$E$4:$E$31,$E40,$F$4:$F$31,$F40,AD$4:AD$31,$F$32),"")</f>
        <v/>
      </c>
      <c r="AD40" s="381">
        <f>IFERROR(AVERAGEIFS(AD$4:AD$31,$E$4:$E$31,$E40,$F$4:$F$31,$F40),"")</f>
        <v/>
      </c>
      <c r="AE40" s="378">
        <f>IFERROR(AB40-W40,"")</f>
        <v/>
      </c>
      <c r="AF40" s="398">
        <f>IFERROR(AC40-X40,"")</f>
        <v/>
      </c>
      <c r="AG40" s="394">
        <f>IFERROR(AVERAGEIFS(AG$4:AG$31,$E$4:$E$31,$E40,$F$4:$F$31,$F40,AI$4:AI$31,$F$32),"")</f>
        <v/>
      </c>
      <c r="AH40" s="395">
        <f>IFERROR(AVERAGEIFS(AH$4:AH$31,$E$4:$E$31,$E40,$F$4:$F$31,$F40,AI$4:AI$31,$F$32),"")</f>
        <v/>
      </c>
      <c r="AI40" s="381">
        <f>IFERROR(AVERAGEIFS(AI$4:AI$31,$E$4:$E$31,$E40,$F$4:$F$31,$F40),"")</f>
        <v/>
      </c>
      <c r="AJ40" s="378">
        <f>IFERROR(AG40-AB40,"")</f>
        <v/>
      </c>
      <c r="AK40" s="398">
        <f>IFERROR(AH40-AC40,"")</f>
        <v/>
      </c>
      <c r="AL40" s="312">
        <f>IFERROR(AVERAGEIFS(AL$4:AL$31,$E$4:$E$31,$E40,$F$4:$F$31,$F40,AN$4:AN$31,$F$32),"")</f>
        <v/>
      </c>
      <c r="AM40" s="269">
        <f>IFERROR(AVERAGEIFS(AM$4:AM$31,$E$4:$E$31,$E40,$F$4:$F$31,$F40,AN$4:AN$31,$F$32),"")</f>
        <v/>
      </c>
      <c r="AN40" s="381">
        <f>IFERROR(AVERAGEIFS(AN$4:AN$31,$E$4:$E$31,$E40,$F$4:$F$31,$F40),"")</f>
        <v/>
      </c>
      <c r="AO40" s="378">
        <f>IFERROR(AL40-AG40,"")</f>
        <v/>
      </c>
      <c r="AP40" s="398">
        <f>IFERROR(AM40-AH40,"")</f>
        <v/>
      </c>
      <c r="AQ40" s="312">
        <f>IFERROR(AVERAGEIFS(AQ$4:AQ$31,$E$4:$E$31,$E40,$F$4:$F$31,$F40,AS$4:AS$31,$F$32),"")</f>
        <v/>
      </c>
      <c r="AR40" s="395">
        <f>IFERROR(AVERAGEIFS(AR$4:AR$31,$E$4:$E$31,$E40,$F$4:$F$31,$F40,AS$4:AS$31,$F$32),"")</f>
        <v/>
      </c>
      <c r="AS40" s="381">
        <f>IFERROR(AVERAGEIFS(AS$4:AS$31,$E$4:$E$31,$E40,$F$4:$F$31,$F40),"")</f>
        <v/>
      </c>
      <c r="AT40" s="378">
        <f>IFERROR(AQ40-AL40,"")</f>
        <v/>
      </c>
      <c r="AU40" s="398">
        <f>IFERROR(AR40-AM40,"")</f>
        <v/>
      </c>
    </row>
    <row r="41">
      <c r="D41" t="inlineStr">
        <is>
          <t>1 Br 1 Bath</t>
        </is>
      </c>
      <c r="E41" s="1" t="n">
        <v>1</v>
      </c>
      <c r="F41" t="n">
        <v>1</v>
      </c>
      <c r="G41" s="5" t="n"/>
      <c r="H41" s="5" t="n"/>
      <c r="I41" s="5" t="n"/>
      <c r="J41" s="394">
        <f>IFERROR(AVERAGEIFS(J$4:J$31,$E$4:$E$31,$E41,$F$4:$F$31,$F41,$I$4:$I$31,$C41,K$4:K$31,$F$32),"")</f>
        <v/>
      </c>
      <c r="K41" s="410" t="n"/>
      <c r="L41" s="394">
        <f>IFERROR(AVERAGEIFS(L$4:L$31,$E$4:$E$31,$E41,$F$4:$F$31,$F41,$I$4:$I$31,$C41,M$4:M$31,$F$32),"")</f>
        <v/>
      </c>
      <c r="M41" s="40" t="n"/>
      <c r="N41" s="398">
        <f>L41-J41</f>
        <v/>
      </c>
      <c r="O41" s="394">
        <f>IFERROR(AVERAGEIFS(O$4:O$31,$E$4:$E$31,$E41,$F$4:$F$31,$F41,$I$4:$I$31,$C41,P$4:P$31,$F$32),"")</f>
        <v/>
      </c>
      <c r="P41" s="40" t="n"/>
      <c r="Q41" s="398">
        <f>O41-L41</f>
        <v/>
      </c>
      <c r="R41" s="394">
        <f>IFERROR(AVERAGEIFS(R$4:R$31,$E$4:$E$31,$E41,$F$4:$F$31,$F41,T$4:T$31,$F$32),"")</f>
        <v/>
      </c>
      <c r="S41" s="395">
        <f>IFERROR(AVERAGEIFS(S$4:S$31,$E$4:$E$31,$E41,$F$4:$F$31,$F41,T$4:T$31,$F$32),"")</f>
        <v/>
      </c>
      <c r="T41" s="381">
        <f>IFERROR(AVERAGEIFS(T$4:T$31,$E$4:$E$31,$E41,$F$4:$F$31,$F41),"")</f>
        <v/>
      </c>
      <c r="U41" s="378">
        <f>IFERROR(R41-O41,"")</f>
        <v/>
      </c>
      <c r="V41" s="398">
        <f>IFERROR(S41-N41,"")</f>
        <v/>
      </c>
      <c r="W41" s="394">
        <f>IFERROR(AVERAGEIFS(W$4:W$31,$E$4:$E$31,$E41,$F$4:$F$31,$F41,Y$4:Y$31,$F$32),"")</f>
        <v/>
      </c>
      <c r="X41" s="395">
        <f>IFERROR(AVERAGEIFS(X$4:X$31,$E$4:$E$31,$E41,$F$4:$F$31,$F41,Y$4:Y$31,$F$32),"")</f>
        <v/>
      </c>
      <c r="Y41" s="381">
        <f>IFERROR(AVERAGEIFS(Y$4:Y$31,$E$4:$E$31,$E41,$F$4:$F$31,$F41),"")</f>
        <v/>
      </c>
      <c r="Z41" s="378">
        <f>IFERROR(W41-R41,"")</f>
        <v/>
      </c>
      <c r="AA41" s="398">
        <f>IFERROR(X41-S41,"")</f>
        <v/>
      </c>
      <c r="AB41" s="394">
        <f>IFERROR(AVERAGEIFS(AB$4:AB$31,$E$4:$E$31,$E41,$F$4:$F$31,$F41,AD$4:AD$31,$F$32),"")</f>
        <v/>
      </c>
      <c r="AC41" s="395">
        <f>IFERROR(AVERAGEIFS(AC$4:AC$31,$E$4:$E$31,$E41,$F$4:$F$31,$F41,AD$4:AD$31,$F$32),"")</f>
        <v/>
      </c>
      <c r="AD41" s="381">
        <f>IFERROR(AVERAGEIFS(AD$4:AD$31,$E$4:$E$31,$E41,$F$4:$F$31,$F41),"")</f>
        <v/>
      </c>
      <c r="AE41" s="378">
        <f>IFERROR(AB41-W41,"")</f>
        <v/>
      </c>
      <c r="AF41" s="398">
        <f>IFERROR(AC41-X41,"")</f>
        <v/>
      </c>
      <c r="AG41" s="394">
        <f>IFERROR(AVERAGEIFS(AG$4:AG$31,$E$4:$E$31,$E41,$F$4:$F$31,$F41,AI$4:AI$31,$F$32),"")</f>
        <v/>
      </c>
      <c r="AH41" s="395">
        <f>IFERROR(AVERAGEIFS(AH$4:AH$31,$E$4:$E$31,$E41,$F$4:$F$31,$F41,AI$4:AI$31,$F$32),"")</f>
        <v/>
      </c>
      <c r="AI41" s="381">
        <f>IFERROR(AVERAGEIFS(AI$4:AI$31,$E$4:$E$31,$E41,$F$4:$F$31,$F41),"")</f>
        <v/>
      </c>
      <c r="AJ41" s="378">
        <f>IFERROR(AG41-AB41,"")</f>
        <v/>
      </c>
      <c r="AK41" s="398">
        <f>IFERROR(AH41-AC41,"")</f>
        <v/>
      </c>
      <c r="AL41" s="312">
        <f>IFERROR(AVERAGEIFS(AL$4:AL$31,$E$4:$E$31,$E41,$F$4:$F$31,$F41,AN$4:AN$31,$F$32),"")</f>
        <v/>
      </c>
      <c r="AM41" s="269">
        <f>IFERROR(AVERAGEIFS(AM$4:AM$31,$E$4:$E$31,$E41,$F$4:$F$31,$F41,AN$4:AN$31,$F$32),"")</f>
        <v/>
      </c>
      <c r="AN41" s="381">
        <f>IFERROR(AVERAGEIFS(AN$4:AN$31,$E$4:$E$31,$E41,$F$4:$F$31,$F41),"")</f>
        <v/>
      </c>
      <c r="AO41" s="378">
        <f>IFERROR(AL41-AG41,"")</f>
        <v/>
      </c>
      <c r="AP41" s="398">
        <f>IFERROR(AM41-AH41,"")</f>
        <v/>
      </c>
      <c r="AQ41" s="312">
        <f>IFERROR(AVERAGEIFS(AQ$4:AQ$31,$E$4:$E$31,$E41,$F$4:$F$31,$F41,AS$4:AS$31,$F$32),"")</f>
        <v/>
      </c>
      <c r="AR41" s="395">
        <f>IFERROR(AVERAGEIFS(AR$4:AR$31,$E$4:$E$31,$E41,$F$4:$F$31,$F41,AS$4:AS$31,$F$32),"")</f>
        <v/>
      </c>
      <c r="AS41" s="381">
        <f>IFERROR(AVERAGEIFS(AS$4:AS$31,$E$4:$E$31,$E41,$F$4:$F$31,$F41),"")</f>
        <v/>
      </c>
      <c r="AT41" s="378">
        <f>IFERROR(AQ41-AL41,"")</f>
        <v/>
      </c>
      <c r="AU41" s="398">
        <f>IFERROR(AR41-AM41,"")</f>
        <v/>
      </c>
    </row>
    <row r="42">
      <c r="D42" t="inlineStr">
        <is>
          <t>2 Br 1 Bath</t>
        </is>
      </c>
      <c r="E42" s="1" t="n">
        <v>2</v>
      </c>
      <c r="F42" t="n">
        <v>1</v>
      </c>
      <c r="G42" s="5" t="n"/>
      <c r="H42" s="5" t="n"/>
      <c r="I42" s="5" t="n"/>
      <c r="J42" s="394">
        <f>IFERROR(AVERAGEIFS(J$4:J$31,$E$4:$E$31,$E42,$F$4:$F$31,$F42,$I$4:$I$31,$C42,K$4:K$31,$F$32),"")</f>
        <v/>
      </c>
      <c r="K42" s="410" t="n"/>
      <c r="L42" s="394">
        <f>IFERROR(AVERAGEIFS(L$4:L$31,$E$4:$E$31,$E42,$F$4:$F$31,$F42,$I$4:$I$31,$C42,M$4:M$31,$F$32),"")</f>
        <v/>
      </c>
      <c r="M42" s="40" t="n"/>
      <c r="N42" s="398">
        <f>L42-J42</f>
        <v/>
      </c>
      <c r="O42" s="394">
        <f>IFERROR(AVERAGEIFS(O$4:O$31,$E$4:$E$31,$E42,$F$4:$F$31,$F42,$I$4:$I$31,$C42,P$4:P$31,$F$32),"")</f>
        <v/>
      </c>
      <c r="P42" s="40" t="n"/>
      <c r="Q42" s="398">
        <f>O42-L42</f>
        <v/>
      </c>
      <c r="R42" s="394">
        <f>IFERROR(AVERAGEIFS(R$4:R$31,$E$4:$E$31,$E42,$F$4:$F$31,$F42,T$4:T$31,$F$32),"")</f>
        <v/>
      </c>
      <c r="S42" s="395">
        <f>IFERROR(AVERAGEIFS(S$4:S$31,$E$4:$E$31,$E42,$F$4:$F$31,$F42,T$4:T$31,$F$32),"")</f>
        <v/>
      </c>
      <c r="T42" s="381">
        <f>IFERROR(AVERAGEIFS(T$4:T$31,$E$4:$E$31,$E42,$F$4:$F$31,$F42),"")</f>
        <v/>
      </c>
      <c r="U42" s="378">
        <f>IFERROR(R42-O42,"")</f>
        <v/>
      </c>
      <c r="V42" s="398">
        <f>IFERROR(S42-N42,"")</f>
        <v/>
      </c>
      <c r="W42" s="394">
        <f>IFERROR(AVERAGEIFS(W$4:W$31,$E$4:$E$31,$E42,$F$4:$F$31,$F42,Y$4:Y$31,$F$32),"")</f>
        <v/>
      </c>
      <c r="X42" s="395">
        <f>IFERROR(AVERAGEIFS(X$4:X$31,$E$4:$E$31,$E42,$F$4:$F$31,$F42,Y$4:Y$31,$F$32),"")</f>
        <v/>
      </c>
      <c r="Y42" s="381">
        <f>IFERROR(AVERAGEIFS(Y$4:Y$31,$E$4:$E$31,$E42,$F$4:$F$31,$F42),"")</f>
        <v/>
      </c>
      <c r="Z42" s="378">
        <f>IFERROR(W42-R42,"")</f>
        <v/>
      </c>
      <c r="AA42" s="398">
        <f>IFERROR(X42-S42,"")</f>
        <v/>
      </c>
      <c r="AB42" s="394">
        <f>IFERROR(AVERAGEIFS(AB$4:AB$31,$E$4:$E$31,$E42,$F$4:$F$31,$F42,AD$4:AD$31,$F$32),"")</f>
        <v/>
      </c>
      <c r="AC42" s="395">
        <f>IFERROR(AVERAGEIFS(AC$4:AC$31,$E$4:$E$31,$E42,$F$4:$F$31,$F42,AD$4:AD$31,$F$32),"")</f>
        <v/>
      </c>
      <c r="AD42" s="381">
        <f>IFERROR(AVERAGEIFS(AD$4:AD$31,$E$4:$E$31,$E42,$F$4:$F$31,$F42),"")</f>
        <v/>
      </c>
      <c r="AE42" s="378">
        <f>IFERROR(AB42-W42,"")</f>
        <v/>
      </c>
      <c r="AF42" s="398">
        <f>IFERROR(AC42-X42,"")</f>
        <v/>
      </c>
      <c r="AG42" s="394">
        <f>IFERROR(AVERAGEIFS(AG$4:AG$31,$E$4:$E$31,$E42,$F$4:$F$31,$F42,AI$4:AI$31,$F$32),"")</f>
        <v/>
      </c>
      <c r="AH42" s="395">
        <f>IFERROR(AVERAGEIFS(AH$4:AH$31,$E$4:$E$31,$E42,$F$4:$F$31,$F42,AI$4:AI$31,$F$32),"")</f>
        <v/>
      </c>
      <c r="AI42" s="381">
        <f>IFERROR(AVERAGEIFS(AI$4:AI$31,$E$4:$E$31,$E42,$F$4:$F$31,$F42),"")</f>
        <v/>
      </c>
      <c r="AJ42" s="378">
        <f>IFERROR(AG42-AB42,"")</f>
        <v/>
      </c>
      <c r="AK42" s="398">
        <f>IFERROR(AH42-AC42,"")</f>
        <v/>
      </c>
      <c r="AL42" s="312">
        <f>IFERROR(AVERAGEIFS(AL$4:AL$31,$E$4:$E$31,$E42,$F$4:$F$31,$F42,AN$4:AN$31,$F$32),"")</f>
        <v/>
      </c>
      <c r="AM42" s="269">
        <f>IFERROR(AVERAGEIFS(AM$4:AM$31,$E$4:$E$31,$E42,$F$4:$F$31,$F42,AN$4:AN$31,$F$32),"")</f>
        <v/>
      </c>
      <c r="AN42" s="381">
        <f>IFERROR(AVERAGEIFS(AN$4:AN$31,$E$4:$E$31,$E42,$F$4:$F$31,$F42),"")</f>
        <v/>
      </c>
      <c r="AO42" s="378">
        <f>IFERROR(AL42-AG42,"")</f>
        <v/>
      </c>
      <c r="AP42" s="398">
        <f>IFERROR(AM42-AH42,"")</f>
        <v/>
      </c>
      <c r="AQ42" s="312">
        <f>IFERROR(AVERAGEIFS(AQ$4:AQ$31,$E$4:$E$31,$E42,$F$4:$F$31,$F42,AS$4:AS$31,$F$32),"")</f>
        <v/>
      </c>
      <c r="AR42" s="395">
        <f>IFERROR(AVERAGEIFS(AR$4:AR$31,$E$4:$E$31,$E42,$F$4:$F$31,$F42,AS$4:AS$31,$F$32),"")</f>
        <v/>
      </c>
      <c r="AS42" s="381">
        <f>IFERROR(AVERAGEIFS(AS$4:AS$31,$E$4:$E$31,$E42,$F$4:$F$31,$F42),"")</f>
        <v/>
      </c>
      <c r="AT42" s="378">
        <f>IFERROR(AQ42-AL42,"")</f>
        <v/>
      </c>
      <c r="AU42" s="398">
        <f>IFERROR(AR42-AM42,"")</f>
        <v/>
      </c>
    </row>
    <row r="43">
      <c r="D43" t="inlineStr">
        <is>
          <t>2 Br 2 Bath</t>
        </is>
      </c>
      <c r="E43" s="1" t="n">
        <v>2</v>
      </c>
      <c r="F43" t="n">
        <v>2</v>
      </c>
      <c r="G43" s="5" t="n"/>
      <c r="H43" s="5" t="n"/>
      <c r="I43" s="5" t="n"/>
      <c r="J43" s="394">
        <f>IFERROR(AVERAGEIFS(J$4:J$31,$E$4:$E$31,$E43,$F$4:$F$31,$F43,$I$4:$I$31,$C43,K$4:K$31,$F$32),"")</f>
        <v/>
      </c>
      <c r="K43" s="410" t="n"/>
      <c r="L43" s="394">
        <f>IFERROR(AVERAGEIFS(L$4:L$31,$E$4:$E$31,$E43,$F$4:$F$31,$F43,$I$4:$I$31,$C43,M$4:M$31,$F$32),"")</f>
        <v/>
      </c>
      <c r="M43" s="40" t="n"/>
      <c r="N43" s="398">
        <f>L43-J43</f>
        <v/>
      </c>
      <c r="O43" s="394">
        <f>IFERROR(AVERAGEIFS(O$4:O$31,$E$4:$E$31,$E43,$F$4:$F$31,$F43,$I$4:$I$31,$C43,P$4:P$31,$F$32),"")</f>
        <v/>
      </c>
      <c r="P43" s="40" t="n"/>
      <c r="Q43" s="398">
        <f>O43-L43</f>
        <v/>
      </c>
      <c r="R43" s="394">
        <f>IFERROR(AVERAGEIFS(R$4:R$31,$E$4:$E$31,$E43,$F$4:$F$31,$F43,T$4:T$31,$F$32),"")</f>
        <v/>
      </c>
      <c r="S43" s="395">
        <f>IFERROR(AVERAGEIFS(S$4:S$31,$E$4:$E$31,$E43,$F$4:$F$31,$F43,T$4:T$31,$F$32),"")</f>
        <v/>
      </c>
      <c r="T43" s="381">
        <f>IFERROR(AVERAGEIFS(T$4:T$31,$E$4:$E$31,$E43,$F$4:$F$31,$F43),"")</f>
        <v/>
      </c>
      <c r="U43" s="378">
        <f>IFERROR(R43-O43,"")</f>
        <v/>
      </c>
      <c r="V43" s="398">
        <f>IFERROR(S43-N43,"")</f>
        <v/>
      </c>
      <c r="W43" s="394">
        <f>IFERROR(AVERAGEIFS(W$4:W$31,$E$4:$E$31,$E43,$F$4:$F$31,$F43,Y$4:Y$31,$F$32),"")</f>
        <v/>
      </c>
      <c r="X43" s="395">
        <f>IFERROR(AVERAGEIFS(X$4:X$31,$E$4:$E$31,$E43,$F$4:$F$31,$F43,Y$4:Y$31,$F$32),"")</f>
        <v/>
      </c>
      <c r="Y43" s="381">
        <f>IFERROR(AVERAGEIFS(Y$4:Y$31,$E$4:$E$31,$E43,$F$4:$F$31,$F43),"")</f>
        <v/>
      </c>
      <c r="Z43" s="378">
        <f>IFERROR(W43-R43,"")</f>
        <v/>
      </c>
      <c r="AA43" s="398">
        <f>IFERROR(X43-S43,"")</f>
        <v/>
      </c>
      <c r="AB43" s="394">
        <f>IFERROR(AVERAGEIFS(AB$4:AB$31,$E$4:$E$31,$E43,$F$4:$F$31,$F43,AD$4:AD$31,$F$32),"")</f>
        <v/>
      </c>
      <c r="AC43" s="395">
        <f>IFERROR(AVERAGEIFS(AC$4:AC$31,$E$4:$E$31,$E43,$F$4:$F$31,$F43,AD$4:AD$31,$F$32),"")</f>
        <v/>
      </c>
      <c r="AD43" s="381">
        <f>IFERROR(AVERAGEIFS(AD$4:AD$31,$E$4:$E$31,$E43,$F$4:$F$31,$F43),"")</f>
        <v/>
      </c>
      <c r="AE43" s="378">
        <f>IFERROR(AB43-W43,"")</f>
        <v/>
      </c>
      <c r="AF43" s="398">
        <f>IFERROR(AC43-X43,"")</f>
        <v/>
      </c>
      <c r="AG43" s="394">
        <f>IFERROR(AVERAGEIFS(AG$4:AG$31,$E$4:$E$31,$E43,$F$4:$F$31,$F43,AI$4:AI$31,$F$32),"")</f>
        <v/>
      </c>
      <c r="AH43" s="395">
        <f>IFERROR(AVERAGEIFS(AH$4:AH$31,$E$4:$E$31,$E43,$F$4:$F$31,$F43,AI$4:AI$31,$F$32),"")</f>
        <v/>
      </c>
      <c r="AI43" s="381">
        <f>IFERROR(AVERAGEIFS(AI$4:AI$31,$E$4:$E$31,$E43,$F$4:$F$31,$F43),"")</f>
        <v/>
      </c>
      <c r="AJ43" s="378">
        <f>IFERROR(AG43-AB43,"")</f>
        <v/>
      </c>
      <c r="AK43" s="398">
        <f>IFERROR(AH43-AC43,"")</f>
        <v/>
      </c>
      <c r="AL43" s="312">
        <f>IFERROR(AVERAGEIFS(AL$4:AL$31,$E$4:$E$31,$E43,$F$4:$F$31,$F43,AN$4:AN$31,$F$32),"")</f>
        <v/>
      </c>
      <c r="AM43" s="269">
        <f>IFERROR(AVERAGEIFS(AM$4:AM$31,$E$4:$E$31,$E43,$F$4:$F$31,$F43,AN$4:AN$31,$F$32),"")</f>
        <v/>
      </c>
      <c r="AN43" s="381">
        <f>IFERROR(AVERAGEIFS(AN$4:AN$31,$E$4:$E$31,$E43,$F$4:$F$31,$F43),"")</f>
        <v/>
      </c>
      <c r="AO43" s="378">
        <f>IFERROR(AL43-AG43,"")</f>
        <v/>
      </c>
      <c r="AP43" s="398">
        <f>IFERROR(AM43-AH43,"")</f>
        <v/>
      </c>
      <c r="AQ43" s="312">
        <f>IFERROR(AVERAGEIFS(AQ$4:AQ$31,$E$4:$E$31,$E43,$F$4:$F$31,$F43,AS$4:AS$31,$F$32),"")</f>
        <v/>
      </c>
      <c r="AR43" s="395">
        <f>IFERROR(AVERAGEIFS(AR$4:AR$31,$E$4:$E$31,$E43,$F$4:$F$31,$F43,AS$4:AS$31,$F$32),"")</f>
        <v/>
      </c>
      <c r="AS43" s="381">
        <f>IFERROR(AVERAGEIFS(AS$4:AS$31,$E$4:$E$31,$E43,$F$4:$F$31,$F43),"")</f>
        <v/>
      </c>
      <c r="AT43" s="378">
        <f>IFERROR(AQ43-AL43,"")</f>
        <v/>
      </c>
      <c r="AU43" s="398">
        <f>IFERROR(AR43-AM43,"")</f>
        <v/>
      </c>
    </row>
    <row r="44">
      <c r="D44" t="inlineStr">
        <is>
          <t>3 Br</t>
        </is>
      </c>
      <c r="E44" s="1" t="n">
        <v>3</v>
      </c>
      <c r="G44" s="5" t="n"/>
      <c r="H44" s="5" t="n"/>
      <c r="I44" s="5" t="n"/>
      <c r="J44" s="394">
        <f>IFERROR(AVERAGEIFS(J$4:J$31,$E$4:$E$31,$E44,$I$4:$I$31,$C44,K$4:K$31,$F$32),"")</f>
        <v/>
      </c>
      <c r="K44" s="410" t="n"/>
      <c r="L44" s="394">
        <f>IFERROR(AVERAGEIFS(L$4:L$31,$E$4:$E$31,$E44,$I$4:$I$31,$C44,M$4:M$31,$F$32),"")</f>
        <v/>
      </c>
      <c r="M44" s="40" t="n"/>
      <c r="N44" s="398">
        <f>L44-J44</f>
        <v/>
      </c>
      <c r="O44" s="394">
        <f>IFERROR(AVERAGEIFS(O$4:O$31,$E$4:$E$31,$E44,$I$4:$I$31,$C44,P$4:P$31,$F$32),"")</f>
        <v/>
      </c>
      <c r="P44" s="40" t="n"/>
      <c r="Q44" s="398">
        <f>O44-L44</f>
        <v/>
      </c>
      <c r="R44" s="394">
        <f>IFERROR(AVERAGEIFS(R$4:R$31,$E$4:$E$31,$E44,$F$4:$F$31,$F44,T$4:T$31,$F$32),"")</f>
        <v/>
      </c>
      <c r="S44" s="395">
        <f>IFERROR(AVERAGEIFS(S$4:S$31,$E$4:$E$31,$E44,$F$4:$F$31,$F44,T$4:T$31,$F$32),"")</f>
        <v/>
      </c>
      <c r="T44" s="381">
        <f>IFERROR(AVERAGEIFS(T$4:T$31,$E$4:$E$31,$E44,$F$4:$F$31,$F44),"")</f>
        <v/>
      </c>
      <c r="U44" s="378">
        <f>IFERROR(R44-O44,"")</f>
        <v/>
      </c>
      <c r="V44" s="398">
        <f>IFERROR(S44-N44,"")</f>
        <v/>
      </c>
      <c r="W44" s="394">
        <f>IFERROR(AVERAGEIFS(W$4:W$31,$E$4:$E$31,$E44,$F$4:$F$31,$F44,Y$4:Y$31,$F$32),"")</f>
        <v/>
      </c>
      <c r="X44" s="395">
        <f>IFERROR(AVERAGEIFS(X$4:X$31,$E$4:$E$31,$E44,$F$4:$F$31,$F44,Y$4:Y$31,$F$32),"")</f>
        <v/>
      </c>
      <c r="Y44" s="381">
        <f>IFERROR(AVERAGEIFS(Y$4:Y$31,$E$4:$E$31,$E44,$F$4:$F$31,$F44),"")</f>
        <v/>
      </c>
      <c r="Z44" s="378">
        <f>IFERROR(W44-R44,"")</f>
        <v/>
      </c>
      <c r="AA44" s="398">
        <f>IFERROR(X44-S44,"")</f>
        <v/>
      </c>
      <c r="AB44" s="394">
        <f>IFERROR(AVERAGEIFS(AB$4:AB$31,$E$4:$E$31,$E44,$F$4:$F$31,$F44,AD$4:AD$31,$F$32),"")</f>
        <v/>
      </c>
      <c r="AC44" s="395">
        <f>IFERROR(AVERAGEIFS(AC$4:AC$31,$E$4:$E$31,$E44,$F$4:$F$31,$F44,AD$4:AD$31,$F$32),"")</f>
        <v/>
      </c>
      <c r="AD44" s="381">
        <f>IFERROR(AVERAGEIFS(AD$4:AD$31,$E$4:$E$31,$E44,$F$4:$F$31,$F44),"")</f>
        <v/>
      </c>
      <c r="AE44" s="378">
        <f>IFERROR(AB44-W44,"")</f>
        <v/>
      </c>
      <c r="AF44" s="398">
        <f>IFERROR(AC44-X44,"")</f>
        <v/>
      </c>
      <c r="AG44" s="394">
        <f>IFERROR(AVERAGEIFS(AG$4:AG$31,$E$4:$E$31,$E44,$F$4:$F$31,$F44,AI$4:AI$31,$F$32),"")</f>
        <v/>
      </c>
      <c r="AH44" s="395">
        <f>IFERROR(AVERAGEIFS(AH$4:AH$31,$E$4:$E$31,$E44,$F$4:$F$31,$F44,AI$4:AI$31,$F$32),"")</f>
        <v/>
      </c>
      <c r="AI44" s="381">
        <f>IFERROR(AVERAGEIFS(AI$4:AI$31,$E$4:$E$31,$E44,$F$4:$F$31,$F44),"")</f>
        <v/>
      </c>
      <c r="AJ44" s="378">
        <f>IFERROR(AG44-AB44,"")</f>
        <v/>
      </c>
      <c r="AK44" s="398">
        <f>IFERROR(AH44-AC44,"")</f>
        <v/>
      </c>
      <c r="AL44" s="312">
        <f>IFERROR(AVERAGEIFS(AL$4:AL$31,$E$4:$E$31,$E44,$F$4:$F$31,$F44,AN$4:AN$31,$F$32),"")</f>
        <v/>
      </c>
      <c r="AM44" s="269">
        <f>IFERROR(AVERAGEIFS(AM$4:AM$31,$E$4:$E$31,$E44,$F$4:$F$31,$F44,AN$4:AN$31,$F$32),"")</f>
        <v/>
      </c>
      <c r="AN44" s="381">
        <f>IFERROR(AVERAGEIFS(AN$4:AN$31,$E$4:$E$31,$E44,$F$4:$F$31,$F44),"")</f>
        <v/>
      </c>
      <c r="AO44" s="378">
        <f>IFERROR(AL44-AG44,"")</f>
        <v/>
      </c>
      <c r="AP44" s="398">
        <f>IFERROR(AM44-AH44,"")</f>
        <v/>
      </c>
      <c r="AQ44" s="312">
        <f>IFERROR(AVERAGEIFS(AQ$4:AQ$31,$E$4:$E$31,$E44,$F$4:$F$31,$F44,AS$4:AS$31,$F$32),"")</f>
        <v/>
      </c>
      <c r="AR44" s="395">
        <f>IFERROR(AVERAGEIFS(AR$4:AR$31,$E$4:$E$31,$E44,$F$4:$F$31,$F44,AS$4:AS$31,$F$32),"")</f>
        <v/>
      </c>
      <c r="AS44" s="381">
        <f>IFERROR(AVERAGEIFS(AS$4:AS$31,$E$4:$E$31,$E44,$F$4:$F$31,$F44),"")</f>
        <v/>
      </c>
      <c r="AT44" s="378">
        <f>IFERROR(AQ44-AL44,"")</f>
        <v/>
      </c>
      <c r="AU44" s="398">
        <f>IFERROR(AR44-AM44,"")</f>
        <v/>
      </c>
    </row>
    <row r="45">
      <c r="E45" s="1" t="n"/>
      <c r="G45" s="5" t="n"/>
      <c r="H45" s="5" t="n"/>
      <c r="I45" s="5" t="n"/>
      <c r="J45" s="394">
        <f>IFERROR(AVERAGEIFS(J$4:J$31,$E$4:$E$31,$E45,$F$4:$F$31,$F45,$I$4:$I$31,$C45),"")</f>
        <v/>
      </c>
      <c r="K45" s="410" t="n"/>
      <c r="L45" s="383" t="n"/>
      <c r="M45" s="40" t="n"/>
      <c r="N45" s="424" t="n"/>
      <c r="O45" s="383" t="n"/>
      <c r="P45" s="40" t="n"/>
      <c r="Q45" s="398" t="n"/>
      <c r="R45" s="394">
        <f>IFERROR(AVERAGEIFS(R$4:R$31,$E$4:$E$31,$E45,$F$4:$F$31,$F45,T$4:T$31,$F$32),"")</f>
        <v/>
      </c>
      <c r="S45" s="395">
        <f>IFERROR(AVERAGEIFS(S$4:S$31,$E$4:$E$31,$E45,$F$4:$F$31,$F45,T$4:T$31,$F$32),"")</f>
        <v/>
      </c>
      <c r="T45" s="381">
        <f>IFERROR(AVERAGEIFS(T$4:T$31,$E$4:$E$31,$E45,$F$4:$F$31,$F45),"")</f>
        <v/>
      </c>
      <c r="U45" s="378">
        <f>IFERROR(R45-O45,"")</f>
        <v/>
      </c>
      <c r="V45" s="398">
        <f>IFERROR(S45-N45,"")</f>
        <v/>
      </c>
      <c r="W45" s="394">
        <f>IFERROR(AVERAGEIFS(W$4:W$31,$E$4:$E$31,$E45,$F$4:$F$31,$F45,Y$4:Y$31,$F$32),"")</f>
        <v/>
      </c>
      <c r="X45" s="395">
        <f>IFERROR(AVERAGEIFS(X$4:X$31,$E$4:$E$31,$E45,$F$4:$F$31,$F45,Y$4:Y$31,$F$32),"")</f>
        <v/>
      </c>
      <c r="Y45" s="381">
        <f>IFERROR(AVERAGEIFS(Y$4:Y$31,$E$4:$E$31,$E45,$F$4:$F$31,$F45),"")</f>
        <v/>
      </c>
      <c r="Z45" s="378">
        <f>IFERROR(W45-R45,"")</f>
        <v/>
      </c>
      <c r="AA45" s="398">
        <f>IFERROR(X45-S45,"")</f>
        <v/>
      </c>
      <c r="AB45" s="394">
        <f>IFERROR(AVERAGEIFS(AB$4:AB$31,$E$4:$E$31,$E45,$F$4:$F$31,$F45,AD$4:AD$31,$F$32),"")</f>
        <v/>
      </c>
      <c r="AC45" s="395">
        <f>IFERROR(AVERAGEIFS(AC$4:AC$31,$E$4:$E$31,$E45,$F$4:$F$31,$F45,AD$4:AD$31,$F$32),"")</f>
        <v/>
      </c>
      <c r="AD45" s="381">
        <f>IFERROR(AVERAGEIFS(AD$4:AD$31,$E$4:$E$31,$E45,$F$4:$F$31,$F45),"")</f>
        <v/>
      </c>
      <c r="AE45" s="378">
        <f>IFERROR(AB45-W45,"")</f>
        <v/>
      </c>
      <c r="AF45" s="398">
        <f>IFERROR(AC45-X45,"")</f>
        <v/>
      </c>
      <c r="AG45" s="394">
        <f>IFERROR(AVERAGEIFS(AG$4:AG$31,$E$4:$E$31,$E45,$F$4:$F$31,$F45,AI$4:AI$31,$F$32),"")</f>
        <v/>
      </c>
      <c r="AH45" s="395">
        <f>IFERROR(AVERAGEIFS(AH$4:AH$31,$E$4:$E$31,$E45,$F$4:$F$31,$F45,AI$4:AI$31,$F$32),"")</f>
        <v/>
      </c>
      <c r="AI45" s="381">
        <f>IFERROR(AVERAGEIFS(AI$4:AI$31,$E$4:$E$31,$E45,$F$4:$F$31,$F45),"")</f>
        <v/>
      </c>
      <c r="AJ45" s="378">
        <f>IFERROR(AG45-AB45,"")</f>
        <v/>
      </c>
      <c r="AK45" s="398">
        <f>IFERROR(AH45-AC45,"")</f>
        <v/>
      </c>
      <c r="AL45" s="312">
        <f>IFERROR(AVERAGEIFS(AL$4:AL$31,$E$4:$E$31,$E45,$F$4:$F$31,$F45,AN$4:AN$31,$F$32),"")</f>
        <v/>
      </c>
      <c r="AM45" s="269">
        <f>IFERROR(AVERAGEIFS(AM$4:AM$31,$E$4:$E$31,$E45,$F$4:$F$31,$F45,AN$4:AN$31,$F$32),"")</f>
        <v/>
      </c>
      <c r="AN45" s="381">
        <f>IFERROR(AVERAGEIFS(AN$4:AN$31,$E$4:$E$31,$E45,$F$4:$F$31,$F45),"")</f>
        <v/>
      </c>
      <c r="AO45" s="378">
        <f>IFERROR(AL45-AG45,"")</f>
        <v/>
      </c>
      <c r="AP45" s="398">
        <f>IFERROR(AM45-AH45,"")</f>
        <v/>
      </c>
      <c r="AQ45" s="312">
        <f>IFERROR(AVERAGEIFS(AQ$4:AQ$31,$E$4:$E$31,$E45,$F$4:$F$31,$F45,AS$4:AS$31,$F$32),"")</f>
        <v/>
      </c>
      <c r="AR45" s="395">
        <f>IFERROR(AVERAGEIFS(AR$4:AR$31,$E$4:$E$31,$E45,$F$4:$F$31,$F45,AS$4:AS$31,$F$32),"")</f>
        <v/>
      </c>
      <c r="AS45" s="381">
        <f>IFERROR(AVERAGEIFS(AS$4:AS$31,$E$4:$E$31,$E45,$F$4:$F$31,$F45),"")</f>
        <v/>
      </c>
      <c r="AT45" s="378">
        <f>IFERROR(AQ45-AL45,"")</f>
        <v/>
      </c>
      <c r="AU45" s="398">
        <f>IFERROR(AR45-AM45,"")</f>
        <v/>
      </c>
    </row>
    <row r="46">
      <c r="C46" s="326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5" t="n"/>
      <c r="H46" s="5" t="n"/>
      <c r="I46" s="5" t="n"/>
      <c r="J46" s="394">
        <f>IFERROR(AVERAGEIFS(J$4:J$31,$E$4:$E$31,$E46,$F$4:$F$31,$F46,$I$4:$I$31,$C46,K$4:K$31,$F$32),"")</f>
        <v/>
      </c>
      <c r="K46" s="410" t="n"/>
      <c r="L46" s="394">
        <f>IFERROR(AVERAGEIFS(L$4:L$31,$E$4:$E$31,$E46,$F$4:$F$31,$F46,$I$4:$I$31,$C46,M$4:M$31,$F$32),"")</f>
        <v/>
      </c>
      <c r="M46" s="40" t="n"/>
      <c r="N46" s="398">
        <f>L46-J46</f>
        <v/>
      </c>
      <c r="O46" s="394">
        <f>IFERROR(AVERAGEIFS(O$4:O$31,$E$4:$E$31,$E46,$F$4:$F$31,$F46,$I$4:$I$31,$C46,P$4:P$31,$F$32),"")</f>
        <v/>
      </c>
      <c r="P46" s="40" t="n"/>
      <c r="Q46" s="398">
        <f>O46-L46</f>
        <v/>
      </c>
      <c r="R46" s="394">
        <f>IFERROR(AVERAGEIFS(R$4:R$31,$E$4:$E$31,$E46,$F$4:$F$31,$F46,T$4:T$31,$F$32),"")</f>
        <v/>
      </c>
      <c r="S46" s="395">
        <f>IFERROR(AVERAGEIFS(S$4:S$31,$E$4:$E$31,$E46,$F$4:$F$31,$F46,T$4:T$31,$F$32),"")</f>
        <v/>
      </c>
      <c r="T46" s="381">
        <f>IFERROR(AVERAGEIFS(T$4:T$31,$E$4:$E$31,$E46,$F$4:$F$31,$F46),"")</f>
        <v/>
      </c>
      <c r="U46" s="378">
        <f>IFERROR(R46-O46,"")</f>
        <v/>
      </c>
      <c r="V46" s="398">
        <f>IFERROR(S46-N46,"")</f>
        <v/>
      </c>
      <c r="W46" s="394">
        <f>IFERROR(AVERAGEIFS(W$4:W$31,$E$4:$E$31,$E46,$F$4:$F$31,$F46,Y$4:Y$31,$F$32),"")</f>
        <v/>
      </c>
      <c r="X46" s="395">
        <f>IFERROR(AVERAGEIFS(X$4:X$31,$E$4:$E$31,$E46,$F$4:$F$31,$F46,Y$4:Y$31,$F$32),"")</f>
        <v/>
      </c>
      <c r="Y46" s="381">
        <f>IFERROR(AVERAGEIFS(Y$4:Y$31,$E$4:$E$31,$E46,$F$4:$F$31,$F46),"")</f>
        <v/>
      </c>
      <c r="Z46" s="378">
        <f>IFERROR(W46-R46,"")</f>
        <v/>
      </c>
      <c r="AA46" s="398">
        <f>IFERROR(X46-S46,"")</f>
        <v/>
      </c>
      <c r="AB46" s="394">
        <f>IFERROR(AVERAGEIFS(AB$4:AB$31,$E$4:$E$31,$E46,$F$4:$F$31,$F46,AD$4:AD$31,$F$32),"")</f>
        <v/>
      </c>
      <c r="AC46" s="395">
        <f>IFERROR(AVERAGEIFS(AC$4:AC$31,$E$4:$E$31,$E46,$F$4:$F$31,$F46,AD$4:AD$31,$F$32),"")</f>
        <v/>
      </c>
      <c r="AD46" s="381">
        <f>IFERROR(AVERAGEIFS(AD$4:AD$31,$E$4:$E$31,$E46,$F$4:$F$31,$F46),"")</f>
        <v/>
      </c>
      <c r="AE46" s="378">
        <f>IFERROR(AB46-W46,"")</f>
        <v/>
      </c>
      <c r="AF46" s="398">
        <f>IFERROR(AC46-X46,"")</f>
        <v/>
      </c>
      <c r="AG46" s="394">
        <f>IFERROR(AVERAGEIFS(AG$4:AG$31,$E$4:$E$31,$E46,$F$4:$F$31,$F46,AI$4:AI$31,$F$32),"")</f>
        <v/>
      </c>
      <c r="AH46" s="395">
        <f>IFERROR(AVERAGEIFS(AH$4:AH$31,$E$4:$E$31,$E46,$F$4:$F$31,$F46,AI$4:AI$31,$F$32),"")</f>
        <v/>
      </c>
      <c r="AI46" s="381">
        <f>IFERROR(AVERAGEIFS(AI$4:AI$31,$E$4:$E$31,$E46,$F$4:$F$31,$F46),"")</f>
        <v/>
      </c>
      <c r="AJ46" s="378">
        <f>IFERROR(AG46-AB46,"")</f>
        <v/>
      </c>
      <c r="AK46" s="398">
        <f>IFERROR(AH46-AC46,"")</f>
        <v/>
      </c>
      <c r="AL46" s="312">
        <f>IFERROR(AVERAGEIFS(AL$4:AL$31,$E$4:$E$31,$E46,$F$4:$F$31,$F46,AN$4:AN$31,$F$32),"")</f>
        <v/>
      </c>
      <c r="AM46" s="269">
        <f>IFERROR(AVERAGEIFS(AM$4:AM$31,$E$4:$E$31,$E46,$F$4:$F$31,$F46,AN$4:AN$31,$F$32),"")</f>
        <v/>
      </c>
      <c r="AN46" s="381">
        <f>IFERROR(AVERAGEIFS(AN$4:AN$31,$E$4:$E$31,$E46,$F$4:$F$31,$F46),"")</f>
        <v/>
      </c>
      <c r="AO46" s="378">
        <f>IFERROR(AL46-AG46,"")</f>
        <v/>
      </c>
      <c r="AP46" s="398">
        <f>IFERROR(AM46-AH46,"")</f>
        <v/>
      </c>
      <c r="AQ46" s="312">
        <f>IFERROR(AVERAGEIFS(AQ$4:AQ$31,$E$4:$E$31,$E46,$F$4:$F$31,$F46,AS$4:AS$31,$F$32),"")</f>
        <v/>
      </c>
      <c r="AR46" s="395">
        <f>IFERROR(AVERAGEIFS(AR$4:AR$31,$E$4:$E$31,$E46,$F$4:$F$31,$F46,AS$4:AS$31,$F$32),"")</f>
        <v/>
      </c>
      <c r="AS46" s="381">
        <f>IFERROR(AVERAGEIFS(AS$4:AS$31,$E$4:$E$31,$E46,$F$4:$F$31,$F46),"")</f>
        <v/>
      </c>
      <c r="AT46" s="378">
        <f>IFERROR(AQ46-AL46,"")</f>
        <v/>
      </c>
      <c r="AU46" s="398">
        <f>IFERROR(AR46-AM46,"")</f>
        <v/>
      </c>
    </row>
    <row r="47">
      <c r="D47" t="inlineStr">
        <is>
          <t>1 Br 1 Bath</t>
        </is>
      </c>
      <c r="E47" s="1" t="n">
        <v>1</v>
      </c>
      <c r="F47" t="n">
        <v>1</v>
      </c>
      <c r="G47" s="5" t="n"/>
      <c r="H47" s="5" t="n"/>
      <c r="I47" s="5" t="n"/>
      <c r="J47" s="394">
        <f>IFERROR(AVERAGEIFS(J$4:J$31,$E$4:$E$31,$E47,$F$4:$F$31,$F47,$I$4:$I$31,$C47,K$4:K$31,$F$32),"")</f>
        <v/>
      </c>
      <c r="K47" s="410" t="n"/>
      <c r="L47" s="394">
        <f>IFERROR(AVERAGEIFS(L$4:L$31,$E$4:$E$31,$E47,$F$4:$F$31,$F47,$I$4:$I$31,$C47,M$4:M$31,$F$32),"")</f>
        <v/>
      </c>
      <c r="M47" s="40" t="n"/>
      <c r="N47" s="398">
        <f>L47-J47</f>
        <v/>
      </c>
      <c r="O47" s="394">
        <f>IFERROR(AVERAGEIFS(O$4:O$31,$E$4:$E$31,$E47,$F$4:$F$31,$F47,$I$4:$I$31,$C47,P$4:P$31,$F$32),"")</f>
        <v/>
      </c>
      <c r="P47" s="40" t="n"/>
      <c r="Q47" s="398">
        <f>O47-L47</f>
        <v/>
      </c>
      <c r="R47" s="394">
        <f>IFERROR(AVERAGEIFS(R$4:R$31,$E$4:$E$31,$E47,$F$4:$F$31,$F47,T$4:T$31,$F$32),"")</f>
        <v/>
      </c>
      <c r="S47" s="395">
        <f>IFERROR(AVERAGEIFS(S$4:S$31,$E$4:$E$31,$E47,$F$4:$F$31,$F47,T$4:T$31,$F$32),"")</f>
        <v/>
      </c>
      <c r="T47" s="381">
        <f>IFERROR(AVERAGEIFS(T$4:T$31,$E$4:$E$31,$E47,$F$4:$F$31,$F47),"")</f>
        <v/>
      </c>
      <c r="U47" s="378">
        <f>IFERROR(R47-O47,"")</f>
        <v/>
      </c>
      <c r="V47" s="398">
        <f>IFERROR(S47-N47,"")</f>
        <v/>
      </c>
      <c r="W47" s="394">
        <f>IFERROR(AVERAGEIFS(W$4:W$31,$E$4:$E$31,$E47,$F$4:$F$31,$F47,Y$4:Y$31,$F$32),"")</f>
        <v/>
      </c>
      <c r="X47" s="395">
        <f>IFERROR(AVERAGEIFS(X$4:X$31,$E$4:$E$31,$E47,$F$4:$F$31,$F47,Y$4:Y$31,$F$32),"")</f>
        <v/>
      </c>
      <c r="Y47" s="381">
        <f>IFERROR(AVERAGEIFS(Y$4:Y$31,$E$4:$E$31,$E47,$F$4:$F$31,$F47),"")</f>
        <v/>
      </c>
      <c r="Z47" s="378">
        <f>IFERROR(W47-R47,"")</f>
        <v/>
      </c>
      <c r="AA47" s="398">
        <f>IFERROR(X47-S47,"")</f>
        <v/>
      </c>
      <c r="AB47" s="394">
        <f>IFERROR(AVERAGEIFS(AB$4:AB$31,$E$4:$E$31,$E47,$F$4:$F$31,$F47,AD$4:AD$31,$F$32),"")</f>
        <v/>
      </c>
      <c r="AC47" s="395">
        <f>IFERROR(AVERAGEIFS(AC$4:AC$31,$E$4:$E$31,$E47,$F$4:$F$31,$F47,AD$4:AD$31,$F$32),"")</f>
        <v/>
      </c>
      <c r="AD47" s="381">
        <f>IFERROR(AVERAGEIFS(AD$4:AD$31,$E$4:$E$31,$E47,$F$4:$F$31,$F47),"")</f>
        <v/>
      </c>
      <c r="AE47" s="378">
        <f>IFERROR(AB47-W47,"")</f>
        <v/>
      </c>
      <c r="AF47" s="398">
        <f>IFERROR(AC47-X47,"")</f>
        <v/>
      </c>
      <c r="AG47" s="394">
        <f>IFERROR(AVERAGEIFS(AG$4:AG$31,$E$4:$E$31,$E47,$F$4:$F$31,$F47,AI$4:AI$31,$F$32),"")</f>
        <v/>
      </c>
      <c r="AH47" s="395">
        <f>IFERROR(AVERAGEIFS(AH$4:AH$31,$E$4:$E$31,$E47,$F$4:$F$31,$F47,AI$4:AI$31,$F$32),"")</f>
        <v/>
      </c>
      <c r="AI47" s="381">
        <f>IFERROR(AVERAGEIFS(AI$4:AI$31,$E$4:$E$31,$E47,$F$4:$F$31,$F47),"")</f>
        <v/>
      </c>
      <c r="AJ47" s="378">
        <f>IFERROR(AG47-AB47,"")</f>
        <v/>
      </c>
      <c r="AK47" s="398">
        <f>IFERROR(AH47-AC47,"")</f>
        <v/>
      </c>
      <c r="AL47" s="312">
        <f>IFERROR(AVERAGEIFS(AL$4:AL$31,$E$4:$E$31,$E47,$F$4:$F$31,$F47,AN$4:AN$31,$F$32),"")</f>
        <v/>
      </c>
      <c r="AM47" s="269">
        <f>IFERROR(AVERAGEIFS(AM$4:AM$31,$E$4:$E$31,$E47,$F$4:$F$31,$F47,AN$4:AN$31,$F$32),"")</f>
        <v/>
      </c>
      <c r="AN47" s="381">
        <f>IFERROR(AVERAGEIFS(AN$4:AN$31,$E$4:$E$31,$E47,$F$4:$F$31,$F47),"")</f>
        <v/>
      </c>
      <c r="AO47" s="378">
        <f>IFERROR(AL47-AG47,"")</f>
        <v/>
      </c>
      <c r="AP47" s="398">
        <f>IFERROR(AM47-AH47,"")</f>
        <v/>
      </c>
      <c r="AQ47" s="312">
        <f>IFERROR(AVERAGEIFS(AQ$4:AQ$31,$E$4:$E$31,$E47,$F$4:$F$31,$F47,AS$4:AS$31,$F$32),"")</f>
        <v/>
      </c>
      <c r="AR47" s="395">
        <f>IFERROR(AVERAGEIFS(AR$4:AR$31,$E$4:$E$31,$E47,$F$4:$F$31,$F47,AS$4:AS$31,$F$32),"")</f>
        <v/>
      </c>
      <c r="AS47" s="381">
        <f>IFERROR(AVERAGEIFS(AS$4:AS$31,$E$4:$E$31,$E47,$F$4:$F$31,$F47),"")</f>
        <v/>
      </c>
      <c r="AT47" s="378">
        <f>IFERROR(AQ47-AL47,"")</f>
        <v/>
      </c>
      <c r="AU47" s="398">
        <f>IFERROR(AR47-AM47,"")</f>
        <v/>
      </c>
    </row>
    <row r="48">
      <c r="D48" t="inlineStr">
        <is>
          <t>2 Br 1 Bath</t>
        </is>
      </c>
      <c r="E48" s="1" t="n">
        <v>2</v>
      </c>
      <c r="F48" t="n">
        <v>1</v>
      </c>
      <c r="G48" s="5" t="n"/>
      <c r="H48" s="5" t="n"/>
      <c r="I48" s="5" t="n"/>
      <c r="J48" s="394">
        <f>IFERROR(AVERAGEIFS(J$4:J$31,$E$4:$E$31,$E48,$F$4:$F$31,$F48,$I$4:$I$31,$C48,K$4:K$31,$F$32),"")</f>
        <v/>
      </c>
      <c r="K48" s="410" t="n"/>
      <c r="L48" s="394">
        <f>IFERROR(AVERAGEIFS(L$4:L$31,$E$4:$E$31,$E48,$F$4:$F$31,$F48,$I$4:$I$31,$C48,M$4:M$31,$F$32),"")</f>
        <v/>
      </c>
      <c r="M48" s="40" t="n"/>
      <c r="N48" s="398">
        <f>L48-J48</f>
        <v/>
      </c>
      <c r="O48" s="394">
        <f>IFERROR(AVERAGEIFS(O$4:O$31,$E$4:$E$31,$E48,$F$4:$F$31,$F48,$I$4:$I$31,$C48,P$4:P$31,$F$32),"")</f>
        <v/>
      </c>
      <c r="P48" s="40" t="n"/>
      <c r="Q48" s="398">
        <f>O48-L48</f>
        <v/>
      </c>
      <c r="R48" s="394">
        <f>IFERROR(AVERAGEIFS(R$4:R$31,$E$4:$E$31,$E48,$F$4:$F$31,$F48,T$4:T$31,$F$32),"")</f>
        <v/>
      </c>
      <c r="S48" s="395">
        <f>IFERROR(AVERAGEIFS(S$4:S$31,$E$4:$E$31,$E48,$F$4:$F$31,$F48,T$4:T$31,$F$32),"")</f>
        <v/>
      </c>
      <c r="T48" s="381">
        <f>IFERROR(AVERAGEIFS(T$4:T$31,$E$4:$E$31,$E48,$F$4:$F$31,$F48),"")</f>
        <v/>
      </c>
      <c r="U48" s="378">
        <f>IFERROR(R48-O48,"")</f>
        <v/>
      </c>
      <c r="V48" s="398">
        <f>IFERROR(S48-N48,"")</f>
        <v/>
      </c>
      <c r="W48" s="394">
        <f>IFERROR(AVERAGEIFS(W$4:W$31,$E$4:$E$31,$E48,$F$4:$F$31,$F48,Y$4:Y$31,$F$32),"")</f>
        <v/>
      </c>
      <c r="X48" s="395">
        <f>IFERROR(AVERAGEIFS(X$4:X$31,$E$4:$E$31,$E48,$F$4:$F$31,$F48,Y$4:Y$31,$F$32),"")</f>
        <v/>
      </c>
      <c r="Y48" s="381">
        <f>IFERROR(AVERAGEIFS(Y$4:Y$31,$E$4:$E$31,$E48,$F$4:$F$31,$F48),"")</f>
        <v/>
      </c>
      <c r="Z48" s="378">
        <f>IFERROR(W48-R48,"")</f>
        <v/>
      </c>
      <c r="AA48" s="398">
        <f>IFERROR(X48-S48,"")</f>
        <v/>
      </c>
      <c r="AB48" s="394">
        <f>IFERROR(AVERAGEIFS(AB$4:AB$31,$E$4:$E$31,$E48,$F$4:$F$31,$F48,AD$4:AD$31,$F$32),"")</f>
        <v/>
      </c>
      <c r="AC48" s="395">
        <f>IFERROR(AVERAGEIFS(AC$4:AC$31,$E$4:$E$31,$E48,$F$4:$F$31,$F48,AD$4:AD$31,$F$32),"")</f>
        <v/>
      </c>
      <c r="AD48" s="381">
        <f>IFERROR(AVERAGEIFS(AD$4:AD$31,$E$4:$E$31,$E48,$F$4:$F$31,$F48),"")</f>
        <v/>
      </c>
      <c r="AE48" s="378">
        <f>IFERROR(AB48-W48,"")</f>
        <v/>
      </c>
      <c r="AF48" s="398">
        <f>IFERROR(AC48-X48,"")</f>
        <v/>
      </c>
      <c r="AG48" s="394">
        <f>IFERROR(AVERAGEIFS(AG$4:AG$31,$E$4:$E$31,$E48,$F$4:$F$31,$F48,AI$4:AI$31,$F$32),"")</f>
        <v/>
      </c>
      <c r="AH48" s="395">
        <f>IFERROR(AVERAGEIFS(AH$4:AH$31,$E$4:$E$31,$E48,$F$4:$F$31,$F48,AI$4:AI$31,$F$32),"")</f>
        <v/>
      </c>
      <c r="AI48" s="381">
        <f>IFERROR(AVERAGEIFS(AI$4:AI$31,$E$4:$E$31,$E48,$F$4:$F$31,$F48),"")</f>
        <v/>
      </c>
      <c r="AJ48" s="378">
        <f>IFERROR(AG48-AB48,"")</f>
        <v/>
      </c>
      <c r="AK48" s="398">
        <f>IFERROR(AH48-AC48,"")</f>
        <v/>
      </c>
      <c r="AL48" s="312">
        <f>IFERROR(AVERAGEIFS(AL$4:AL$31,$E$4:$E$31,$E48,$F$4:$F$31,$F48,AN$4:AN$31,$F$32),"")</f>
        <v/>
      </c>
      <c r="AM48" s="269">
        <f>IFERROR(AVERAGEIFS(AM$4:AM$31,$E$4:$E$31,$E48,$F$4:$F$31,$F48,AN$4:AN$31,$F$32),"")</f>
        <v/>
      </c>
      <c r="AN48" s="381">
        <f>IFERROR(AVERAGEIFS(AN$4:AN$31,$E$4:$E$31,$E48,$F$4:$F$31,$F48),"")</f>
        <v/>
      </c>
      <c r="AO48" s="378">
        <f>IFERROR(AL48-AG48,"")</f>
        <v/>
      </c>
      <c r="AP48" s="398">
        <f>IFERROR(AM48-AH48,"")</f>
        <v/>
      </c>
      <c r="AQ48" s="312">
        <f>IFERROR(AVERAGEIFS(AQ$4:AQ$31,$E$4:$E$31,$E48,$F$4:$F$31,$F48,AS$4:AS$31,$F$32),"")</f>
        <v/>
      </c>
      <c r="AR48" s="395">
        <f>IFERROR(AVERAGEIFS(AR$4:AR$31,$E$4:$E$31,$E48,$F$4:$F$31,$F48,AS$4:AS$31,$F$32),"")</f>
        <v/>
      </c>
      <c r="AS48" s="381">
        <f>IFERROR(AVERAGEIFS(AS$4:AS$31,$E$4:$E$31,$E48,$F$4:$F$31,$F48),"")</f>
        <v/>
      </c>
      <c r="AT48" s="378">
        <f>IFERROR(AQ48-AL48,"")</f>
        <v/>
      </c>
      <c r="AU48" s="398">
        <f>IFERROR(AR48-AM48,"")</f>
        <v/>
      </c>
    </row>
    <row r="49">
      <c r="D49" t="inlineStr">
        <is>
          <t>2 Br 2 Bath</t>
        </is>
      </c>
      <c r="E49" s="1" t="n">
        <v>2</v>
      </c>
      <c r="F49" t="n">
        <v>2</v>
      </c>
      <c r="G49" s="5" t="n"/>
      <c r="H49" s="5" t="n"/>
      <c r="I49" s="5" t="n"/>
      <c r="J49" s="394">
        <f>IFERROR(AVERAGEIFS(J$4:J$31,$E$4:$E$31,$E49,$F$4:$F$31,$F49,$I$4:$I$31,$C49,K$4:K$31,$F$32),"")</f>
        <v/>
      </c>
      <c r="K49" s="410" t="n"/>
      <c r="L49" s="394">
        <f>IFERROR(AVERAGEIFS(L$4:L$31,$E$4:$E$31,$E49,$F$4:$F$31,$F49,$I$4:$I$31,$C49,M$4:M$31,$F$32),"")</f>
        <v/>
      </c>
      <c r="M49" s="40" t="n"/>
      <c r="N49" s="424" t="n"/>
      <c r="O49" s="394">
        <f>IFERROR(AVERAGEIFS(O$4:O$31,$E$4:$E$31,$E49,$F$4:$F$31,$F49,$I$4:$I$31,$C49,P$4:P$31,$F$32),"")</f>
        <v/>
      </c>
      <c r="P49" s="40" t="n"/>
      <c r="Q49" s="398">
        <f>O49-L49</f>
        <v/>
      </c>
      <c r="R49" s="394">
        <f>IFERROR(AVERAGEIFS(R$4:R$31,$E$4:$E$31,$E49,$F$4:$F$31,$F49,T$4:T$31,$F$32),"")</f>
        <v/>
      </c>
      <c r="S49" s="395">
        <f>IFERROR(AVERAGEIFS(S$4:S$31,$E$4:$E$31,$E49,$F$4:$F$31,$F49,T$4:T$31,$F$32),"")</f>
        <v/>
      </c>
      <c r="T49" s="381">
        <f>IFERROR(AVERAGEIFS(T$4:T$31,$E$4:$E$31,$E49,$F$4:$F$31,$F49),"")</f>
        <v/>
      </c>
      <c r="U49" s="378">
        <f>IFERROR(R49-O49,"")</f>
        <v/>
      </c>
      <c r="V49" s="398">
        <f>IFERROR(S49-N49,"")</f>
        <v/>
      </c>
      <c r="W49" s="394">
        <f>IFERROR(AVERAGEIFS(W$4:W$31,$E$4:$E$31,$E49,$F$4:$F$31,$F49,Y$4:Y$31,$F$32),"")</f>
        <v/>
      </c>
      <c r="X49" s="395">
        <f>IFERROR(AVERAGEIFS(X$4:X$31,$E$4:$E$31,$E49,$F$4:$F$31,$F49,Y$4:Y$31,$F$32),"")</f>
        <v/>
      </c>
      <c r="Y49" s="381">
        <f>IFERROR(AVERAGEIFS(Y$4:Y$31,$E$4:$E$31,$E49,$F$4:$F$31,$F49),"")</f>
        <v/>
      </c>
      <c r="Z49" s="378">
        <f>IFERROR(W49-R49,"")</f>
        <v/>
      </c>
      <c r="AA49" s="398">
        <f>IFERROR(X49-S49,"")</f>
        <v/>
      </c>
      <c r="AB49" s="394">
        <f>IFERROR(AVERAGEIFS(AB$4:AB$31,$E$4:$E$31,$E49,$F$4:$F$31,$F49,AD$4:AD$31,$F$32),"")</f>
        <v/>
      </c>
      <c r="AC49" s="395">
        <f>IFERROR(AVERAGEIFS(AC$4:AC$31,$E$4:$E$31,$E49,$F$4:$F$31,$F49,AD$4:AD$31,$F$32),"")</f>
        <v/>
      </c>
      <c r="AD49" s="381">
        <f>IFERROR(AVERAGEIFS(AD$4:AD$31,$E$4:$E$31,$E49,$F$4:$F$31,$F49),"")</f>
        <v/>
      </c>
      <c r="AE49" s="378">
        <f>IFERROR(AB49-W49,"")</f>
        <v/>
      </c>
      <c r="AF49" s="398">
        <f>IFERROR(AC49-X49,"")</f>
        <v/>
      </c>
      <c r="AG49" s="394">
        <f>IFERROR(AVERAGEIFS(AG$4:AG$31,$E$4:$E$31,$E49,$F$4:$F$31,$F49,AI$4:AI$31,$F$32),"")</f>
        <v/>
      </c>
      <c r="AH49" s="395">
        <f>IFERROR(AVERAGEIFS(AH$4:AH$31,$E$4:$E$31,$E49,$F$4:$F$31,$F49,AI$4:AI$31,$F$32),"")</f>
        <v/>
      </c>
      <c r="AI49" s="381">
        <f>IFERROR(AVERAGEIFS(AI$4:AI$31,$E$4:$E$31,$E49,$F$4:$F$31,$F49),"")</f>
        <v/>
      </c>
      <c r="AJ49" s="378">
        <f>IFERROR(AG49-AB49,"")</f>
        <v/>
      </c>
      <c r="AK49" s="398">
        <f>IFERROR(AH49-AC49,"")</f>
        <v/>
      </c>
      <c r="AL49" s="312">
        <f>IFERROR(AVERAGEIFS(AL$4:AL$31,$E$4:$E$31,$E49,$F$4:$F$31,$F49,AN$4:AN$31,$F$32),"")</f>
        <v/>
      </c>
      <c r="AM49" s="269">
        <f>IFERROR(AVERAGEIFS(AM$4:AM$31,$E$4:$E$31,$E49,$F$4:$F$31,$F49,AN$4:AN$31,$F$32),"")</f>
        <v/>
      </c>
      <c r="AN49" s="381">
        <f>IFERROR(AVERAGEIFS(AN$4:AN$31,$E$4:$E$31,$E49,$F$4:$F$31,$F49),"")</f>
        <v/>
      </c>
      <c r="AO49" s="378">
        <f>IFERROR(AL49-AG49,"")</f>
        <v/>
      </c>
      <c r="AP49" s="398">
        <f>IFERROR(AM49-AH49,"")</f>
        <v/>
      </c>
      <c r="AQ49" s="312">
        <f>IFERROR(AVERAGEIFS(AQ$4:AQ$31,$E$4:$E$31,$E49,$F$4:$F$31,$F49,AS$4:AS$31,$F$32),"")</f>
        <v/>
      </c>
      <c r="AR49" s="395">
        <f>IFERROR(AVERAGEIFS(AR$4:AR$31,$E$4:$E$31,$E49,$F$4:$F$31,$F49,AS$4:AS$31,$F$32),"")</f>
        <v/>
      </c>
      <c r="AS49" s="381">
        <f>IFERROR(AVERAGEIFS(AS$4:AS$31,$E$4:$E$31,$E49,$F$4:$F$31,$F49),"")</f>
        <v/>
      </c>
      <c r="AT49" s="378">
        <f>IFERROR(AQ49-AL49,"")</f>
        <v/>
      </c>
      <c r="AU49" s="398">
        <f>IFERROR(AR49-AM49,"")</f>
        <v/>
      </c>
    </row>
    <row r="50">
      <c r="D50" t="inlineStr">
        <is>
          <t>3 Br</t>
        </is>
      </c>
      <c r="E50" s="1" t="n">
        <v>3</v>
      </c>
      <c r="G50" s="5" t="n"/>
      <c r="H50" s="5" t="n"/>
      <c r="I50" s="5" t="n"/>
      <c r="J50" s="394">
        <f>IFERROR(AVERAGEIFS(J$4:J$31,$E$4:$E$31,$E50,$I$4:$I$31,$C50,K$4:K$31,$F$32),"")</f>
        <v/>
      </c>
      <c r="K50" s="410" t="n"/>
      <c r="L50" s="394">
        <f>IFERROR(AVERAGEIFS(L$4:L$31,$E$4:$E$31,$E50,$I$4:$I$31,$C50,M$4:M$31,$F$32),"")</f>
        <v/>
      </c>
      <c r="M50" s="40" t="n"/>
      <c r="N50" s="424" t="n"/>
      <c r="O50" s="394">
        <f>IFERROR(AVERAGEIFS(O$4:O$31,$E$4:$E$31,$E50,$I$4:$I$31,$C50,P$4:P$31,$F$32),"")</f>
        <v/>
      </c>
      <c r="P50" s="40" t="n"/>
      <c r="Q50" s="398">
        <f>O50-L50</f>
        <v/>
      </c>
      <c r="R50" s="394">
        <f>IFERROR(AVERAGEIFS(R$4:R$31,$E$4:$E$31,$E50,$F$4:$F$31,$F50,T$4:T$31,$F$32),"")</f>
        <v/>
      </c>
      <c r="S50" s="395">
        <f>IFERROR(AVERAGEIFS(S$4:S$31,$E$4:$E$31,$E50,$F$4:$F$31,$F50,T$4:T$31,$F$32),"")</f>
        <v/>
      </c>
      <c r="T50" s="381">
        <f>IFERROR(AVERAGEIFS(T$4:T$31,$E$4:$E$31,$E50,$F$4:$F$31,$F50),"")</f>
        <v/>
      </c>
      <c r="U50" s="378">
        <f>IFERROR(R50-O50,"")</f>
        <v/>
      </c>
      <c r="V50" s="398">
        <f>IFERROR(S50-N50,"")</f>
        <v/>
      </c>
      <c r="W50" s="394">
        <f>IFERROR(AVERAGEIFS(W$4:W$31,$E$4:$E$31,$E50,$F$4:$F$31,$F50,Y$4:Y$31,$F$32),"")</f>
        <v/>
      </c>
      <c r="X50" s="395">
        <f>IFERROR(AVERAGEIFS(X$4:X$31,$E$4:$E$31,$E50,$F$4:$F$31,$F50,Y$4:Y$31,$F$32),"")</f>
        <v/>
      </c>
      <c r="Y50" s="381">
        <f>IFERROR(AVERAGEIFS(Y$4:Y$31,$E$4:$E$31,$E50,$F$4:$F$31,$F50),"")</f>
        <v/>
      </c>
      <c r="Z50" s="378">
        <f>IFERROR(W50-R50,"")</f>
        <v/>
      </c>
      <c r="AA50" s="398">
        <f>IFERROR(X50-S50,"")</f>
        <v/>
      </c>
      <c r="AB50" s="394">
        <f>IFERROR(AVERAGEIFS(AB$4:AB$31,$E$4:$E$31,$E50,$F$4:$F$31,$F50,AD$4:AD$31,$F$32),"")</f>
        <v/>
      </c>
      <c r="AC50" s="395">
        <f>IFERROR(AVERAGEIFS(AC$4:AC$31,$E$4:$E$31,$E50,$F$4:$F$31,$F50,AD$4:AD$31,$F$32),"")</f>
        <v/>
      </c>
      <c r="AD50" s="381">
        <f>IFERROR(AVERAGEIFS(AD$4:AD$31,$E$4:$E$31,$E50,$F$4:$F$31,$F50),"")</f>
        <v/>
      </c>
      <c r="AE50" s="378">
        <f>IFERROR(AB50-W50,"")</f>
        <v/>
      </c>
      <c r="AF50" s="398">
        <f>IFERROR(AC50-X50,"")</f>
        <v/>
      </c>
      <c r="AG50" s="394">
        <f>IFERROR(AVERAGEIFS(AG$4:AG$31,$E$4:$E$31,$E50,$F$4:$F$31,$F50,AI$4:AI$31,$F$32),"")</f>
        <v/>
      </c>
      <c r="AH50" s="395">
        <f>IFERROR(AVERAGEIFS(AH$4:AH$31,$E$4:$E$31,$E50,$F$4:$F$31,$F50,AI$4:AI$31,$F$32),"")</f>
        <v/>
      </c>
      <c r="AI50" s="381">
        <f>IFERROR(AVERAGEIFS(AI$4:AI$31,$E$4:$E$31,$E50,$F$4:$F$31,$F50),"")</f>
        <v/>
      </c>
      <c r="AJ50" s="378">
        <f>IFERROR(AG50-AB50,"")</f>
        <v/>
      </c>
      <c r="AK50" s="398">
        <f>IFERROR(AH50-AC50,"")</f>
        <v/>
      </c>
      <c r="AL50" s="312">
        <f>IFERROR(AVERAGEIFS(AL$4:AL$31,$E$4:$E$31,$E50,$F$4:$F$31,$F50,AN$4:AN$31,$F$32),"")</f>
        <v/>
      </c>
      <c r="AM50" s="269">
        <f>IFERROR(AVERAGEIFS(AM$4:AM$31,$E$4:$E$31,$E50,$F$4:$F$31,$F50,AN$4:AN$31,$F$32),"")</f>
        <v/>
      </c>
      <c r="AN50" s="381">
        <f>IFERROR(AVERAGEIFS(AN$4:AN$31,$E$4:$E$31,$E50,$F$4:$F$31,$F50),"")</f>
        <v/>
      </c>
      <c r="AO50" s="378">
        <f>IFERROR(AL50-AG50,"")</f>
        <v/>
      </c>
      <c r="AP50" s="398">
        <f>IFERROR(AM50-AH50,"")</f>
        <v/>
      </c>
      <c r="AQ50" s="312">
        <f>IFERROR(AVERAGEIFS(AQ$4:AQ$31,$E$4:$E$31,$E50,$F$4:$F$31,$F50,AS$4:AS$31,$F$32),"")</f>
        <v/>
      </c>
      <c r="AR50" s="395">
        <f>IFERROR(AVERAGEIFS(AR$4:AR$31,$E$4:$E$31,$E50,$F$4:$F$31,$F50,AS$4:AS$31,$F$32),"")</f>
        <v/>
      </c>
      <c r="AS50" s="381">
        <f>IFERROR(AVERAGEIFS(AS$4:AS$31,$E$4:$E$31,$E50,$F$4:$F$31,$F50),"")</f>
        <v/>
      </c>
      <c r="AT50" s="378">
        <f>IFERROR(AQ50-AL50,"")</f>
        <v/>
      </c>
      <c r="AU50" s="398">
        <f>IFERROR(AR50-AM50,"")</f>
        <v/>
      </c>
    </row>
    <row r="51">
      <c r="E51" s="1" t="n"/>
      <c r="G51" s="5" t="n"/>
      <c r="H51" s="5" t="n"/>
      <c r="I51" s="5" t="n"/>
      <c r="J51" s="394">
        <f>IFERROR(AVERAGEIFS(J$4:J$31,$E$4:$E$31,$E51,$F$4:$F$31,$F51,$I$4:$I$31,$C51),"")</f>
        <v/>
      </c>
      <c r="K51" s="410" t="n"/>
      <c r="L51" s="394">
        <f>IFERROR(AVERAGEIFS(L$4:L$31,$E$4:$E$31,$E51,$F$4:$F$31,$F51,$I$4:$I$31,$C51),"")</f>
        <v/>
      </c>
      <c r="M51" s="40" t="n"/>
      <c r="N51" s="424" t="n"/>
      <c r="O51" s="394">
        <f>IFERROR(AVERAGEIFS(O$4:O$31,$E$4:$E$31,$E51,$F$4:$F$31,$F51,$I$4:$I$31,$C51),"")</f>
        <v/>
      </c>
      <c r="P51" s="40" t="n"/>
      <c r="Q51" s="398" t="n"/>
      <c r="R51" s="394">
        <f>IFERROR(AVERAGEIFS(R$4:R$31,$E$4:$E$31,$E51,$F$4:$F$31,$F51,T$4:T$31,$F$32),"")</f>
        <v/>
      </c>
      <c r="S51" s="395">
        <f>IFERROR(AVERAGEIFS(S$4:S$31,$E$4:$E$31,$E51,$F$4:$F$31,$F51,T$4:T$31,$F$32),"")</f>
        <v/>
      </c>
      <c r="T51" s="381">
        <f>IFERROR(AVERAGEIFS(T$4:T$31,$E$4:$E$31,$E51,$F$4:$F$31,$F51),"")</f>
        <v/>
      </c>
      <c r="U51" s="378">
        <f>IFERROR(R51-O51,"")</f>
        <v/>
      </c>
      <c r="V51" s="398">
        <f>IFERROR(S51-N51,"")</f>
        <v/>
      </c>
      <c r="W51" s="394">
        <f>IFERROR(AVERAGEIFS(W$4:W$31,$E$4:$E$31,$E51,$F$4:$F$31,$F51,Y$4:Y$31,$F$32),"")</f>
        <v/>
      </c>
      <c r="X51" s="395">
        <f>IFERROR(AVERAGEIFS(X$4:X$31,$E$4:$E$31,$E51,$F$4:$F$31,$F51,Y$4:Y$31,$F$32),"")</f>
        <v/>
      </c>
      <c r="Y51" s="381">
        <f>IFERROR(AVERAGEIFS(Y$4:Y$31,$E$4:$E$31,$E51,$F$4:$F$31,$F51),"")</f>
        <v/>
      </c>
      <c r="Z51" s="378">
        <f>IFERROR(W51-R51,"")</f>
        <v/>
      </c>
      <c r="AA51" s="398">
        <f>IFERROR(X51-S51,"")</f>
        <v/>
      </c>
      <c r="AB51" s="394">
        <f>IFERROR(AVERAGEIFS(AB$4:AB$31,$E$4:$E$31,$E51,$F$4:$F$31,$F51,AD$4:AD$31,$F$32),"")</f>
        <v/>
      </c>
      <c r="AC51" s="395">
        <f>IFERROR(AVERAGEIFS(AC$4:AC$31,$E$4:$E$31,$E51,$F$4:$F$31,$F51,AD$4:AD$31,$F$32),"")</f>
        <v/>
      </c>
      <c r="AD51" s="381">
        <f>IFERROR(AVERAGEIFS(AD$4:AD$31,$E$4:$E$31,$E51,$F$4:$F$31,$F51),"")</f>
        <v/>
      </c>
      <c r="AE51" s="378">
        <f>IFERROR(AB51-W51,"")</f>
        <v/>
      </c>
      <c r="AF51" s="398">
        <f>IFERROR(AC51-X51,"")</f>
        <v/>
      </c>
      <c r="AG51" s="394">
        <f>IFERROR(AVERAGEIFS(AG$4:AG$31,$E$4:$E$31,$E51,$F$4:$F$31,$F51,AI$4:AI$31,$F$32),"")</f>
        <v/>
      </c>
      <c r="AH51" s="395">
        <f>IFERROR(AVERAGEIFS(AH$4:AH$31,$E$4:$E$31,$E51,$F$4:$F$31,$F51,AI$4:AI$31,$F$32),"")</f>
        <v/>
      </c>
      <c r="AI51" s="381">
        <f>IFERROR(AVERAGEIFS(AI$4:AI$31,$E$4:$E$31,$E51,$F$4:$F$31,$F51),"")</f>
        <v/>
      </c>
      <c r="AJ51" s="378">
        <f>IFERROR(AG51-AB51,"")</f>
        <v/>
      </c>
      <c r="AK51" s="398">
        <f>IFERROR(AH51-AC51,"")</f>
        <v/>
      </c>
      <c r="AL51" s="312">
        <f>IFERROR(AVERAGEIFS(AL$4:AL$31,$E$4:$E$31,$E51,$F$4:$F$31,$F51,AN$4:AN$31,$F$32),"")</f>
        <v/>
      </c>
      <c r="AM51" s="269">
        <f>IFERROR(AVERAGEIFS(AM$4:AM$31,$E$4:$E$31,$E51,$F$4:$F$31,$F51,AN$4:AN$31,$F$32),"")</f>
        <v/>
      </c>
      <c r="AN51" s="381">
        <f>IFERROR(AVERAGEIFS(AN$4:AN$31,$E$4:$E$31,$E51,$F$4:$F$31,$F51),"")</f>
        <v/>
      </c>
      <c r="AO51" s="378">
        <f>IFERROR(AL51-AG51,"")</f>
        <v/>
      </c>
      <c r="AP51" s="398">
        <f>IFERROR(AM51-AH51,"")</f>
        <v/>
      </c>
      <c r="AQ51" s="312">
        <f>IFERROR(AVERAGEIFS(AQ$4:AQ$31,$E$4:$E$31,$E51,$F$4:$F$31,$F51,AS$4:AS$31,$F$32),"")</f>
        <v/>
      </c>
      <c r="AR51" s="395">
        <f>IFERROR(AVERAGEIFS(AR$4:AR$31,$E$4:$E$31,$E51,$F$4:$F$31,$F51,AS$4:AS$31,$F$32),"")</f>
        <v/>
      </c>
      <c r="AS51" s="381">
        <f>IFERROR(AVERAGEIFS(AS$4:AS$31,$E$4:$E$31,$E51,$F$4:$F$31,$F51),"")</f>
        <v/>
      </c>
      <c r="AT51" s="378">
        <f>IFERROR(AQ51-AL51,"")</f>
        <v/>
      </c>
      <c r="AU51" s="398">
        <f>IFERROR(AR51-AM51,"")</f>
        <v/>
      </c>
    </row>
    <row r="52">
      <c r="C52" s="326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5" t="n"/>
      <c r="H52" s="5" t="n"/>
      <c r="I52" s="5" t="n"/>
      <c r="J52" s="394">
        <f>IFERROR(AVERAGEIFS(J$4:J$31,$E$4:$E$31,$E52,$F$4:$F$31,$F52,$I$4:$I$31,$C52,K$4:K$31,$F$32),"")</f>
        <v/>
      </c>
      <c r="K52" s="410" t="n"/>
      <c r="L52" s="394">
        <f>IFERROR(AVERAGEIFS(L$4:L$31,$E$4:$E$31,$E52,$F$4:$F$31,$F52,$I$4:$I$31,$C52,M$4:M$31,$F$32),"")</f>
        <v/>
      </c>
      <c r="M52" s="40" t="n"/>
      <c r="N52" s="398">
        <f>L52-J52</f>
        <v/>
      </c>
      <c r="O52" s="394">
        <f>IFERROR(AVERAGEIFS(O$4:O$31,$E$4:$E$31,$E52,$F$4:$F$31,$F52,$I$4:$I$31,$C52,P$4:P$31,$F$32),"")</f>
        <v/>
      </c>
      <c r="P52" s="40" t="n"/>
      <c r="Q52" s="398">
        <f>O52-L52</f>
        <v/>
      </c>
      <c r="R52" s="394">
        <f>IFERROR(AVERAGEIFS(R$4:R$31,$E$4:$E$31,$E52,$F$4:$F$31,$F52,T$4:T$31,$F$32),"")</f>
        <v/>
      </c>
      <c r="S52" s="395">
        <f>IFERROR(AVERAGEIFS(S$4:S$31,$E$4:$E$31,$E52,$F$4:$F$31,$F52,T$4:T$31,$F$32),"")</f>
        <v/>
      </c>
      <c r="T52" s="381">
        <f>IFERROR(AVERAGEIFS(T$4:T$31,$E$4:$E$31,$E52,$F$4:$F$31,$F52),"")</f>
        <v/>
      </c>
      <c r="U52" s="378">
        <f>IFERROR(R52-O52,"")</f>
        <v/>
      </c>
      <c r="V52" s="398">
        <f>IFERROR(S52-N52,"")</f>
        <v/>
      </c>
      <c r="W52" s="394">
        <f>IFERROR(AVERAGEIFS(W$4:W$31,$E$4:$E$31,$E52,$F$4:$F$31,$F52,Y$4:Y$31,$F$32),"")</f>
        <v/>
      </c>
      <c r="X52" s="395">
        <f>IFERROR(AVERAGEIFS(X$4:X$31,$E$4:$E$31,$E52,$F$4:$F$31,$F52,Y$4:Y$31,$F$32),"")</f>
        <v/>
      </c>
      <c r="Y52" s="381">
        <f>IFERROR(AVERAGEIFS(Y$4:Y$31,$E$4:$E$31,$E52,$F$4:$F$31,$F52),"")</f>
        <v/>
      </c>
      <c r="Z52" s="378">
        <f>IFERROR(W52-R52,"")</f>
        <v/>
      </c>
      <c r="AA52" s="398">
        <f>IFERROR(X52-S52,"")</f>
        <v/>
      </c>
      <c r="AB52" s="394">
        <f>IFERROR(AVERAGEIFS(AB$4:AB$31,$E$4:$E$31,$E52,$F$4:$F$31,$F52,AD$4:AD$31,$F$32),"")</f>
        <v/>
      </c>
      <c r="AC52" s="395">
        <f>IFERROR(AVERAGEIFS(AC$4:AC$31,$E$4:$E$31,$E52,$F$4:$F$31,$F52,AD$4:AD$31,$F$32),"")</f>
        <v/>
      </c>
      <c r="AD52" s="381">
        <f>IFERROR(AVERAGEIFS(AD$4:AD$31,$E$4:$E$31,$E52,$F$4:$F$31,$F52),"")</f>
        <v/>
      </c>
      <c r="AE52" s="378">
        <f>IFERROR(AB52-W52,"")</f>
        <v/>
      </c>
      <c r="AF52" s="398">
        <f>IFERROR(AC52-X52,"")</f>
        <v/>
      </c>
      <c r="AG52" s="394">
        <f>IFERROR(AVERAGEIFS(AG$4:AG$31,$E$4:$E$31,$E52,$F$4:$F$31,$F52,AI$4:AI$31,$F$32),"")</f>
        <v/>
      </c>
      <c r="AH52" s="395">
        <f>IFERROR(AVERAGEIFS(AH$4:AH$31,$E$4:$E$31,$E52,$F$4:$F$31,$F52,AI$4:AI$31,$F$32),"")</f>
        <v/>
      </c>
      <c r="AI52" s="381">
        <f>IFERROR(AVERAGEIFS(AI$4:AI$31,$E$4:$E$31,$E52,$F$4:$F$31,$F52),"")</f>
        <v/>
      </c>
      <c r="AJ52" s="378">
        <f>IFERROR(AG52-AB52,"")</f>
        <v/>
      </c>
      <c r="AK52" s="398">
        <f>IFERROR(AH52-AC52,"")</f>
        <v/>
      </c>
      <c r="AL52" s="312">
        <f>IFERROR(AVERAGEIFS(AL$4:AL$31,$E$4:$E$31,$E52,$F$4:$F$31,$F52,AN$4:AN$31,$F$32),"")</f>
        <v/>
      </c>
      <c r="AM52" s="269">
        <f>IFERROR(AVERAGEIFS(AM$4:AM$31,$E$4:$E$31,$E52,$F$4:$F$31,$F52,AN$4:AN$31,$F$32),"")</f>
        <v/>
      </c>
      <c r="AN52" s="381">
        <f>IFERROR(AVERAGEIFS(AN$4:AN$31,$E$4:$E$31,$E52,$F$4:$F$31,$F52),"")</f>
        <v/>
      </c>
      <c r="AO52" s="378">
        <f>IFERROR(AL52-AG52,"")</f>
        <v/>
      </c>
      <c r="AP52" s="398">
        <f>IFERROR(AM52-AH52,"")</f>
        <v/>
      </c>
      <c r="AQ52" s="312">
        <f>IFERROR(AVERAGEIFS(AQ$4:AQ$31,$E$4:$E$31,$E52,$F$4:$F$31,$F52,AS$4:AS$31,$F$32),"")</f>
        <v/>
      </c>
      <c r="AR52" s="395">
        <f>IFERROR(AVERAGEIFS(AR$4:AR$31,$E$4:$E$31,$E52,$F$4:$F$31,$F52,AS$4:AS$31,$F$32),"")</f>
        <v/>
      </c>
      <c r="AS52" s="381">
        <f>IFERROR(AVERAGEIFS(AS$4:AS$31,$E$4:$E$31,$E52,$F$4:$F$31,$F52),"")</f>
        <v/>
      </c>
      <c r="AT52" s="378">
        <f>IFERROR(AQ52-AL52,"")</f>
        <v/>
      </c>
      <c r="AU52" s="398">
        <f>IFERROR(AR52-AM52,"")</f>
        <v/>
      </c>
    </row>
    <row r="53">
      <c r="D53" s="5" t="inlineStr">
        <is>
          <t>1 Br 1 Bath</t>
        </is>
      </c>
      <c r="E53" t="n">
        <v>1</v>
      </c>
      <c r="F53" t="n">
        <v>1</v>
      </c>
      <c r="G53" s="5" t="n"/>
      <c r="H53" s="5" t="n"/>
      <c r="I53" s="5" t="n"/>
      <c r="J53" s="394">
        <f>IFERROR(AVERAGEIFS(J$4:J$31,$E$4:$E$31,$E53,$F$4:$F$31,$F53,$I$4:$I$31,$C53,K$4:K$31,$F$32),"")</f>
        <v/>
      </c>
      <c r="K53" s="410" t="n"/>
      <c r="L53" s="394">
        <f>IFERROR(AVERAGEIFS(L$4:L$31,$E$4:$E$31,$E53,$F$4:$F$31,$F53,$I$4:$I$31,$C53,M$4:M$31,$F$32),"")</f>
        <v/>
      </c>
      <c r="M53" s="40" t="n"/>
      <c r="N53" s="398">
        <f>L53-J53</f>
        <v/>
      </c>
      <c r="O53" s="394">
        <f>IFERROR(AVERAGEIFS(O$4:O$31,$E$4:$E$31,$E53,$F$4:$F$31,$F53,$I$4:$I$31,$C53,P$4:P$31,$F$32),"")</f>
        <v/>
      </c>
      <c r="P53" s="40" t="n"/>
      <c r="Q53" s="398">
        <f>O53-L53</f>
        <v/>
      </c>
      <c r="R53" s="394">
        <f>IFERROR(AVERAGEIFS(R$4:R$31,$E$4:$E$31,$E53,$F$4:$F$31,$F53,T$4:T$31,$F$32),"")</f>
        <v/>
      </c>
      <c r="S53" s="395">
        <f>IFERROR(AVERAGEIFS(S$4:S$31,$E$4:$E$31,$E53,$F$4:$F$31,$F53,T$4:T$31,$F$32),"")</f>
        <v/>
      </c>
      <c r="T53" s="381">
        <f>IFERROR(AVERAGEIFS(T$4:T$31,$E$4:$E$31,$E53,$F$4:$F$31,$F53),"")</f>
        <v/>
      </c>
      <c r="U53" s="378">
        <f>IFERROR(R53-O53,"")</f>
        <v/>
      </c>
      <c r="V53" s="398">
        <f>IFERROR(S53-N53,"")</f>
        <v/>
      </c>
      <c r="W53" s="394">
        <f>IFERROR(AVERAGEIFS(W$4:W$31,$E$4:$E$31,$E53,$F$4:$F$31,$F53,Y$4:Y$31,$F$32),"")</f>
        <v/>
      </c>
      <c r="X53" s="395">
        <f>IFERROR(AVERAGEIFS(X$4:X$31,$E$4:$E$31,$E53,$F$4:$F$31,$F53,Y$4:Y$31,$F$32),"")</f>
        <v/>
      </c>
      <c r="Y53" s="381">
        <f>IFERROR(AVERAGEIFS(Y$4:Y$31,$E$4:$E$31,$E53,$F$4:$F$31,$F53),"")</f>
        <v/>
      </c>
      <c r="Z53" s="378">
        <f>IFERROR(W53-R53,"")</f>
        <v/>
      </c>
      <c r="AA53" s="398">
        <f>IFERROR(X53-S53,"")</f>
        <v/>
      </c>
      <c r="AB53" s="394">
        <f>IFERROR(AVERAGEIFS(AB$4:AB$31,$E$4:$E$31,$E53,$F$4:$F$31,$F53,AD$4:AD$31,$F$32),"")</f>
        <v/>
      </c>
      <c r="AC53" s="395">
        <f>IFERROR(AVERAGEIFS(AC$4:AC$31,$E$4:$E$31,$E53,$F$4:$F$31,$F53,AD$4:AD$31,$F$32),"")</f>
        <v/>
      </c>
      <c r="AD53" s="381">
        <f>IFERROR(AVERAGEIFS(AD$4:AD$31,$E$4:$E$31,$E53,$F$4:$F$31,$F53),"")</f>
        <v/>
      </c>
      <c r="AE53" s="378">
        <f>IFERROR(AB53-W53,"")</f>
        <v/>
      </c>
      <c r="AF53" s="398">
        <f>IFERROR(AC53-X53,"")</f>
        <v/>
      </c>
      <c r="AG53" s="394">
        <f>IFERROR(AVERAGEIFS(AG$4:AG$31,$E$4:$E$31,$E53,$F$4:$F$31,$F53,AI$4:AI$31,$F$32),"")</f>
        <v/>
      </c>
      <c r="AH53" s="395">
        <f>IFERROR(AVERAGEIFS(AH$4:AH$31,$E$4:$E$31,$E53,$F$4:$F$31,$F53,AI$4:AI$31,$F$32),"")</f>
        <v/>
      </c>
      <c r="AI53" s="381">
        <f>IFERROR(AVERAGEIFS(AI$4:AI$31,$E$4:$E$31,$E53,$F$4:$F$31,$F53),"")</f>
        <v/>
      </c>
      <c r="AJ53" s="378">
        <f>IFERROR(AG53-AB53,"")</f>
        <v/>
      </c>
      <c r="AK53" s="398">
        <f>IFERROR(AH53-AC53,"")</f>
        <v/>
      </c>
      <c r="AL53" s="312">
        <f>IFERROR(AVERAGEIFS(AL$4:AL$31,$E$4:$E$31,$E53,$F$4:$F$31,$F53,AN$4:AN$31,$F$32),"")</f>
        <v/>
      </c>
      <c r="AM53" s="269">
        <f>IFERROR(AVERAGEIFS(AM$4:AM$31,$E$4:$E$31,$E53,$F$4:$F$31,$F53,AN$4:AN$31,$F$32),"")</f>
        <v/>
      </c>
      <c r="AN53" s="381">
        <f>IFERROR(AVERAGEIFS(AN$4:AN$31,$E$4:$E$31,$E53,$F$4:$F$31,$F53),"")</f>
        <v/>
      </c>
      <c r="AO53" s="378">
        <f>IFERROR(AL53-AG53,"")</f>
        <v/>
      </c>
      <c r="AP53" s="398">
        <f>IFERROR(AM53-AH53,"")</f>
        <v/>
      </c>
      <c r="AQ53" s="312">
        <f>IFERROR(AVERAGEIFS(AQ$4:AQ$31,$E$4:$E$31,$E53,$F$4:$F$31,$F53,AS$4:AS$31,$F$32),"")</f>
        <v/>
      </c>
      <c r="AR53" s="395">
        <f>IFERROR(AVERAGEIFS(AR$4:AR$31,$E$4:$E$31,$E53,$F$4:$F$31,$F53,AS$4:AS$31,$F$32),"")</f>
        <v/>
      </c>
      <c r="AS53" s="381">
        <f>IFERROR(AVERAGEIFS(AS$4:AS$31,$E$4:$E$31,$E53,$F$4:$F$31,$F53),"")</f>
        <v/>
      </c>
      <c r="AT53" s="378">
        <f>IFERROR(AQ53-AL53,"")</f>
        <v/>
      </c>
      <c r="AU53" s="398">
        <f>IFERROR(AR53-AM53,"")</f>
        <v/>
      </c>
    </row>
    <row r="54">
      <c r="D54" s="5" t="inlineStr">
        <is>
          <t>2 Br 1 Bath</t>
        </is>
      </c>
      <c r="E54" t="n">
        <v>2</v>
      </c>
      <c r="F54" t="n">
        <v>1</v>
      </c>
      <c r="G54" s="5" t="n"/>
      <c r="H54" s="5" t="n"/>
      <c r="I54" s="5" t="n"/>
      <c r="J54" s="394">
        <f>IFERROR(AVERAGEIFS(J$4:J$31,$E$4:$E$31,$E54,$F$4:$F$31,$F54,$I$4:$I$31,$C54,K$4:K$31,$F$32),"")</f>
        <v/>
      </c>
      <c r="K54" s="410" t="n"/>
      <c r="L54" s="394">
        <f>IFERROR(AVERAGEIFS(L$4:L$31,$E$4:$E$31,$E54,$F$4:$F$31,$F54,$I$4:$I$31,$C54,M$4:M$31,$F$32),"")</f>
        <v/>
      </c>
      <c r="M54" s="40" t="n"/>
      <c r="N54" s="398">
        <f>L54-J54</f>
        <v/>
      </c>
      <c r="O54" s="394">
        <f>IFERROR(AVERAGEIFS(O$4:O$31,$E$4:$E$31,$E54,$F$4:$F$31,$F54,$I$4:$I$31,$C54,P$4:P$31,$F$32),"")</f>
        <v/>
      </c>
      <c r="P54" s="40" t="n"/>
      <c r="Q54" s="398">
        <f>O54-L54</f>
        <v/>
      </c>
      <c r="R54" s="394">
        <f>IFERROR(AVERAGEIFS(R$4:R$31,$E$4:$E$31,$E54,$F$4:$F$31,$F54,T$4:T$31,$F$32),"")</f>
        <v/>
      </c>
      <c r="S54" s="395">
        <f>IFERROR(AVERAGEIFS(S$4:S$31,$E$4:$E$31,$E54,$F$4:$F$31,$F54,T$4:T$31,$F$32),"")</f>
        <v/>
      </c>
      <c r="T54" s="381">
        <f>IFERROR(AVERAGEIFS(T$4:T$31,$E$4:$E$31,$E54,$F$4:$F$31,$F54),"")</f>
        <v/>
      </c>
      <c r="U54" s="378">
        <f>IFERROR(R54-O54,"")</f>
        <v/>
      </c>
      <c r="V54" s="398">
        <f>IFERROR(S54-N54,"")</f>
        <v/>
      </c>
      <c r="W54" s="394">
        <f>IFERROR(AVERAGEIFS(W$4:W$31,$E$4:$E$31,$E54,$F$4:$F$31,$F54,Y$4:Y$31,$F$32),"")</f>
        <v/>
      </c>
      <c r="X54" s="395">
        <f>IFERROR(AVERAGEIFS(X$4:X$31,$E$4:$E$31,$E54,$F$4:$F$31,$F54,Y$4:Y$31,$F$32),"")</f>
        <v/>
      </c>
      <c r="Y54" s="381">
        <f>IFERROR(AVERAGEIFS(Y$4:Y$31,$E$4:$E$31,$E54,$F$4:$F$31,$F54),"")</f>
        <v/>
      </c>
      <c r="Z54" s="378">
        <f>IFERROR(W54-R54,"")</f>
        <v/>
      </c>
      <c r="AA54" s="398">
        <f>IFERROR(X54-S54,"")</f>
        <v/>
      </c>
      <c r="AB54" s="394">
        <f>IFERROR(AVERAGEIFS(AB$4:AB$31,$E$4:$E$31,$E54,$F$4:$F$31,$F54,AD$4:AD$31,$F$32),"")</f>
        <v/>
      </c>
      <c r="AC54" s="395">
        <f>IFERROR(AVERAGEIFS(AC$4:AC$31,$E$4:$E$31,$E54,$F$4:$F$31,$F54,AD$4:AD$31,$F$32),"")</f>
        <v/>
      </c>
      <c r="AD54" s="381">
        <f>IFERROR(AVERAGEIFS(AD$4:AD$31,$E$4:$E$31,$E54,$F$4:$F$31,$F54),"")</f>
        <v/>
      </c>
      <c r="AE54" s="378">
        <f>IFERROR(AB54-W54,"")</f>
        <v/>
      </c>
      <c r="AF54" s="398">
        <f>IFERROR(AC54-X54,"")</f>
        <v/>
      </c>
      <c r="AG54" s="394">
        <f>IFERROR(AVERAGEIFS(AG$4:AG$31,$E$4:$E$31,$E54,$F$4:$F$31,$F54,AI$4:AI$31,$F$32),"")</f>
        <v/>
      </c>
      <c r="AH54" s="395">
        <f>IFERROR(AVERAGEIFS(AH$4:AH$31,$E$4:$E$31,$E54,$F$4:$F$31,$F54,AI$4:AI$31,$F$32),"")</f>
        <v/>
      </c>
      <c r="AI54" s="381">
        <f>IFERROR(AVERAGEIFS(AI$4:AI$31,$E$4:$E$31,$E54,$F$4:$F$31,$F54),"")</f>
        <v/>
      </c>
      <c r="AJ54" s="378">
        <f>IFERROR(AG54-AB54,"")</f>
        <v/>
      </c>
      <c r="AK54" s="398">
        <f>IFERROR(AH54-AC54,"")</f>
        <v/>
      </c>
      <c r="AL54" s="312">
        <f>IFERROR(AVERAGEIFS(AL$4:AL$31,$E$4:$E$31,$E54,$F$4:$F$31,$F54,AN$4:AN$31,$F$32),"")</f>
        <v/>
      </c>
      <c r="AM54" s="269">
        <f>IFERROR(AVERAGEIFS(AM$4:AM$31,$E$4:$E$31,$E54,$F$4:$F$31,$F54,AN$4:AN$31,$F$32),"")</f>
        <v/>
      </c>
      <c r="AN54" s="381">
        <f>IFERROR(AVERAGEIFS(AN$4:AN$31,$E$4:$E$31,$E54,$F$4:$F$31,$F54),"")</f>
        <v/>
      </c>
      <c r="AO54" s="378">
        <f>IFERROR(AL54-AG54,"")</f>
        <v/>
      </c>
      <c r="AP54" s="398">
        <f>IFERROR(AM54-AH54,"")</f>
        <v/>
      </c>
      <c r="AQ54" s="312">
        <f>IFERROR(AVERAGEIFS(AQ$4:AQ$31,$E$4:$E$31,$E54,$F$4:$F$31,$F54,AS$4:AS$31,$F$32),"")</f>
        <v/>
      </c>
      <c r="AR54" s="395">
        <f>IFERROR(AVERAGEIFS(AR$4:AR$31,$E$4:$E$31,$E54,$F$4:$F$31,$F54,AS$4:AS$31,$F$32),"")</f>
        <v/>
      </c>
      <c r="AS54" s="381">
        <f>IFERROR(AVERAGEIFS(AS$4:AS$31,$E$4:$E$31,$E54,$F$4:$F$31,$F54),"")</f>
        <v/>
      </c>
      <c r="AT54" s="378">
        <f>IFERROR(AQ54-AL54,"")</f>
        <v/>
      </c>
      <c r="AU54" s="398">
        <f>IFERROR(AR54-AM54,"")</f>
        <v/>
      </c>
    </row>
    <row r="55">
      <c r="D55" s="5" t="inlineStr">
        <is>
          <t>2 Br 2 Bath</t>
        </is>
      </c>
      <c r="E55" t="n">
        <v>2</v>
      </c>
      <c r="F55" t="n">
        <v>2</v>
      </c>
      <c r="G55" s="5" t="n"/>
      <c r="H55" s="5" t="n"/>
      <c r="I55" s="5" t="n"/>
      <c r="J55" s="394">
        <f>IFERROR(AVERAGEIFS(J$4:J$31,$E$4:$E$31,$E55,$F$4:$F$31,$F55,$I$4:$I$31,$C55,K$4:K$31,$F$32),"")</f>
        <v/>
      </c>
      <c r="K55" s="410" t="n"/>
      <c r="L55" s="394">
        <f>IFERROR(AVERAGEIFS(L$4:L$31,$E$4:$E$31,$E55,$F$4:$F$31,$F55,$I$4:$I$31,$C55,M$4:M$31,$F$32),"")</f>
        <v/>
      </c>
      <c r="M55" s="40" t="n"/>
      <c r="N55" s="398">
        <f>L55-J55</f>
        <v/>
      </c>
      <c r="O55" s="394">
        <f>IFERROR(AVERAGEIFS(O$4:O$31,$E$4:$E$31,$E55,$F$4:$F$31,$F55,$I$4:$I$31,$C55,P$4:P$31,$F$32),"")</f>
        <v/>
      </c>
      <c r="P55" s="40" t="n"/>
      <c r="Q55" s="398">
        <f>O55-L55</f>
        <v/>
      </c>
      <c r="R55" s="394">
        <f>IFERROR(AVERAGEIFS(R$4:R$31,$E$4:$E$31,$E55,$F$4:$F$31,$F55,T$4:T$31,$F$32),"")</f>
        <v/>
      </c>
      <c r="S55" s="395">
        <f>IFERROR(AVERAGEIFS(S$4:S$31,$E$4:$E$31,$E55,$F$4:$F$31,$F55,T$4:T$31,$F$32),"")</f>
        <v/>
      </c>
      <c r="T55" s="381">
        <f>IFERROR(AVERAGEIFS(T$4:T$31,$E$4:$E$31,$E55,$F$4:$F$31,$F55),"")</f>
        <v/>
      </c>
      <c r="U55" s="378">
        <f>IFERROR(R55-O55,"")</f>
        <v/>
      </c>
      <c r="V55" s="398">
        <f>IFERROR(S55-N55,"")</f>
        <v/>
      </c>
      <c r="W55" s="394">
        <f>IFERROR(AVERAGEIFS(W$4:W$31,$E$4:$E$31,$E55,$F$4:$F$31,$F55,Y$4:Y$31,$F$32),"")</f>
        <v/>
      </c>
      <c r="X55" s="395">
        <f>IFERROR(AVERAGEIFS(X$4:X$31,$E$4:$E$31,$E55,$F$4:$F$31,$F55,Y$4:Y$31,$F$32),"")</f>
        <v/>
      </c>
      <c r="Y55" s="381">
        <f>IFERROR(AVERAGEIFS(Y$4:Y$31,$E$4:$E$31,$E55,$F$4:$F$31,$F55),"")</f>
        <v/>
      </c>
      <c r="Z55" s="378">
        <f>IFERROR(W55-R55,"")</f>
        <v/>
      </c>
      <c r="AA55" s="398">
        <f>IFERROR(X55-S55,"")</f>
        <v/>
      </c>
      <c r="AB55" s="394">
        <f>IFERROR(AVERAGEIFS(AB$4:AB$31,$E$4:$E$31,$E55,$F$4:$F$31,$F55,AD$4:AD$31,$F$32),"")</f>
        <v/>
      </c>
      <c r="AC55" s="395">
        <f>IFERROR(AVERAGEIFS(AC$4:AC$31,$E$4:$E$31,$E55,$F$4:$F$31,$F55,AD$4:AD$31,$F$32),"")</f>
        <v/>
      </c>
      <c r="AD55" s="381">
        <f>IFERROR(AVERAGEIFS(AD$4:AD$31,$E$4:$E$31,$E55,$F$4:$F$31,$F55),"")</f>
        <v/>
      </c>
      <c r="AE55" s="378">
        <f>IFERROR(AB55-W55,"")</f>
        <v/>
      </c>
      <c r="AF55" s="398">
        <f>IFERROR(AC55-X55,"")</f>
        <v/>
      </c>
      <c r="AG55" s="394">
        <f>IFERROR(AVERAGEIFS(AG$4:AG$31,$E$4:$E$31,$E55,$F$4:$F$31,$F55,AI$4:AI$31,$F$32),"")</f>
        <v/>
      </c>
      <c r="AH55" s="395">
        <f>IFERROR(AVERAGEIFS(AH$4:AH$31,$E$4:$E$31,$E55,$F$4:$F$31,$F55,AI$4:AI$31,$F$32),"")</f>
        <v/>
      </c>
      <c r="AI55" s="381">
        <f>IFERROR(AVERAGEIFS(AI$4:AI$31,$E$4:$E$31,$E55,$F$4:$F$31,$F55),"")</f>
        <v/>
      </c>
      <c r="AJ55" s="378">
        <f>IFERROR(AG55-AB55,"")</f>
        <v/>
      </c>
      <c r="AK55" s="398">
        <f>IFERROR(AH55-AC55,"")</f>
        <v/>
      </c>
      <c r="AL55" s="312">
        <f>IFERROR(AVERAGEIFS(AL$4:AL$31,$E$4:$E$31,$E55,$F$4:$F$31,$F55,AN$4:AN$31,$F$32),"")</f>
        <v/>
      </c>
      <c r="AM55" s="269">
        <f>IFERROR(AVERAGEIFS(AM$4:AM$31,$E$4:$E$31,$E55,$F$4:$F$31,$F55,AN$4:AN$31,$F$32),"")</f>
        <v/>
      </c>
      <c r="AN55" s="381">
        <f>IFERROR(AVERAGEIFS(AN$4:AN$31,$E$4:$E$31,$E55,$F$4:$F$31,$F55),"")</f>
        <v/>
      </c>
      <c r="AO55" s="378">
        <f>IFERROR(AL55-AG55,"")</f>
        <v/>
      </c>
      <c r="AP55" s="398">
        <f>IFERROR(AM55-AH55,"")</f>
        <v/>
      </c>
      <c r="AQ55" s="312">
        <f>IFERROR(AVERAGEIFS(AQ$4:AQ$31,$E$4:$E$31,$E55,$F$4:$F$31,$F55,AS$4:AS$31,$F$32),"")</f>
        <v/>
      </c>
      <c r="AR55" s="395">
        <f>IFERROR(AVERAGEIFS(AR$4:AR$31,$E$4:$E$31,$E55,$F$4:$F$31,$F55,AS$4:AS$31,$F$32),"")</f>
        <v/>
      </c>
      <c r="AS55" s="381">
        <f>IFERROR(AVERAGEIFS(AS$4:AS$31,$E$4:$E$31,$E55,$F$4:$F$31,$F55),"")</f>
        <v/>
      </c>
      <c r="AT55" s="378">
        <f>IFERROR(AQ55-AL55,"")</f>
        <v/>
      </c>
      <c r="AU55" s="398">
        <f>IFERROR(AR55-AM55,"")</f>
        <v/>
      </c>
    </row>
    <row r="56">
      <c r="D56" s="5" t="inlineStr">
        <is>
          <t>3 Br</t>
        </is>
      </c>
      <c r="E56" t="n">
        <v>3</v>
      </c>
      <c r="G56" s="5" t="n"/>
      <c r="H56" s="5" t="n"/>
      <c r="I56" s="5" t="n"/>
      <c r="J56" s="394">
        <f>IFERROR(AVERAGEIFS(J$4:J$31,$E$4:$E$31,$E56,$I$4:$I$31,$C56,K$4:K$31,$F$32),"")</f>
        <v/>
      </c>
      <c r="K56" s="410" t="n"/>
      <c r="L56" s="394">
        <f>IFERROR(AVERAGEIFS(L$4:L$31,$E$4:$E$31,$E56,$I$4:$I$31,$C56,M$4:M$31,$F$32),"")</f>
        <v/>
      </c>
      <c r="M56" s="40" t="n"/>
      <c r="N56" s="398">
        <f>L56-J56</f>
        <v/>
      </c>
      <c r="O56" s="394">
        <f>IFERROR(AVERAGEIFS(O$4:O$31,$E$4:$E$31,$E56,$I$4:$I$31,$C56,P$4:P$31,$F$32),"")</f>
        <v/>
      </c>
      <c r="P56" s="40" t="n"/>
      <c r="Q56" s="398">
        <f>O56-L56</f>
        <v/>
      </c>
      <c r="R56" s="394">
        <f>IFERROR(AVERAGEIFS(R$4:R$31,$E$4:$E$31,$E56,$F$4:$F$31,$F56,T$4:T$31,$F$32),"")</f>
        <v/>
      </c>
      <c r="S56" s="395">
        <f>IFERROR(AVERAGEIFS(S$4:S$31,$E$4:$E$31,$E56,$F$4:$F$31,$F56,T$4:T$31,$F$32),"")</f>
        <v/>
      </c>
      <c r="T56" s="381">
        <f>IFERROR(AVERAGEIFS(T$4:T$31,$E$4:$E$31,$E56,$F$4:$F$31,$F56),"")</f>
        <v/>
      </c>
      <c r="U56" s="378">
        <f>IFERROR(R56-O56,"")</f>
        <v/>
      </c>
      <c r="V56" s="398">
        <f>IFERROR(S56-N56,"")</f>
        <v/>
      </c>
      <c r="W56" s="394">
        <f>IFERROR(AVERAGEIFS(W$4:W$31,$E$4:$E$31,$E56,$F$4:$F$31,$F56,Y$4:Y$31,$F$32),"")</f>
        <v/>
      </c>
      <c r="X56" s="395">
        <f>IFERROR(AVERAGEIFS(X$4:X$31,$E$4:$E$31,$E56,$F$4:$F$31,$F56,Y$4:Y$31,$F$32),"")</f>
        <v/>
      </c>
      <c r="Y56" s="381">
        <f>IFERROR(AVERAGEIFS(Y$4:Y$31,$E$4:$E$31,$E56,$F$4:$F$31,$F56),"")</f>
        <v/>
      </c>
      <c r="Z56" s="378">
        <f>IFERROR(W56-R56,"")</f>
        <v/>
      </c>
      <c r="AA56" s="398">
        <f>IFERROR(X56-S56,"")</f>
        <v/>
      </c>
      <c r="AB56" s="394">
        <f>IFERROR(AVERAGEIFS(AB$4:AB$31,$E$4:$E$31,$E56,$F$4:$F$31,$F56,AD$4:AD$31,$F$32),"")</f>
        <v/>
      </c>
      <c r="AC56" s="395">
        <f>IFERROR(AVERAGEIFS(AC$4:AC$31,$E$4:$E$31,$E56,$F$4:$F$31,$F56,AD$4:AD$31,$F$32),"")</f>
        <v/>
      </c>
      <c r="AD56" s="381">
        <f>IFERROR(AVERAGEIFS(AD$4:AD$31,$E$4:$E$31,$E56,$F$4:$F$31,$F56),"")</f>
        <v/>
      </c>
      <c r="AE56" s="378">
        <f>IFERROR(AB56-W56,"")</f>
        <v/>
      </c>
      <c r="AF56" s="398">
        <f>IFERROR(AC56-X56,"")</f>
        <v/>
      </c>
      <c r="AG56" s="394">
        <f>IFERROR(AVERAGEIFS(AG$4:AG$31,$E$4:$E$31,$E56,$F$4:$F$31,$F56,AI$4:AI$31,$F$32),"")</f>
        <v/>
      </c>
      <c r="AH56" s="395">
        <f>IFERROR(AVERAGEIFS(AH$4:AH$31,$E$4:$E$31,$E56,$F$4:$F$31,$F56,AI$4:AI$31,$F$32),"")</f>
        <v/>
      </c>
      <c r="AI56" s="381">
        <f>IFERROR(AVERAGEIFS(AI$4:AI$31,$E$4:$E$31,$E56,$F$4:$F$31,$F56),"")</f>
        <v/>
      </c>
      <c r="AJ56" s="378">
        <f>IFERROR(AG56-AB56,"")</f>
        <v/>
      </c>
      <c r="AK56" s="398">
        <f>IFERROR(AH56-AC56,"")</f>
        <v/>
      </c>
      <c r="AL56" s="312">
        <f>IFERROR(AVERAGEIFS(AL$4:AL$31,$E$4:$E$31,$E56,$F$4:$F$31,$F56,AN$4:AN$31,$F$32),"")</f>
        <v/>
      </c>
      <c r="AM56" s="269">
        <f>IFERROR(AVERAGEIFS(AM$4:AM$31,$E$4:$E$31,$E56,$F$4:$F$31,$F56,AN$4:AN$31,$F$32),"")</f>
        <v/>
      </c>
      <c r="AN56" s="381">
        <f>IFERROR(AVERAGEIFS(AN$4:AN$31,$E$4:$E$31,$E56,$F$4:$F$31,$F56),"")</f>
        <v/>
      </c>
      <c r="AO56" s="378">
        <f>IFERROR(AL56-AG56,"")</f>
        <v/>
      </c>
      <c r="AP56" s="398">
        <f>IFERROR(AM56-AH56,"")</f>
        <v/>
      </c>
      <c r="AQ56" s="312">
        <f>IFERROR(AVERAGEIFS(AQ$4:AQ$31,$E$4:$E$31,$E56,$F$4:$F$31,$F56,AS$4:AS$31,$F$32),"")</f>
        <v/>
      </c>
      <c r="AR56" s="395">
        <f>IFERROR(AVERAGEIFS(AR$4:AR$31,$E$4:$E$31,$E56,$F$4:$F$31,$F56,AS$4:AS$31,$F$32),"")</f>
        <v/>
      </c>
      <c r="AS56" s="381">
        <f>IFERROR(AVERAGEIFS(AS$4:AS$31,$E$4:$E$31,$E56,$F$4:$F$31,$F56),"")</f>
        <v/>
      </c>
      <c r="AT56" s="378">
        <f>IFERROR(AQ56-AL56,"")</f>
        <v/>
      </c>
      <c r="AU56" s="398">
        <f>IFERROR(AR56-AM56,"")</f>
        <v/>
      </c>
    </row>
    <row r="58" ht="18.75" customHeight="1">
      <c r="D58" s="332" t="inlineStr">
        <is>
          <t>Kelson Group Rents</t>
        </is>
      </c>
    </row>
    <row r="59">
      <c r="D59" s="15">
        <f>D3</f>
        <v/>
      </c>
      <c r="E59" s="15">
        <f>E3</f>
        <v/>
      </c>
      <c r="F59" s="15">
        <f>F3</f>
        <v/>
      </c>
      <c r="G59" s="15">
        <f>G3</f>
        <v/>
      </c>
      <c r="H59" s="15" t="n"/>
      <c r="I59" s="15" t="n"/>
      <c r="J59" s="16">
        <f>J3</f>
        <v/>
      </c>
      <c r="K59" s="16">
        <f>K3</f>
        <v/>
      </c>
      <c r="L59" s="16">
        <f>L3</f>
        <v/>
      </c>
      <c r="M59" s="16">
        <f>M3</f>
        <v/>
      </c>
      <c r="N59" s="16">
        <f>N3</f>
        <v/>
      </c>
      <c r="O59" s="16">
        <f>O3</f>
        <v/>
      </c>
      <c r="P59" s="16">
        <f>P3</f>
        <v/>
      </c>
      <c r="Q59" s="16">
        <f>Q3</f>
        <v/>
      </c>
      <c r="R59" s="16">
        <f>R3</f>
        <v/>
      </c>
      <c r="S59" s="16" t="inlineStr">
        <is>
          <t>Max Rate</t>
        </is>
      </c>
      <c r="T59" s="16">
        <f>T3</f>
        <v/>
      </c>
      <c r="U59" s="16" t="inlineStr">
        <is>
          <t>Min Vs Last</t>
        </is>
      </c>
      <c r="V59" s="16">
        <f>V3</f>
        <v/>
      </c>
      <c r="W59" s="270">
        <f>W3</f>
        <v/>
      </c>
      <c r="X59" s="270">
        <f>X3</f>
        <v/>
      </c>
      <c r="Y59" s="16">
        <f>Y3</f>
        <v/>
      </c>
      <c r="Z59" s="16">
        <f>Z3</f>
        <v/>
      </c>
      <c r="AA59" s="16">
        <f>AA3</f>
        <v/>
      </c>
      <c r="AB59" s="16">
        <f>AB3</f>
        <v/>
      </c>
      <c r="AC59" s="16">
        <f>AC3</f>
        <v/>
      </c>
      <c r="AD59" s="16">
        <f>AD3</f>
        <v/>
      </c>
      <c r="AE59" s="16">
        <f>AE3</f>
        <v/>
      </c>
      <c r="AF59" s="16">
        <f>AF3</f>
        <v/>
      </c>
      <c r="AG59" s="16">
        <f>AG3</f>
        <v/>
      </c>
      <c r="AH59" s="16">
        <f>AH3</f>
        <v/>
      </c>
      <c r="AI59" s="16">
        <f>AI3</f>
        <v/>
      </c>
      <c r="AJ59" s="16">
        <f>AJ3</f>
        <v/>
      </c>
      <c r="AK59" s="16">
        <f>AK3</f>
        <v/>
      </c>
      <c r="AL59" s="16">
        <f>AL3</f>
        <v/>
      </c>
      <c r="AM59" s="16">
        <f>AM3</f>
        <v/>
      </c>
      <c r="AN59" s="16">
        <f>AN3</f>
        <v/>
      </c>
      <c r="AO59" s="16">
        <f>AO3</f>
        <v/>
      </c>
      <c r="AP59" s="16">
        <f>AP3</f>
        <v/>
      </c>
      <c r="AQ59" s="16">
        <f>AQ3</f>
        <v/>
      </c>
      <c r="AR59" s="16">
        <f>AR3</f>
        <v/>
      </c>
      <c r="AS59" s="16">
        <f>AS3</f>
        <v/>
      </c>
      <c r="AT59" s="16">
        <f>AT3</f>
        <v/>
      </c>
      <c r="AU59" s="16">
        <f>AU3</f>
        <v/>
      </c>
    </row>
    <row r="60">
      <c r="D60" s="89" t="inlineStr">
        <is>
          <t>Sunronita House</t>
        </is>
      </c>
      <c r="E60" t="n">
        <v>1</v>
      </c>
      <c r="F60" t="n">
        <v>1</v>
      </c>
      <c r="G60" s="19" t="n">
        <v>740</v>
      </c>
      <c r="H60" t="inlineStr">
        <is>
          <t>Low</t>
        </is>
      </c>
      <c r="J60" s="397" t="n">
        <v>1125</v>
      </c>
      <c r="K60" s="83" t="n">
        <v>44237</v>
      </c>
      <c r="L60" s="397" t="n">
        <v>1125</v>
      </c>
      <c r="M60" s="40" t="inlineStr">
        <is>
          <t>Wait List</t>
        </is>
      </c>
      <c r="N60" s="398">
        <f>L60-J60</f>
        <v/>
      </c>
      <c r="O60" s="427" t="n">
        <v>1125</v>
      </c>
      <c r="P60" s="140" t="n">
        <v>44597</v>
      </c>
      <c r="Q60" s="398">
        <f>O60-L60</f>
        <v/>
      </c>
      <c r="R60" s="427" t="n">
        <v>1125</v>
      </c>
      <c r="S60" s="427" t="n"/>
      <c r="T60" s="19" t="inlineStr">
        <is>
          <t>Wait List</t>
        </is>
      </c>
      <c r="U60" s="19" t="n"/>
      <c r="V60" s="398">
        <f>R60-O60</f>
        <v/>
      </c>
      <c r="W60" s="265" t="n">
        <v>1125</v>
      </c>
      <c r="Y60" s="40" t="inlineStr">
        <is>
          <t xml:space="preserve">Waitlist </t>
        </is>
      </c>
      <c r="Z60">
        <f>IF(W60&lt;&gt;R60,W60-R60,"")</f>
        <v/>
      </c>
      <c r="AA60" s="216">
        <f>IF(X60&lt;&gt;S60,X60-S60,"")</f>
        <v/>
      </c>
      <c r="AB60" s="265" t="n">
        <v>1125</v>
      </c>
      <c r="AD60" s="19" t="inlineStr">
        <is>
          <t>Wait List</t>
        </is>
      </c>
      <c r="AE60">
        <f>IF(AB60&lt;&gt;W60,AB60-W60,"")</f>
        <v/>
      </c>
      <c r="AF60" s="216">
        <f>IF(AC60&lt;&gt;X60,AC60-X60,"")</f>
        <v/>
      </c>
      <c r="AG60" s="265" t="n">
        <v>1125</v>
      </c>
      <c r="AI60" s="19" t="inlineStr">
        <is>
          <t>Wait List</t>
        </is>
      </c>
      <c r="AJ60">
        <f>IF(AG60&lt;&gt;AB60,AG60-AB60,"")</f>
        <v/>
      </c>
      <c r="AK60" s="216">
        <f>IF(AH60&lt;&gt;AC60,AH60-AC60,"")</f>
        <v/>
      </c>
      <c r="AL60" s="265" t="n">
        <v>1125</v>
      </c>
      <c r="AN60" s="19" t="inlineStr">
        <is>
          <t>Wait List</t>
        </is>
      </c>
      <c r="AO60">
        <f>IF(AL60&lt;&gt;AG60,AL60-AG60,"")</f>
        <v/>
      </c>
      <c r="AP60" s="216">
        <f>IF(AM60&lt;&gt;AH60,AM60-AH60,"")</f>
        <v/>
      </c>
      <c r="AQ60" s="265" t="n">
        <v>1175</v>
      </c>
      <c r="AS60" s="107" t="inlineStr">
        <is>
          <t>Waitlist</t>
        </is>
      </c>
      <c r="AT60">
        <f>IF(AQ60&lt;&gt;AL60,AQ60-AL60,"")</f>
        <v/>
      </c>
      <c r="AU60" s="216">
        <f>IF(AR60&lt;&gt;AM60,AR60-AM60,"")</f>
        <v/>
      </c>
    </row>
    <row r="61">
      <c r="E61" t="n">
        <v>1</v>
      </c>
      <c r="F61" t="n">
        <v>1</v>
      </c>
      <c r="G61" s="19" t="n">
        <v>740</v>
      </c>
      <c r="H61" t="inlineStr">
        <is>
          <t>High</t>
        </is>
      </c>
      <c r="J61" s="397" t="n">
        <v>1150</v>
      </c>
      <c r="K61" s="84" t="n">
        <v>44237</v>
      </c>
      <c r="L61" s="397" t="n">
        <v>1125</v>
      </c>
      <c r="M61" s="41" t="n">
        <v>44602</v>
      </c>
      <c r="N61" s="398">
        <f>L61-J61</f>
        <v/>
      </c>
      <c r="O61" s="427" t="n">
        <v>1150</v>
      </c>
      <c r="P61" s="326" t="inlineStr">
        <is>
          <t>Wait List</t>
        </is>
      </c>
      <c r="Q61" s="398">
        <f>O61-L61</f>
        <v/>
      </c>
      <c r="R61" s="427" t="n">
        <v>1150</v>
      </c>
      <c r="S61" s="427" t="n"/>
      <c r="T61" s="176" t="n">
        <v>44602</v>
      </c>
      <c r="U61" s="176" t="n"/>
      <c r="V61" s="398">
        <f>R61-O61</f>
        <v/>
      </c>
      <c r="W61" s="265" t="n">
        <v>1150</v>
      </c>
      <c r="Y61" s="40" t="inlineStr">
        <is>
          <t xml:space="preserve">Waitlist </t>
        </is>
      </c>
      <c r="Z61">
        <f>IF(W61&lt;&gt;R61,W61-R61,"")</f>
        <v/>
      </c>
      <c r="AA61" s="5">
        <f>IF(X61&lt;&gt;S61,X61-S61,"")</f>
        <v/>
      </c>
      <c r="AB61" s="265" t="n">
        <v>1150</v>
      </c>
      <c r="AD61" s="19" t="inlineStr">
        <is>
          <t>Wait List</t>
        </is>
      </c>
      <c r="AE61">
        <f>IF(AB61&lt;&gt;W61,AB61-W61,"")</f>
        <v/>
      </c>
      <c r="AF61" s="5">
        <f>IF(AC61&lt;&gt;X61,AC61-X61,"")</f>
        <v/>
      </c>
      <c r="AG61" s="265" t="n">
        <v>1150</v>
      </c>
      <c r="AI61" s="19" t="inlineStr">
        <is>
          <t>Wait List</t>
        </is>
      </c>
      <c r="AJ61">
        <f>IF(AG61&lt;&gt;AB61,AG61-AB61,"")</f>
        <v/>
      </c>
      <c r="AK61" s="5">
        <f>IF(AH61&lt;&gt;AC61,AH61-AC61,"")</f>
        <v/>
      </c>
      <c r="AL61" s="265" t="n">
        <v>1150</v>
      </c>
      <c r="AN61" s="19" t="inlineStr">
        <is>
          <t>Wait List</t>
        </is>
      </c>
      <c r="AO61">
        <f>IF(AL61&lt;&gt;AG61,AL61-AG61,"")</f>
        <v/>
      </c>
      <c r="AP61" s="5">
        <f>IF(AM61&lt;&gt;AH61,AM61-AH61,"")</f>
        <v/>
      </c>
      <c r="AQ61" s="265" t="n">
        <v>1200</v>
      </c>
      <c r="AS61" s="107" t="n">
        <v>44774</v>
      </c>
      <c r="AT61">
        <f>IF(AQ61&lt;&gt;AL61,AQ61-AL61,"")</f>
        <v/>
      </c>
      <c r="AU61" s="5">
        <f>IF(AR61&lt;&gt;AM61,AR61-AM61,"")</f>
        <v/>
      </c>
    </row>
    <row r="62">
      <c r="E62" t="n">
        <v>2</v>
      </c>
      <c r="F62" t="n">
        <v>1</v>
      </c>
      <c r="G62" s="19" t="n">
        <v>955</v>
      </c>
      <c r="H62" t="inlineStr">
        <is>
          <t>Low</t>
        </is>
      </c>
      <c r="J62" s="397" t="n">
        <v>1250</v>
      </c>
      <c r="K62" s="84" t="n">
        <v>44237</v>
      </c>
      <c r="L62" s="397" t="n">
        <v>1250</v>
      </c>
      <c r="M62" s="40" t="inlineStr">
        <is>
          <t>Wait List</t>
        </is>
      </c>
      <c r="N62" s="398">
        <f>L62-J62</f>
        <v/>
      </c>
      <c r="O62" s="427" t="n">
        <v>1250</v>
      </c>
      <c r="P62" s="140" t="inlineStr">
        <is>
          <t>Wait List</t>
        </is>
      </c>
      <c r="Q62" s="398">
        <f>O62-L62</f>
        <v/>
      </c>
      <c r="R62" s="427" t="n">
        <v>1250</v>
      </c>
      <c r="S62" s="427" t="n"/>
      <c r="T62" s="19" t="inlineStr">
        <is>
          <t>Wait List</t>
        </is>
      </c>
      <c r="U62" s="19" t="n"/>
      <c r="V62" s="398">
        <f>R62-O62</f>
        <v/>
      </c>
      <c r="W62" s="265" t="n">
        <v>1250</v>
      </c>
      <c r="Y62" s="40" t="inlineStr">
        <is>
          <t xml:space="preserve">Waitlist </t>
        </is>
      </c>
      <c r="Z62">
        <f>IF(W62&lt;&gt;R62,W62-R62,"")</f>
        <v/>
      </c>
      <c r="AA62" s="5">
        <f>IF(X62&lt;&gt;S62,X62-S62,"")</f>
        <v/>
      </c>
      <c r="AB62" s="265" t="n">
        <v>1250</v>
      </c>
      <c r="AD62" s="19" t="inlineStr">
        <is>
          <t>Wait List</t>
        </is>
      </c>
      <c r="AE62">
        <f>IF(AB62&lt;&gt;W62,AB62-W62,"")</f>
        <v/>
      </c>
      <c r="AF62" s="5">
        <f>IF(AC62&lt;&gt;X62,AC62-X62,"")</f>
        <v/>
      </c>
      <c r="AG62" s="265" t="n">
        <v>1250</v>
      </c>
      <c r="AI62" s="19" t="inlineStr">
        <is>
          <t>Wait List</t>
        </is>
      </c>
      <c r="AJ62">
        <f>IF(AG62&lt;&gt;AB62,AG62-AB62,"")</f>
        <v/>
      </c>
      <c r="AK62" s="5">
        <f>IF(AH62&lt;&gt;AC62,AH62-AC62,"")</f>
        <v/>
      </c>
      <c r="AL62" s="265" t="n">
        <v>1250</v>
      </c>
      <c r="AN62" s="19" t="inlineStr">
        <is>
          <t>Wait List</t>
        </is>
      </c>
      <c r="AO62">
        <f>IF(AL62&lt;&gt;AG62,AL62-AG62,"")</f>
        <v/>
      </c>
      <c r="AP62" s="5">
        <f>IF(AM62&lt;&gt;AH62,AM62-AH62,"")</f>
        <v/>
      </c>
      <c r="AQ62" s="265" t="n">
        <v>1300</v>
      </c>
      <c r="AS62" s="107" t="n">
        <v>44757</v>
      </c>
      <c r="AT62">
        <f>IF(AQ62&lt;&gt;AL62,AQ62-AL62,"")</f>
        <v/>
      </c>
      <c r="AU62" s="5">
        <f>IF(AR62&lt;&gt;AM62,AR62-AM62,"")</f>
        <v/>
      </c>
    </row>
    <row r="63">
      <c r="E63" t="n">
        <v>2</v>
      </c>
      <c r="F63" t="n">
        <v>1</v>
      </c>
      <c r="G63" s="19" t="n">
        <v>955</v>
      </c>
      <c r="H63" t="inlineStr">
        <is>
          <t>High</t>
        </is>
      </c>
      <c r="J63" s="397" t="n">
        <v>1300</v>
      </c>
      <c r="K63" s="84" t="n">
        <v>44237</v>
      </c>
      <c r="L63" s="397" t="n">
        <v>1300</v>
      </c>
      <c r="M63" s="41" t="n">
        <v>44602</v>
      </c>
      <c r="N63" s="398">
        <f>L63-J63</f>
        <v/>
      </c>
      <c r="O63" s="427" t="n">
        <v>1300</v>
      </c>
      <c r="P63" s="140" t="n">
        <v>44602</v>
      </c>
      <c r="Q63" s="398">
        <f>O63-L63</f>
        <v/>
      </c>
      <c r="R63" s="427" t="n">
        <v>1300</v>
      </c>
      <c r="S63" s="427" t="n"/>
      <c r="T63" s="176" t="n">
        <v>44602</v>
      </c>
      <c r="U63" s="176" t="n"/>
      <c r="V63" s="398">
        <f>R63-O63</f>
        <v/>
      </c>
      <c r="W63" s="265" t="n">
        <v>1300</v>
      </c>
      <c r="Y63" s="40" t="inlineStr">
        <is>
          <t xml:space="preserve">Waitlist </t>
        </is>
      </c>
      <c r="Z63">
        <f>IF(W63&lt;&gt;R63,W63-R63,"")</f>
        <v/>
      </c>
      <c r="AA63" s="5">
        <f>IF(X63&lt;&gt;S63,X63-S63,"")</f>
        <v/>
      </c>
      <c r="AB63" s="265" t="n">
        <v>1300</v>
      </c>
      <c r="AD63" s="19" t="inlineStr">
        <is>
          <t>Wait List</t>
        </is>
      </c>
      <c r="AE63">
        <f>IF(AB63&lt;&gt;W63,AB63-W63,"")</f>
        <v/>
      </c>
      <c r="AF63" s="5">
        <f>IF(AC63&lt;&gt;X63,AC63-X63,"")</f>
        <v/>
      </c>
      <c r="AG63" s="265" t="n">
        <v>1300</v>
      </c>
      <c r="AI63" s="19" t="inlineStr">
        <is>
          <t>Wait List</t>
        </is>
      </c>
      <c r="AJ63">
        <f>IF(AG63&lt;&gt;AB63,AG63-AB63,"")</f>
        <v/>
      </c>
      <c r="AK63" s="5">
        <f>IF(AH63&lt;&gt;AC63,AH63-AC63,"")</f>
        <v/>
      </c>
      <c r="AL63" s="265" t="n">
        <v>1300</v>
      </c>
      <c r="AN63" s="19" t="inlineStr">
        <is>
          <t>Wait List</t>
        </is>
      </c>
      <c r="AO63">
        <f>IF(AL63&lt;&gt;AG63,AL63-AG63,"")</f>
        <v/>
      </c>
      <c r="AP63" s="5">
        <f>IF(AM63&lt;&gt;AH63,AM63-AH63,"")</f>
        <v/>
      </c>
      <c r="AQ63" s="265" t="n">
        <v>1350</v>
      </c>
      <c r="AS63" s="107" t="n">
        <v>44774</v>
      </c>
      <c r="AT63">
        <f>IF(AQ63&lt;&gt;AL63,AQ63-AL63,"")</f>
        <v/>
      </c>
      <c r="AU63" s="5">
        <f>IF(AR63&lt;&gt;AM63,AR63-AM63,"")</f>
        <v/>
      </c>
    </row>
    <row r="64">
      <c r="E64" t="n">
        <v>3</v>
      </c>
      <c r="F64" t="n">
        <v>1</v>
      </c>
      <c r="G64" s="19" t="n">
        <v>1035</v>
      </c>
      <c r="H64" t="inlineStr">
        <is>
          <t>Low</t>
        </is>
      </c>
      <c r="J64" s="397" t="n">
        <v>1375</v>
      </c>
      <c r="K64" s="5" t="inlineStr">
        <is>
          <t>Wait List</t>
        </is>
      </c>
      <c r="L64" s="397" t="n">
        <v>1375</v>
      </c>
      <c r="M64" s="40" t="inlineStr">
        <is>
          <t>Wait List</t>
        </is>
      </c>
      <c r="N64" s="398">
        <f>L64-J64</f>
        <v/>
      </c>
      <c r="O64" s="427" t="n">
        <v>1375</v>
      </c>
      <c r="P64" s="326" t="inlineStr">
        <is>
          <t>Wait List</t>
        </is>
      </c>
      <c r="Q64" s="398">
        <f>O64-L64</f>
        <v/>
      </c>
      <c r="R64" s="427" t="n">
        <v>1375</v>
      </c>
      <c r="S64" s="427" t="n"/>
      <c r="T64" s="19" t="inlineStr">
        <is>
          <t>Wait List</t>
        </is>
      </c>
      <c r="U64" s="19" t="n"/>
      <c r="V64" s="398">
        <f>R64-O64</f>
        <v/>
      </c>
      <c r="W64" s="265" t="n">
        <v>1375</v>
      </c>
      <c r="Y64" s="40" t="inlineStr">
        <is>
          <t xml:space="preserve">Waitlist </t>
        </is>
      </c>
      <c r="Z64">
        <f>IF(W64&lt;&gt;R64,W64-R64,"")</f>
        <v/>
      </c>
      <c r="AA64" s="5">
        <f>IF(X64&lt;&gt;S64,X64-S64,"")</f>
        <v/>
      </c>
      <c r="AB64" s="265" t="n">
        <v>1375</v>
      </c>
      <c r="AD64" s="176" t="n">
        <v>44713</v>
      </c>
      <c r="AE64">
        <f>IF(AB64&lt;&gt;W64,AB64-W64,"")</f>
        <v/>
      </c>
      <c r="AF64" s="5">
        <f>IF(AC64&lt;&gt;X64,AC64-X64,"")</f>
        <v/>
      </c>
      <c r="AG64" s="265" t="n">
        <v>1375</v>
      </c>
      <c r="AI64" s="176" t="n">
        <v>44713</v>
      </c>
      <c r="AJ64">
        <f>IF(AG64&lt;&gt;AB64,AG64-AB64,"")</f>
        <v/>
      </c>
      <c r="AK64" s="5">
        <f>IF(AH64&lt;&gt;AC64,AH64-AC64,"")</f>
        <v/>
      </c>
      <c r="AL64" s="265" t="n">
        <v>1375</v>
      </c>
      <c r="AN64" s="176" t="n">
        <v>44713</v>
      </c>
      <c r="AO64">
        <f>IF(AL64&lt;&gt;AG64,AL64-AG64,"")</f>
        <v/>
      </c>
      <c r="AP64" s="5">
        <f>IF(AM64&lt;&gt;AH64,AM64-AH64,"")</f>
        <v/>
      </c>
      <c r="AQ64" s="265" t="n">
        <v>1425</v>
      </c>
      <c r="AS64" s="107" t="n">
        <v>44757</v>
      </c>
      <c r="AT64">
        <f>IF(AQ64&lt;&gt;AL64,AQ64-AL64,"")</f>
        <v/>
      </c>
      <c r="AU64" s="5">
        <f>IF(AR64&lt;&gt;AM64,AR64-AM64,"")</f>
        <v/>
      </c>
    </row>
    <row r="65">
      <c r="D65" s="10" t="n"/>
      <c r="E65" s="10" t="n">
        <v>3</v>
      </c>
      <c r="F65" s="10" t="n">
        <v>1</v>
      </c>
      <c r="G65" s="20" t="n">
        <v>1035</v>
      </c>
      <c r="H65" s="10" t="inlineStr">
        <is>
          <t>High</t>
        </is>
      </c>
      <c r="I65" s="10" t="n"/>
      <c r="J65" s="399" t="n">
        <v>1425</v>
      </c>
      <c r="K65" s="86" t="inlineStr">
        <is>
          <t>Wait List</t>
        </is>
      </c>
      <c r="L65" s="399" t="n">
        <v>1450</v>
      </c>
      <c r="M65" s="87" t="inlineStr">
        <is>
          <t>Wait List</t>
        </is>
      </c>
      <c r="N65" s="400">
        <f>L65-J65</f>
        <v/>
      </c>
      <c r="O65" s="428" t="n">
        <v>1425</v>
      </c>
      <c r="P65" s="331" t="inlineStr">
        <is>
          <t>Wait List</t>
        </is>
      </c>
      <c r="Q65" s="400">
        <f>O65-L65</f>
        <v/>
      </c>
      <c r="R65" s="428" t="n">
        <v>1425</v>
      </c>
      <c r="S65" s="428" t="n"/>
      <c r="T65" s="20" t="inlineStr">
        <is>
          <t>Wait List</t>
        </is>
      </c>
      <c r="U65" s="20" t="n"/>
      <c r="V65" s="400">
        <f>R65-O65</f>
        <v/>
      </c>
      <c r="W65" s="271" t="n">
        <v>1450</v>
      </c>
      <c r="X65" s="271" t="n"/>
      <c r="Y65" s="282" t="inlineStr">
        <is>
          <t xml:space="preserve">Waitlist </t>
        </is>
      </c>
      <c r="Z65" s="10">
        <f>IF(W65&lt;&gt;R65,W65-R65,"")</f>
        <v/>
      </c>
      <c r="AA65" s="86">
        <f>IF(X65&lt;&gt;S65,X65-S65,"")</f>
        <v/>
      </c>
      <c r="AB65" s="271" t="n">
        <v>1450</v>
      </c>
      <c r="AC65" s="10" t="n"/>
      <c r="AD65" s="20" t="inlineStr">
        <is>
          <t>Wait List</t>
        </is>
      </c>
      <c r="AE65" s="10">
        <f>IF(AB65&lt;&gt;W65,AB65-W65,"")</f>
        <v/>
      </c>
      <c r="AF65" s="86">
        <f>IF(AC65&lt;&gt;X65,AC65-X65,"")</f>
        <v/>
      </c>
      <c r="AG65" s="271" t="n">
        <v>1450</v>
      </c>
      <c r="AH65" s="10" t="n"/>
      <c r="AI65" s="20" t="inlineStr">
        <is>
          <t>Wait List</t>
        </is>
      </c>
      <c r="AJ65" s="10">
        <f>IF(AG65&lt;&gt;AB65,AG65-AB65,"")</f>
        <v/>
      </c>
      <c r="AK65" s="86">
        <f>IF(AH65&lt;&gt;AC65,AH65-AC65,"")</f>
        <v/>
      </c>
      <c r="AL65" s="271" t="n">
        <v>1450</v>
      </c>
      <c r="AM65" s="10" t="n"/>
      <c r="AN65" s="20" t="inlineStr">
        <is>
          <t>Wait List</t>
        </is>
      </c>
      <c r="AO65" s="10">
        <f>IF(AL65&lt;&gt;AG65,AL65-AG65,"")</f>
        <v/>
      </c>
      <c r="AP65" s="86">
        <f>IF(AM65&lt;&gt;AH65,AM65-AH65,"")</f>
        <v/>
      </c>
      <c r="AQ65" s="271" t="n">
        <v>1475</v>
      </c>
      <c r="AR65" s="10" t="n"/>
      <c r="AS65" s="124" t="n">
        <v>44788</v>
      </c>
      <c r="AT65" s="10">
        <f>IF(AQ65&lt;&gt;AL65,AQ65-AL65,"")</f>
        <v/>
      </c>
      <c r="AU65" s="86">
        <f>IF(AR65&lt;&gt;AM65,AR65-AM65,"")</f>
        <v/>
      </c>
    </row>
    <row r="66">
      <c r="D66" s="89" t="inlineStr">
        <is>
          <t>Summit Square</t>
        </is>
      </c>
      <c r="E66" t="n">
        <v>1</v>
      </c>
      <c r="F66" t="n">
        <v>1</v>
      </c>
      <c r="G66" s="19" t="n">
        <v>640</v>
      </c>
      <c r="H66" t="inlineStr">
        <is>
          <t>Low</t>
        </is>
      </c>
      <c r="J66" s="397" t="n">
        <v>1075</v>
      </c>
      <c r="K66" s="5" t="inlineStr">
        <is>
          <t>Yes</t>
        </is>
      </c>
      <c r="L66" s="397" t="n">
        <v>1075</v>
      </c>
      <c r="M66" s="40" t="inlineStr">
        <is>
          <t>Wait List</t>
        </is>
      </c>
      <c r="N66" s="398">
        <f>L66-J66</f>
        <v/>
      </c>
      <c r="O66" s="427" t="n">
        <v>1075</v>
      </c>
      <c r="P66" s="326" t="inlineStr">
        <is>
          <t>Yes</t>
        </is>
      </c>
      <c r="Q66" s="398">
        <f>O66-L66</f>
        <v/>
      </c>
      <c r="R66" s="427" t="n">
        <v>1075</v>
      </c>
      <c r="S66" s="427" t="n"/>
      <c r="T66" s="19" t="inlineStr">
        <is>
          <t>Wait List</t>
        </is>
      </c>
      <c r="U66" s="19" t="n"/>
      <c r="V66" s="398">
        <f>R66-O66</f>
        <v/>
      </c>
      <c r="W66" s="265" t="n">
        <v>1075</v>
      </c>
      <c r="Y66" s="40" t="inlineStr">
        <is>
          <t>Yes</t>
        </is>
      </c>
      <c r="Z66">
        <f>IF(W66&lt;&gt;R66,W66-R66,"")</f>
        <v/>
      </c>
      <c r="AA66" s="5">
        <f>IF(X66&lt;&gt;S66,X66-S66,"")</f>
        <v/>
      </c>
      <c r="AB66" s="265" t="n">
        <v>1075</v>
      </c>
      <c r="AD66" s="19" t="inlineStr">
        <is>
          <t>Wait List</t>
        </is>
      </c>
      <c r="AE66">
        <f>IF(AB66&lt;&gt;W66,AB66-W66,"")</f>
        <v/>
      </c>
      <c r="AF66" s="5">
        <f>IF(AC66&lt;&gt;X66,AC66-X66,"")</f>
        <v/>
      </c>
      <c r="AG66" s="265" t="n">
        <v>1075</v>
      </c>
      <c r="AI66" s="19" t="inlineStr">
        <is>
          <t>Wait List</t>
        </is>
      </c>
      <c r="AJ66">
        <f>IF(AG66&lt;&gt;AB66,AG66-AB66,"")</f>
        <v/>
      </c>
      <c r="AK66" s="5">
        <f>IF(AH66&lt;&gt;AC66,AH66-AC66,"")</f>
        <v/>
      </c>
      <c r="AL66" s="265" t="n">
        <v>1075</v>
      </c>
      <c r="AN66" s="19" t="inlineStr">
        <is>
          <t>Wait List</t>
        </is>
      </c>
      <c r="AO66">
        <f>IF(AL66&lt;&gt;AG66,AL66-AG66,"")</f>
        <v/>
      </c>
      <c r="AP66" s="5">
        <f>IF(AM66&lt;&gt;AH66,AM66-AH66,"")</f>
        <v/>
      </c>
      <c r="AQ66" s="265" t="n">
        <v>1150</v>
      </c>
      <c r="AS66" s="107" t="n">
        <v>44774</v>
      </c>
      <c r="AT66">
        <f>IF(AQ66&lt;&gt;AL66,AQ66-AL66,"")</f>
        <v/>
      </c>
      <c r="AU66" s="5">
        <f>IF(AR66&lt;&gt;AM66,AR66-AM66,"")</f>
        <v/>
      </c>
    </row>
    <row r="67">
      <c r="E67" t="n">
        <v>1</v>
      </c>
      <c r="F67" t="n">
        <v>1</v>
      </c>
      <c r="G67" s="19" t="n">
        <v>640</v>
      </c>
      <c r="H67" t="inlineStr">
        <is>
          <t>High</t>
        </is>
      </c>
      <c r="J67" s="397" t="n">
        <v>1125</v>
      </c>
      <c r="K67" s="5" t="inlineStr">
        <is>
          <t>Yes</t>
        </is>
      </c>
      <c r="L67" s="397" t="n">
        <v>1125</v>
      </c>
      <c r="M67" s="40" t="inlineStr">
        <is>
          <t>Yes</t>
        </is>
      </c>
      <c r="N67" s="398">
        <f>L67-J67</f>
        <v/>
      </c>
      <c r="O67" s="427" t="n">
        <v>1125</v>
      </c>
      <c r="P67" s="326" t="inlineStr">
        <is>
          <t>Yes</t>
        </is>
      </c>
      <c r="Q67" s="398">
        <f>O67-L67</f>
        <v/>
      </c>
      <c r="R67" s="427" t="n">
        <v>1125</v>
      </c>
      <c r="S67" s="427" t="n"/>
      <c r="T67" s="19" t="inlineStr">
        <is>
          <t>Yes</t>
        </is>
      </c>
      <c r="U67" s="19" t="n"/>
      <c r="V67" s="398">
        <f>R67-O67</f>
        <v/>
      </c>
      <c r="W67" s="265" t="n">
        <v>1125</v>
      </c>
      <c r="Y67" s="283" t="n">
        <v>44652</v>
      </c>
      <c r="Z67">
        <f>IF(W67&lt;&gt;R67,W67-R67,"")</f>
        <v/>
      </c>
      <c r="AA67" s="5">
        <f>IF(X67&lt;&gt;S67,X67-S67,"")</f>
        <v/>
      </c>
      <c r="AB67" s="265" t="n">
        <v>1150</v>
      </c>
      <c r="AD67" s="19" t="inlineStr">
        <is>
          <t>Wait List</t>
        </is>
      </c>
      <c r="AE67">
        <f>IF(AB67&lt;&gt;W67,AB67-W67,"")</f>
        <v/>
      </c>
      <c r="AF67" s="5">
        <f>IF(AC67&lt;&gt;X67,AC67-X67,"")</f>
        <v/>
      </c>
      <c r="AG67" s="265" t="n">
        <v>1150</v>
      </c>
      <c r="AI67" s="19" t="inlineStr">
        <is>
          <t>Wait List</t>
        </is>
      </c>
      <c r="AJ67">
        <f>IF(AG67&lt;&gt;AB67,AG67-AB67,"")</f>
        <v/>
      </c>
      <c r="AK67" s="5">
        <f>IF(AH67&lt;&gt;AC67,AH67-AC67,"")</f>
        <v/>
      </c>
      <c r="AL67" s="265" t="n">
        <v>1150</v>
      </c>
      <c r="AN67" s="19" t="inlineStr">
        <is>
          <t>Wait List</t>
        </is>
      </c>
      <c r="AO67">
        <f>IF(AL67&lt;&gt;AG67,AL67-AG67,"")</f>
        <v/>
      </c>
      <c r="AP67" s="5">
        <f>IF(AM67&lt;&gt;AH67,AM67-AH67,"")</f>
        <v/>
      </c>
      <c r="AQ67" s="265" t="n">
        <v>1200</v>
      </c>
      <c r="AS67" s="19" t="inlineStr">
        <is>
          <t>Waitlist</t>
        </is>
      </c>
      <c r="AT67">
        <f>IF(AQ67&lt;&gt;AL67,AQ67-AL67,"")</f>
        <v/>
      </c>
      <c r="AU67" s="5">
        <f>IF(AR67&lt;&gt;AM67,AR67-AM67,"")</f>
        <v/>
      </c>
    </row>
    <row r="68">
      <c r="E68" t="n">
        <v>2</v>
      </c>
      <c r="F68" t="n">
        <v>1</v>
      </c>
      <c r="G68" s="19" t="n">
        <v>841</v>
      </c>
      <c r="H68" t="inlineStr">
        <is>
          <t>Low</t>
        </is>
      </c>
      <c r="J68" s="397" t="n">
        <v>1195</v>
      </c>
      <c r="K68" s="5" t="inlineStr">
        <is>
          <t>Yes</t>
        </is>
      </c>
      <c r="L68" s="397" t="n">
        <v>1195</v>
      </c>
      <c r="M68" s="40" t="inlineStr">
        <is>
          <t>Yes</t>
        </is>
      </c>
      <c r="N68" s="398">
        <f>L68-J68</f>
        <v/>
      </c>
      <c r="O68" s="427" t="n">
        <v>1195</v>
      </c>
      <c r="P68" s="326" t="inlineStr">
        <is>
          <t>Yes</t>
        </is>
      </c>
      <c r="Q68" s="398">
        <f>O68-L68</f>
        <v/>
      </c>
      <c r="R68" s="427" t="n">
        <v>1195</v>
      </c>
      <c r="S68" s="427" t="n"/>
      <c r="T68" s="19" t="inlineStr">
        <is>
          <t>Yes</t>
        </is>
      </c>
      <c r="U68" s="19" t="n"/>
      <c r="V68" s="398">
        <f>R68-O68</f>
        <v/>
      </c>
      <c r="W68" s="265" t="n">
        <v>1195</v>
      </c>
      <c r="Y68" s="40" t="inlineStr">
        <is>
          <t xml:space="preserve">Waitlist </t>
        </is>
      </c>
      <c r="Z68">
        <f>IF(W68&lt;&gt;R68,W68-R68,"")</f>
        <v/>
      </c>
      <c r="AA68" s="5">
        <f>IF(X68&lt;&gt;S68,X68-S68,"")</f>
        <v/>
      </c>
      <c r="AB68" s="265" t="n">
        <v>1225</v>
      </c>
      <c r="AD68" s="19" t="inlineStr">
        <is>
          <t>Wait List</t>
        </is>
      </c>
      <c r="AE68">
        <f>IF(AB68&lt;&gt;W68,AB68-W68,"")</f>
        <v/>
      </c>
      <c r="AF68" s="5">
        <f>IF(AC68&lt;&gt;X68,AC68-X68,"")</f>
        <v/>
      </c>
      <c r="AG68" s="265" t="n">
        <v>1225</v>
      </c>
      <c r="AI68" s="19" t="inlineStr">
        <is>
          <t>Wait List</t>
        </is>
      </c>
      <c r="AJ68">
        <f>IF(AG68&lt;&gt;AB68,AG68-AB68,"")</f>
        <v/>
      </c>
      <c r="AK68" s="5">
        <f>IF(AH68&lt;&gt;AC68,AH68-AC68,"")</f>
        <v/>
      </c>
      <c r="AL68" s="265" t="n">
        <v>1225</v>
      </c>
      <c r="AN68" s="19" t="inlineStr">
        <is>
          <t>Wait List</t>
        </is>
      </c>
      <c r="AO68">
        <f>IF(AL68&lt;&gt;AG68,AL68-AG68,"")</f>
        <v/>
      </c>
      <c r="AP68" s="5">
        <f>IF(AM68&lt;&gt;AH68,AM68-AH68,"")</f>
        <v/>
      </c>
      <c r="AQ68" s="265" t="n">
        <v>1300</v>
      </c>
      <c r="AS68" s="107" t="n">
        <v>44774</v>
      </c>
      <c r="AT68">
        <f>IF(AQ68&lt;&gt;AL68,AQ68-AL68,"")</f>
        <v/>
      </c>
      <c r="AU68" s="5">
        <f>IF(AR68&lt;&gt;AM68,AR68-AM68,"")</f>
        <v/>
      </c>
    </row>
    <row r="69">
      <c r="E69" t="n">
        <v>2</v>
      </c>
      <c r="F69" t="n">
        <v>1</v>
      </c>
      <c r="G69" s="19" t="n">
        <v>841</v>
      </c>
      <c r="H69" t="inlineStr">
        <is>
          <t>High</t>
        </is>
      </c>
      <c r="J69" s="397" t="n">
        <v>1350</v>
      </c>
      <c r="K69" s="5" t="inlineStr">
        <is>
          <t>Yes</t>
        </is>
      </c>
      <c r="L69" s="397" t="n">
        <v>1350</v>
      </c>
      <c r="M69" s="40" t="inlineStr">
        <is>
          <t>Yes</t>
        </is>
      </c>
      <c r="N69" s="398">
        <f>L69-J69</f>
        <v/>
      </c>
      <c r="O69" s="427" t="n">
        <v>1350</v>
      </c>
      <c r="P69" s="326" t="inlineStr">
        <is>
          <t>Yes</t>
        </is>
      </c>
      <c r="Q69" s="398">
        <f>O69-L69</f>
        <v/>
      </c>
      <c r="R69" s="427" t="n">
        <v>1350</v>
      </c>
      <c r="S69" s="427" t="n"/>
      <c r="T69" s="19" t="inlineStr">
        <is>
          <t>Yes</t>
        </is>
      </c>
      <c r="U69" s="19" t="n"/>
      <c r="V69" s="398">
        <f>R69-O69</f>
        <v/>
      </c>
      <c r="W69" s="265" t="n">
        <v>1250</v>
      </c>
      <c r="Y69" s="283" t="n">
        <v>44682</v>
      </c>
      <c r="Z69">
        <f>IF(W69&lt;&gt;R69,W69-R69,"")</f>
        <v/>
      </c>
      <c r="AA69" s="5">
        <f>IF(X69&lt;&gt;S69,X69-S69,"")</f>
        <v/>
      </c>
      <c r="AB69" s="265" t="n">
        <v>1350</v>
      </c>
      <c r="AD69" s="19" t="inlineStr">
        <is>
          <t>Wait List</t>
        </is>
      </c>
      <c r="AE69">
        <f>IF(AB69&lt;&gt;W69,AB69-W69,"")</f>
        <v/>
      </c>
      <c r="AF69" s="5">
        <f>IF(AC69&lt;&gt;X69,AC69-X69,"")</f>
        <v/>
      </c>
      <c r="AG69" s="265" t="n">
        <v>1350</v>
      </c>
      <c r="AI69" s="19" t="inlineStr">
        <is>
          <t>Wait List</t>
        </is>
      </c>
      <c r="AJ69">
        <f>IF(AG69&lt;&gt;AB69,AG69-AB69,"")</f>
        <v/>
      </c>
      <c r="AK69" s="5">
        <f>IF(AH69&lt;&gt;AC69,AH69-AC69,"")</f>
        <v/>
      </c>
      <c r="AL69" s="265" t="n">
        <v>1350</v>
      </c>
      <c r="AN69" s="19" t="inlineStr">
        <is>
          <t>Wait List</t>
        </is>
      </c>
      <c r="AO69">
        <f>IF(AL69&lt;&gt;AG69,AL69-AG69,"")</f>
        <v/>
      </c>
      <c r="AP69" s="5">
        <f>IF(AM69&lt;&gt;AH69,AM69-AH69,"")</f>
        <v/>
      </c>
      <c r="AQ69" s="265" t="n">
        <v>1350</v>
      </c>
      <c r="AS69" s="19" t="inlineStr">
        <is>
          <t>Waitlist</t>
        </is>
      </c>
      <c r="AT69">
        <f>IF(AQ69&lt;&gt;AL69,AQ69-AL69,"")</f>
        <v/>
      </c>
      <c r="AU69" s="5">
        <f>IF(AR69&lt;&gt;AM69,AR69-AM69,"")</f>
        <v/>
      </c>
    </row>
    <row r="70">
      <c r="E70" t="n">
        <v>2</v>
      </c>
      <c r="F70" t="n">
        <v>2</v>
      </c>
      <c r="G70" s="19" t="n">
        <v>895</v>
      </c>
      <c r="H70" t="inlineStr">
        <is>
          <t>Low</t>
        </is>
      </c>
      <c r="J70" s="397" t="n">
        <v>1350</v>
      </c>
      <c r="K70" s="5" t="inlineStr">
        <is>
          <t>Yes</t>
        </is>
      </c>
      <c r="L70" s="397" t="n">
        <v>1350</v>
      </c>
      <c r="M70" s="40" t="inlineStr">
        <is>
          <t>Wait List</t>
        </is>
      </c>
      <c r="N70" s="398">
        <f>L70-J70</f>
        <v/>
      </c>
      <c r="O70" s="427" t="n">
        <v>1350</v>
      </c>
      <c r="P70" s="326" t="inlineStr">
        <is>
          <t>Yes</t>
        </is>
      </c>
      <c r="Q70" s="398">
        <f>O70-L70</f>
        <v/>
      </c>
      <c r="R70" s="427" t="n">
        <v>1350</v>
      </c>
      <c r="S70" s="427" t="n"/>
      <c r="T70" s="19" t="inlineStr">
        <is>
          <t>Wait List</t>
        </is>
      </c>
      <c r="U70" s="19" t="n"/>
      <c r="V70" s="398">
        <f>R70-O70</f>
        <v/>
      </c>
      <c r="W70" s="265" t="n">
        <v>1375</v>
      </c>
      <c r="Y70" s="40" t="inlineStr">
        <is>
          <t xml:space="preserve">Waitlist </t>
        </is>
      </c>
      <c r="Z70">
        <f>IF(W70&lt;&gt;R70,W70-R70,"")</f>
        <v/>
      </c>
      <c r="AA70" s="5">
        <f>IF(X70&lt;&gt;S70,X70-S70,"")</f>
        <v/>
      </c>
      <c r="AB70" s="265" t="n">
        <v>1375</v>
      </c>
      <c r="AD70" s="19" t="inlineStr">
        <is>
          <t>Wait List</t>
        </is>
      </c>
      <c r="AE70">
        <f>IF(AB70&lt;&gt;W70,AB70-W70,"")</f>
        <v/>
      </c>
      <c r="AF70" s="5">
        <f>IF(AC70&lt;&gt;X70,AC70-X70,"")</f>
        <v/>
      </c>
      <c r="AG70" s="265" t="n">
        <v>1375</v>
      </c>
      <c r="AI70" s="19" t="inlineStr">
        <is>
          <t>Wait List</t>
        </is>
      </c>
      <c r="AJ70">
        <f>IF(AG70&lt;&gt;AB70,AG70-AB70,"")</f>
        <v/>
      </c>
      <c r="AK70" s="5">
        <f>IF(AH70&lt;&gt;AC70,AH70-AC70,"")</f>
        <v/>
      </c>
      <c r="AL70" s="265" t="n">
        <v>1375</v>
      </c>
      <c r="AN70" s="19" t="inlineStr">
        <is>
          <t>Wait List</t>
        </is>
      </c>
      <c r="AO70">
        <f>IF(AL70&lt;&gt;AG70,AL70-AG70,"")</f>
        <v/>
      </c>
      <c r="AP70" s="5">
        <f>IF(AM70&lt;&gt;AH70,AM70-AH70,"")</f>
        <v/>
      </c>
      <c r="AQ70" s="265" t="n">
        <v>1400</v>
      </c>
      <c r="AS70" s="19" t="inlineStr">
        <is>
          <t>Waitlist</t>
        </is>
      </c>
      <c r="AT70">
        <f>IF(AQ70&lt;&gt;AL70,AQ70-AL70,"")</f>
        <v/>
      </c>
      <c r="AU70" s="5">
        <f>IF(AR70&lt;&gt;AM70,AR70-AM70,"")</f>
        <v/>
      </c>
    </row>
    <row r="71">
      <c r="D71" s="10" t="n"/>
      <c r="E71" s="10" t="n">
        <v>2</v>
      </c>
      <c r="F71" s="10" t="n">
        <v>2</v>
      </c>
      <c r="G71" s="20" t="n">
        <v>895</v>
      </c>
      <c r="H71" s="10" t="inlineStr">
        <is>
          <t>High</t>
        </is>
      </c>
      <c r="I71" s="10" t="n"/>
      <c r="J71" s="399" t="n">
        <v>1375</v>
      </c>
      <c r="K71" s="86" t="inlineStr">
        <is>
          <t>Yes</t>
        </is>
      </c>
      <c r="L71" s="399" t="n">
        <v>1375</v>
      </c>
      <c r="M71" s="87" t="inlineStr">
        <is>
          <t>Yes</t>
        </is>
      </c>
      <c r="N71" s="400">
        <f>L71-J71</f>
        <v/>
      </c>
      <c r="O71" s="428" t="n">
        <v>1375</v>
      </c>
      <c r="P71" s="331" t="inlineStr">
        <is>
          <t>Yes</t>
        </is>
      </c>
      <c r="Q71" s="400">
        <f>O71-L71</f>
        <v/>
      </c>
      <c r="R71" s="428" t="n">
        <v>1375</v>
      </c>
      <c r="S71" s="428" t="n"/>
      <c r="T71" s="20" t="inlineStr">
        <is>
          <t>Yes</t>
        </is>
      </c>
      <c r="U71" s="20" t="n"/>
      <c r="V71" s="400">
        <f>R71-O71</f>
        <v/>
      </c>
      <c r="W71" s="271" t="n">
        <v>1425</v>
      </c>
      <c r="X71" s="271" t="n"/>
      <c r="Y71" s="87" t="inlineStr">
        <is>
          <t xml:space="preserve">Waitlist </t>
        </is>
      </c>
      <c r="Z71" s="10">
        <f>IF(W71&lt;&gt;R71,W71-R71,"")</f>
        <v/>
      </c>
      <c r="AA71" s="86">
        <f>IF(X71&lt;&gt;S71,X71-S71,"")</f>
        <v/>
      </c>
      <c r="AB71" s="271" t="n">
        <v>1425</v>
      </c>
      <c r="AC71" s="10" t="n"/>
      <c r="AD71" s="292" t="inlineStr">
        <is>
          <t>Wait List</t>
        </is>
      </c>
      <c r="AE71" s="10">
        <f>IF(AB71&lt;&gt;W71,AB71-W71,"")</f>
        <v/>
      </c>
      <c r="AF71" s="86">
        <f>IF(AC71&lt;&gt;X71,AC71-X71,"")</f>
        <v/>
      </c>
      <c r="AG71" s="271" t="n">
        <v>1425</v>
      </c>
      <c r="AH71" s="10" t="n"/>
      <c r="AI71" s="292" t="inlineStr">
        <is>
          <t>Wait List</t>
        </is>
      </c>
      <c r="AJ71" s="10">
        <f>IF(AG71&lt;&gt;AB71,AG71-AB71,"")</f>
        <v/>
      </c>
      <c r="AK71" s="86">
        <f>IF(AH71&lt;&gt;AC71,AH71-AC71,"")</f>
        <v/>
      </c>
      <c r="AL71" s="271" t="n">
        <v>1425</v>
      </c>
      <c r="AM71" s="10" t="n"/>
      <c r="AN71" s="292" t="inlineStr">
        <is>
          <t>Wait List</t>
        </is>
      </c>
      <c r="AO71" s="10">
        <f>IF(AL71&lt;&gt;AG71,AL71-AG71,"")</f>
        <v/>
      </c>
      <c r="AP71" s="86">
        <f>IF(AM71&lt;&gt;AH71,AM71-AH71,"")</f>
        <v/>
      </c>
      <c r="AQ71" s="271" t="n">
        <v>1450</v>
      </c>
      <c r="AR71" s="10" t="n"/>
      <c r="AS71" s="20" t="inlineStr">
        <is>
          <t>Waitlist</t>
        </is>
      </c>
      <c r="AT71" s="10">
        <f>IF(AQ71&lt;&gt;AL71,AQ71-AL71,"")</f>
        <v/>
      </c>
      <c r="AU71" s="86">
        <f>IF(AR71&lt;&gt;AM71,AR71-AM71,"")</f>
        <v/>
      </c>
    </row>
    <row r="72">
      <c r="D72" t="inlineStr">
        <is>
          <t>Date Recorded</t>
        </is>
      </c>
      <c r="J72" s="30" t="n">
        <v>44522</v>
      </c>
      <c r="L72" s="30" t="n">
        <v>44545</v>
      </c>
      <c r="N72" s="398" t="n"/>
      <c r="O72" s="30" t="n">
        <v>44581</v>
      </c>
    </row>
  </sheetData>
  <autoFilter ref="B3:I30"/>
  <mergeCells count="54">
    <mergeCell ref="D66:D71"/>
    <mergeCell ref="I28:I30"/>
    <mergeCell ref="D28:D30"/>
    <mergeCell ref="D58:AU58"/>
    <mergeCell ref="A28:A30"/>
    <mergeCell ref="C34:C38"/>
    <mergeCell ref="C40:C44"/>
    <mergeCell ref="C46:C50"/>
    <mergeCell ref="C52:C56"/>
    <mergeCell ref="D60:D65"/>
    <mergeCell ref="C28:C30"/>
    <mergeCell ref="B28:B30"/>
    <mergeCell ref="I6:I11"/>
    <mergeCell ref="I12:I16"/>
    <mergeCell ref="I22:I24"/>
    <mergeCell ref="I25:I27"/>
    <mergeCell ref="B17:B20"/>
    <mergeCell ref="C17:C20"/>
    <mergeCell ref="D17:D20"/>
    <mergeCell ref="I17:I20"/>
    <mergeCell ref="C25:C27"/>
    <mergeCell ref="B25:B27"/>
    <mergeCell ref="C12:C16"/>
    <mergeCell ref="B12:B16"/>
    <mergeCell ref="B22:B24"/>
    <mergeCell ref="C22:C24"/>
    <mergeCell ref="I4:I5"/>
    <mergeCell ref="J2:K2"/>
    <mergeCell ref="L2:N2"/>
    <mergeCell ref="O2:Q2"/>
    <mergeCell ref="J1:AX1"/>
    <mergeCell ref="R2:V2"/>
    <mergeCell ref="AQ2:AU2"/>
    <mergeCell ref="W2:AA2"/>
    <mergeCell ref="AB2:AF2"/>
    <mergeCell ref="AG2:AK2"/>
    <mergeCell ref="AL2:AP2"/>
    <mergeCell ref="A1:A3"/>
    <mergeCell ref="C1:G1"/>
    <mergeCell ref="D4:D5"/>
    <mergeCell ref="C4:C5"/>
    <mergeCell ref="B4:B5"/>
    <mergeCell ref="A25:A27"/>
    <mergeCell ref="A4:A5"/>
    <mergeCell ref="A6:A11"/>
    <mergeCell ref="D6:D11"/>
    <mergeCell ref="C6:C11"/>
    <mergeCell ref="D22:D24"/>
    <mergeCell ref="D25:D27"/>
    <mergeCell ref="B6:B11"/>
    <mergeCell ref="D12:D16"/>
    <mergeCell ref="A17:A20"/>
    <mergeCell ref="A12:A16"/>
    <mergeCell ref="A22:A24"/>
  </mergeCells>
  <conditionalFormatting sqref="A4:B4 A6:B6 A5 A12:B12 A7:A11 A17:B17 A25:B25 A28:B28 A31:B32 A21:B2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West Haven Terrace" r:id="rId1"/>
    <hyperlink ref="D6" display="MacEwan Greens" r:id="rId2"/>
    <hyperlink ref="D12" r:id="rId3"/>
    <hyperlink ref="D17" r:id="rId4"/>
    <hyperlink ref="D21" r:id="rId5"/>
    <hyperlink ref="D22" display="Richmond Arms" r:id="rId6"/>
    <hyperlink ref="D25" r:id="rId7"/>
    <hyperlink ref="D28" display="Edgewood Estates" r:id="rId8"/>
  </hyperlinks>
  <pageMargins left="0.7" right="0.7" top="0.75" bottom="0.75" header="0.3" footer="0.3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W68"/>
  <sheetViews>
    <sheetView zoomScale="85" zoomScaleNormal="85" workbookViewId="0">
      <pane xSplit="10" ySplit="3" topLeftCell="AG4" activePane="bottomRight" state="frozen"/>
      <selection pane="bottomRight" activeCell="AR10" sqref="AR10"/>
      <selection pane="bottomLeft" activeCell="A1" sqref="A1"/>
      <selection pane="topRight" activeCell="A1" sqref="A1"/>
    </sheetView>
  </sheetViews>
  <sheetFormatPr baseColWidth="8" defaultRowHeight="15"/>
  <cols>
    <col width="8.85546875" bestFit="1" customWidth="1" min="1" max="1"/>
    <col width="6" bestFit="1" customWidth="1" min="2" max="2"/>
    <col width="16.140625" bestFit="1" customWidth="1" min="3" max="3"/>
    <col width="18.85546875" bestFit="1" customWidth="1" min="4" max="4"/>
    <col width="20.5703125" bestFit="1" customWidth="1" min="5" max="5"/>
    <col width="6.42578125" bestFit="1" customWidth="1" min="6" max="6"/>
    <col width="10.28515625" bestFit="1" customWidth="1" min="7" max="7"/>
    <col width="10.28515625" customWidth="1" min="8" max="9"/>
    <col width="5.42578125" bestFit="1" customWidth="1" min="10" max="10"/>
    <col width="9" bestFit="1" customWidth="1" min="11" max="11"/>
    <col width="9.28515625" bestFit="1" customWidth="1" min="12" max="12"/>
    <col width="10.140625" bestFit="1" customWidth="1" min="13" max="13"/>
    <col width="11.5703125" bestFit="1" customWidth="1" min="14" max="14"/>
    <col width="12.140625" bestFit="1" customWidth="1" min="15" max="15"/>
    <col width="10.140625" bestFit="1" customWidth="1" min="16" max="16"/>
    <col width="14.42578125" bestFit="1" customWidth="1" min="17" max="17"/>
    <col width="15" bestFit="1" customWidth="1" min="18" max="18"/>
    <col width="11.5703125" bestFit="1" customWidth="1" min="19" max="19"/>
    <col width="12.140625" bestFit="1" customWidth="1" min="20" max="21"/>
    <col width="10.5703125" bestFit="1" customWidth="1" min="22" max="22"/>
    <col width="11.85546875" bestFit="1" customWidth="1" min="23" max="23"/>
    <col width="14" bestFit="1" customWidth="1" min="24" max="24"/>
    <col width="14.42578125" bestFit="1" customWidth="1" min="25" max="25"/>
    <col width="15" bestFit="1" customWidth="1" min="26" max="26"/>
    <col width="14" bestFit="1" customWidth="1" min="27" max="28"/>
    <col width="9" bestFit="1" customWidth="1" min="29" max="29"/>
    <col width="9.28515625" bestFit="1" customWidth="1" min="30" max="31"/>
    <col width="11.5703125" bestFit="1" customWidth="1" min="32" max="32"/>
    <col width="11.85546875" bestFit="1" customWidth="1" min="33" max="33"/>
    <col width="10.28515625" bestFit="1" customWidth="1" min="34" max="34"/>
    <col width="9.7109375" bestFit="1" customWidth="1" min="39" max="39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1" t="n"/>
      <c r="K1" s="322" t="inlineStr">
        <is>
          <t>Month</t>
        </is>
      </c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325" t="n">
        <v>44521</v>
      </c>
      <c r="M2" s="5" t="n"/>
      <c r="N2" s="323" t="n">
        <v>44218</v>
      </c>
      <c r="R2" s="324" t="n"/>
      <c r="S2" s="401" t="n">
        <v>44593</v>
      </c>
      <c r="W2" s="317" t="n"/>
      <c r="X2" s="402" t="n">
        <v>44621</v>
      </c>
      <c r="AB2" s="317" t="n"/>
      <c r="AC2" s="402" t="n">
        <v>44652</v>
      </c>
      <c r="AG2" s="317" t="n"/>
      <c r="AH2" s="402" t="n">
        <v>44682</v>
      </c>
      <c r="AL2" s="317" t="n"/>
      <c r="AM2" s="402" t="n">
        <v>44713</v>
      </c>
      <c r="AQ2" s="317" t="n"/>
      <c r="AR2" s="402" t="n">
        <v>44743</v>
      </c>
      <c r="AV2" s="317" t="n"/>
    </row>
    <row r="3" ht="29.25" customHeight="1">
      <c r="B3" s="320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46" t="inlineStr">
        <is>
          <t>Available</t>
        </is>
      </c>
      <c r="N3" s="38" t="inlineStr">
        <is>
          <t>Min Rate</t>
        </is>
      </c>
      <c r="O3" s="38" t="inlineStr">
        <is>
          <t>Max Rate</t>
        </is>
      </c>
      <c r="P3" s="38" t="inlineStr">
        <is>
          <t>Available</t>
        </is>
      </c>
      <c r="Q3" s="149" t="inlineStr">
        <is>
          <t>Min vs Last</t>
        </is>
      </c>
      <c r="R3" s="153" t="inlineStr">
        <is>
          <t>Max vs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15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38" t="inlineStr">
        <is>
          <t>Max Vs. Last</t>
        </is>
      </c>
    </row>
    <row r="4">
      <c r="A4" s="326" t="n"/>
      <c r="B4" s="326" t="inlineStr">
        <is>
          <t>West</t>
        </is>
      </c>
      <c r="C4" s="326" t="inlineStr">
        <is>
          <t>Boardwalk</t>
        </is>
      </c>
      <c r="D4" s="358" t="inlineStr">
        <is>
          <t>Morningside</t>
        </is>
      </c>
      <c r="E4" s="326" t="n">
        <v>1</v>
      </c>
      <c r="F4" s="326" t="n">
        <v>1</v>
      </c>
      <c r="G4" s="328" t="n">
        <v>636</v>
      </c>
      <c r="H4" s="328" t="n"/>
      <c r="I4" s="328" t="n"/>
      <c r="J4" s="328" t="inlineStr">
        <is>
          <t>C</t>
        </is>
      </c>
      <c r="K4" s="377" t="n">
        <v>920</v>
      </c>
      <c r="L4" s="378" t="n">
        <v>1089</v>
      </c>
      <c r="M4" s="180" t="inlineStr">
        <is>
          <t>Yes</t>
        </is>
      </c>
      <c r="N4" s="381" t="n">
        <v>887</v>
      </c>
      <c r="O4" s="381" t="n">
        <v>1089</v>
      </c>
      <c r="P4" s="381" t="inlineStr">
        <is>
          <t>Yes</t>
        </is>
      </c>
      <c r="Q4" s="378">
        <f>N4-K4</f>
        <v/>
      </c>
      <c r="R4" s="398">
        <f>O4-L4</f>
        <v/>
      </c>
      <c r="S4" s="381" t="n">
        <v>987</v>
      </c>
      <c r="T4" s="381" t="n">
        <v>1109</v>
      </c>
      <c r="U4" s="326" t="inlineStr">
        <is>
          <t>Yes</t>
        </is>
      </c>
      <c r="V4" s="378">
        <f>IF(S4&lt;&gt;N4,S4-N4,"")</f>
        <v/>
      </c>
      <c r="W4" s="398">
        <f>IF(T4&lt;&gt;O4,T4-O4,"")</f>
        <v/>
      </c>
      <c r="X4" s="381" t="n">
        <v>977</v>
      </c>
      <c r="Y4" s="381" t="n">
        <v>1109</v>
      </c>
      <c r="Z4" s="326" t="inlineStr">
        <is>
          <t>Yes</t>
        </is>
      </c>
      <c r="AA4" s="378">
        <f>IF(X4&lt;&gt;S4,X4-S4,"")</f>
        <v/>
      </c>
      <c r="AB4" s="398">
        <f>IF(Y4&lt;&gt;T4,Y4-T4,"")</f>
        <v/>
      </c>
      <c r="AC4" s="1" t="n">
        <v>897</v>
      </c>
      <c r="AD4" t="n">
        <v>1109</v>
      </c>
      <c r="AE4" s="326" t="inlineStr">
        <is>
          <t>Yes</t>
        </is>
      </c>
      <c r="AF4" s="378">
        <f>IF(AC4&lt;&gt;X4,AC4-X4,"")</f>
        <v/>
      </c>
      <c r="AG4" s="398" t="n"/>
      <c r="AH4" s="1" t="n">
        <v>1059</v>
      </c>
      <c r="AI4" t="n">
        <v>1109</v>
      </c>
      <c r="AJ4" s="326" t="inlineStr">
        <is>
          <t>Yes</t>
        </is>
      </c>
      <c r="AK4" s="378">
        <f>IF(AH4&lt;&gt;AC4,AH4-AC4,"")</f>
        <v/>
      </c>
      <c r="AL4" s="398">
        <f>IF(AI4&lt;&gt;AD4,AI4-AD4,"")</f>
        <v/>
      </c>
      <c r="AM4" s="1" t="n">
        <v>976</v>
      </c>
      <c r="AN4" t="n">
        <v>1109</v>
      </c>
      <c r="AO4" s="326" t="inlineStr">
        <is>
          <t>Yes</t>
        </is>
      </c>
      <c r="AP4" s="378">
        <f>IF(AM4&lt;&gt;AH4,AM4-AH4,"")</f>
        <v/>
      </c>
      <c r="AQ4" s="398">
        <f>IF(AN4&lt;&gt;AI4,AN4-AI4,"")</f>
        <v/>
      </c>
      <c r="AR4" s="1" t="n">
        <v>1019</v>
      </c>
      <c r="AT4" s="326" t="inlineStr">
        <is>
          <t>Yes</t>
        </is>
      </c>
      <c r="AU4" s="378">
        <f>IF(AR4&lt;&gt;AM4,AR4-AM4,"")</f>
        <v/>
      </c>
      <c r="AV4" s="398">
        <f>IF(AS4&lt;&gt;AN4,AS4-AN4,"")</f>
        <v/>
      </c>
    </row>
    <row r="5">
      <c r="D5" s="5" t="n"/>
      <c r="E5" s="326" t="n">
        <v>1</v>
      </c>
      <c r="F5" s="326" t="n">
        <v>1</v>
      </c>
      <c r="G5" s="328" t="n">
        <v>636</v>
      </c>
      <c r="H5" s="328" t="n"/>
      <c r="I5" s="328" t="inlineStr">
        <is>
          <t>Premium</t>
        </is>
      </c>
      <c r="J5" s="5" t="n"/>
      <c r="K5" s="377" t="n">
        <v>1079</v>
      </c>
      <c r="L5" s="378" t="n">
        <v>1129</v>
      </c>
      <c r="M5" s="180" t="inlineStr">
        <is>
          <t>Wait List</t>
        </is>
      </c>
      <c r="N5" s="381" t="n">
        <v>1079</v>
      </c>
      <c r="O5" s="381" t="n">
        <v>1129</v>
      </c>
      <c r="P5" s="381" t="inlineStr">
        <is>
          <t>Wait List</t>
        </is>
      </c>
      <c r="Q5" s="378">
        <f>N5-K5</f>
        <v/>
      </c>
      <c r="R5" s="398">
        <f>O5-L5</f>
        <v/>
      </c>
      <c r="S5" s="381" t="n">
        <v>1099</v>
      </c>
      <c r="T5" s="381" t="n">
        <v>1149</v>
      </c>
      <c r="U5" s="326" t="inlineStr">
        <is>
          <t>Waitlist</t>
        </is>
      </c>
      <c r="V5" s="378">
        <f>IF(S5&lt;&gt;N5,S5-N5,"")</f>
        <v/>
      </c>
      <c r="W5" s="398">
        <f>IF(T5&lt;&gt;O5,T5-O5,"")</f>
        <v/>
      </c>
      <c r="X5" s="381" t="n">
        <v>1099</v>
      </c>
      <c r="Y5" s="381" t="n">
        <v>1149</v>
      </c>
      <c r="Z5" s="326" t="inlineStr">
        <is>
          <t>Waitlist</t>
        </is>
      </c>
      <c r="AA5" s="378">
        <f>IF(X5&lt;&gt;S5,X5-S5,"")</f>
        <v/>
      </c>
      <c r="AB5" s="398">
        <f>IF(Y5&lt;&gt;T5,Y5-T5,"")</f>
        <v/>
      </c>
      <c r="AC5" s="1" t="n">
        <v>1099</v>
      </c>
      <c r="AD5" t="n">
        <v>1149</v>
      </c>
      <c r="AE5" s="326" t="inlineStr">
        <is>
          <t>Waitlist</t>
        </is>
      </c>
      <c r="AF5" s="378">
        <f>IF(AC5&lt;&gt;X5,AC5-X5,"")</f>
        <v/>
      </c>
      <c r="AG5" s="398">
        <f>IF(AD5&lt;&gt;Y5,AD5-Y5,"")</f>
        <v/>
      </c>
      <c r="AH5" s="1" t="n">
        <v>1099</v>
      </c>
      <c r="AI5" t="n">
        <v>1149</v>
      </c>
      <c r="AJ5" s="326" t="inlineStr">
        <is>
          <t>Yes</t>
        </is>
      </c>
      <c r="AK5" s="378">
        <f>IF(AH5&lt;&gt;AC5,AH5-AC5,"")</f>
        <v/>
      </c>
      <c r="AL5" s="398">
        <f>IF(AI5&lt;&gt;AD5,AI5-AD5,"")</f>
        <v/>
      </c>
      <c r="AM5" s="1" t="n">
        <v>1099</v>
      </c>
      <c r="AN5" t="n">
        <v>1149</v>
      </c>
      <c r="AO5" s="326" t="inlineStr">
        <is>
          <t>Waitlist</t>
        </is>
      </c>
      <c r="AP5" s="378">
        <f>IF(AM5&lt;&gt;AH5,AM5-AH5,"")</f>
        <v/>
      </c>
      <c r="AQ5" s="398">
        <f>IF(AN5&lt;&gt;AI5,AN5-AI5,"")</f>
        <v/>
      </c>
      <c r="AR5" s="1" t="n">
        <v>1099</v>
      </c>
      <c r="AT5" s="326" t="inlineStr">
        <is>
          <t>No</t>
        </is>
      </c>
      <c r="AU5" s="378">
        <f>IF(AR5&lt;&gt;AM5,AR5-AM5,"")</f>
        <v/>
      </c>
      <c r="AV5" s="398">
        <f>IF(AS5&lt;&gt;AN5,AS5-AN5,"")</f>
        <v/>
      </c>
    </row>
    <row r="6">
      <c r="D6" s="5" t="n"/>
      <c r="E6" s="326" t="n">
        <v>2</v>
      </c>
      <c r="F6" s="326" t="n">
        <v>1</v>
      </c>
      <c r="G6" s="328" t="n">
        <v>824</v>
      </c>
      <c r="H6" s="328" t="n"/>
      <c r="I6" s="328" t="n"/>
      <c r="J6" s="5" t="n"/>
      <c r="K6" s="377" t="n">
        <v>1060</v>
      </c>
      <c r="L6" s="378" t="n">
        <v>1239</v>
      </c>
      <c r="M6" s="180" t="inlineStr">
        <is>
          <t>Yes</t>
        </is>
      </c>
      <c r="N6" s="381" t="n">
        <v>977</v>
      </c>
      <c r="O6" s="381" t="n">
        <v>1239</v>
      </c>
      <c r="P6" s="381" t="inlineStr">
        <is>
          <t>Yes</t>
        </is>
      </c>
      <c r="Q6" s="378">
        <f>N6-K6</f>
        <v/>
      </c>
      <c r="R6" s="398">
        <f>O6-L6</f>
        <v/>
      </c>
      <c r="S6" s="381" t="n">
        <v>1077</v>
      </c>
      <c r="T6" s="381" t="n">
        <v>1259</v>
      </c>
      <c r="U6" s="326" t="inlineStr">
        <is>
          <t>Yes</t>
        </is>
      </c>
      <c r="V6" s="378">
        <f>IF(S6&lt;&gt;N6,S6-N6,"")</f>
        <v/>
      </c>
      <c r="W6" s="398">
        <f>IF(T6&lt;&gt;O6,T6-O6,"")</f>
        <v/>
      </c>
      <c r="X6" s="381" t="n">
        <v>1117</v>
      </c>
      <c r="Y6" s="381" t="n">
        <v>1259</v>
      </c>
      <c r="Z6" s="326" t="inlineStr">
        <is>
          <t>Yes</t>
        </is>
      </c>
      <c r="AA6" s="378">
        <f>IF(X6&lt;&gt;S6,X6-S6,"")</f>
        <v/>
      </c>
      <c r="AB6" s="398">
        <f>IF(Y6&lt;&gt;T6,Y6-T6,"")</f>
        <v/>
      </c>
      <c r="AC6" s="1" t="n">
        <v>997</v>
      </c>
      <c r="AD6" t="n">
        <v>1259</v>
      </c>
      <c r="AE6" s="326" t="inlineStr">
        <is>
          <t>Yes</t>
        </is>
      </c>
      <c r="AF6" s="378">
        <f>IF(AC6&lt;&gt;X6,AC6-X6,"")</f>
        <v/>
      </c>
      <c r="AG6" s="398">
        <f>IF(AD6&lt;&gt;Y6,AD6-Y6,"")</f>
        <v/>
      </c>
      <c r="AH6" s="1" t="n">
        <v>1037</v>
      </c>
      <c r="AI6" t="n">
        <v>1259</v>
      </c>
      <c r="AJ6" s="326" t="inlineStr">
        <is>
          <t>Yes</t>
        </is>
      </c>
      <c r="AK6" s="378">
        <f>IF(AH6&lt;&gt;AC6,AH6-AC6,"")</f>
        <v/>
      </c>
      <c r="AL6" s="398">
        <f>IF(AI6&lt;&gt;AD6,AI6-AD6,"")</f>
        <v/>
      </c>
      <c r="AM6" s="1" t="n">
        <v>1169</v>
      </c>
      <c r="AN6" t="n">
        <v>1259</v>
      </c>
      <c r="AO6" s="326" t="inlineStr">
        <is>
          <t>Yes</t>
        </is>
      </c>
      <c r="AP6" s="378">
        <f>IF(AM6&lt;&gt;AH6,AM6-AH6,"")</f>
        <v/>
      </c>
      <c r="AQ6" s="398">
        <f>IF(AN6&lt;&gt;AI6,AN6-AI6,"")</f>
        <v/>
      </c>
      <c r="AR6" s="1" t="n">
        <v>1169</v>
      </c>
      <c r="AT6" s="326" t="inlineStr">
        <is>
          <t>No</t>
        </is>
      </c>
      <c r="AU6" s="378">
        <f>IF(AR6&lt;&gt;AM6,AR6-AM6,"")</f>
        <v/>
      </c>
      <c r="AV6" s="398">
        <f>IF(AS6&lt;&gt;AN6,AS6-AN6,"")</f>
        <v/>
      </c>
    </row>
    <row r="7">
      <c r="D7" s="5" t="n"/>
      <c r="E7" s="326" t="n">
        <v>2</v>
      </c>
      <c r="F7" s="326" t="n">
        <v>1</v>
      </c>
      <c r="G7" s="328" t="n">
        <v>824</v>
      </c>
      <c r="H7" s="328" t="n"/>
      <c r="I7" s="328" t="inlineStr">
        <is>
          <t>Premium</t>
        </is>
      </c>
      <c r="J7" s="5" t="n"/>
      <c r="K7" s="377" t="n">
        <v>1150</v>
      </c>
      <c r="L7" s="378" t="n">
        <v>1279</v>
      </c>
      <c r="M7" s="180" t="inlineStr">
        <is>
          <t>Yes</t>
        </is>
      </c>
      <c r="N7" s="381" t="n">
        <v>1229</v>
      </c>
      <c r="O7" s="381" t="n">
        <v>1279</v>
      </c>
      <c r="P7" s="381" t="inlineStr">
        <is>
          <t>Wait List</t>
        </is>
      </c>
      <c r="Q7" s="388">
        <f>N7-K7</f>
        <v/>
      </c>
      <c r="R7" s="400">
        <f>O7-L7</f>
        <v/>
      </c>
      <c r="S7" s="381" t="n">
        <v>1249</v>
      </c>
      <c r="T7" s="381" t="n">
        <v>1299</v>
      </c>
      <c r="U7" s="331" t="inlineStr">
        <is>
          <t>Waitlist</t>
        </is>
      </c>
      <c r="V7" s="388">
        <f>IF(S7&lt;&gt;N7,S7-N7,"")</f>
        <v/>
      </c>
      <c r="W7" s="400">
        <f>IF(T7&lt;&gt;O7,T7-O7,"")</f>
        <v/>
      </c>
      <c r="X7" s="381" t="n">
        <v>1249</v>
      </c>
      <c r="Y7" s="381" t="n">
        <v>1299</v>
      </c>
      <c r="Z7" s="331" t="inlineStr">
        <is>
          <t>Yes</t>
        </is>
      </c>
      <c r="AA7" s="388">
        <f>IF(X7&lt;&gt;S7,X7-S7,"")</f>
        <v/>
      </c>
      <c r="AB7" s="400">
        <f>IF(Y7&lt;&gt;T7,Y7-T7,"")</f>
        <v/>
      </c>
      <c r="AC7" s="1" t="n">
        <v>1249</v>
      </c>
      <c r="AD7" t="n">
        <v>1299</v>
      </c>
      <c r="AE7" s="331" t="inlineStr">
        <is>
          <t>Yes</t>
        </is>
      </c>
      <c r="AF7" s="388">
        <f>IF(AC7&lt;&gt;X7,AC7-X7,"")</f>
        <v/>
      </c>
      <c r="AG7" s="400">
        <f>IF(AD7&lt;&gt;Y7,AD7-Y7,"")</f>
        <v/>
      </c>
      <c r="AH7" s="1" t="n">
        <v>1249</v>
      </c>
      <c r="AI7" t="n">
        <v>1299</v>
      </c>
      <c r="AJ7" s="331" t="inlineStr">
        <is>
          <t>Waitlist</t>
        </is>
      </c>
      <c r="AK7" s="388">
        <f>IF(AH7&lt;&gt;AC7,AH7-AC7,"")</f>
        <v/>
      </c>
      <c r="AL7" s="400">
        <f>IF(AI7&lt;&gt;AD7,AI7-AD7,"")</f>
        <v/>
      </c>
      <c r="AM7" s="1" t="n">
        <v>1249</v>
      </c>
      <c r="AN7" t="n">
        <v>1299</v>
      </c>
      <c r="AO7" s="331" t="inlineStr">
        <is>
          <t>Waitlist</t>
        </is>
      </c>
      <c r="AP7" s="388">
        <f>IF(AM7&lt;&gt;AH7,AM7-AH7,"")</f>
        <v/>
      </c>
      <c r="AQ7" s="400">
        <f>IF(AN7&lt;&gt;AI7,AN7-AI7,"")</f>
        <v/>
      </c>
      <c r="AR7" s="1" t="n">
        <v>1249</v>
      </c>
      <c r="AT7" s="331" t="inlineStr">
        <is>
          <t>No</t>
        </is>
      </c>
      <c r="AU7" s="388">
        <f>IF(AR7&lt;&gt;AM7,AR7-AM7,"")</f>
        <v/>
      </c>
      <c r="AV7" s="400">
        <f>IF(AS7&lt;&gt;AN7,AS7-AN7,"")</f>
        <v/>
      </c>
    </row>
    <row r="8" customFormat="1" s="70">
      <c r="A8" s="330" t="n"/>
      <c r="B8" s="330" t="inlineStr">
        <is>
          <t>West</t>
        </is>
      </c>
      <c r="C8" s="330" t="inlineStr">
        <is>
          <t>Boardwalk</t>
        </is>
      </c>
      <c r="D8" s="357" t="inlineStr">
        <is>
          <t>Cedarville Apts</t>
        </is>
      </c>
      <c r="E8" s="330" t="n">
        <v>2</v>
      </c>
      <c r="F8" s="330" t="n">
        <v>1</v>
      </c>
      <c r="G8" s="348" t="n">
        <v>737</v>
      </c>
      <c r="H8" s="348" t="n"/>
      <c r="I8" s="348" t="n"/>
      <c r="J8" s="348" t="inlineStr">
        <is>
          <t>C</t>
        </is>
      </c>
      <c r="K8" s="429" t="n">
        <v>1179</v>
      </c>
      <c r="L8" s="429" t="n">
        <v>1299</v>
      </c>
      <c r="M8" s="430" t="inlineStr">
        <is>
          <t>Yes</t>
        </is>
      </c>
      <c r="N8" s="431" t="n">
        <v>1087</v>
      </c>
      <c r="O8" s="431" t="n">
        <v>1299</v>
      </c>
      <c r="P8" s="431" t="inlineStr">
        <is>
          <t>Yes</t>
        </is>
      </c>
      <c r="Q8" s="378">
        <f>N8-K8</f>
        <v/>
      </c>
      <c r="R8" s="398">
        <f>O8-L8</f>
        <v/>
      </c>
      <c r="S8" s="431" t="n">
        <v>1117</v>
      </c>
      <c r="T8" s="431" t="n">
        <v>1319</v>
      </c>
      <c r="U8" s="326" t="inlineStr">
        <is>
          <t>Yes</t>
        </is>
      </c>
      <c r="V8" s="378">
        <f>IF(S8&lt;&gt;N8,S8-N8,"")</f>
        <v/>
      </c>
      <c r="W8" s="398">
        <f>IF(T8&lt;&gt;O8,T8-O8,"")</f>
        <v/>
      </c>
      <c r="X8" s="431" t="n">
        <v>1107</v>
      </c>
      <c r="Y8" s="431" t="n">
        <v>1319</v>
      </c>
      <c r="Z8" s="326" t="inlineStr">
        <is>
          <t>Yes</t>
        </is>
      </c>
      <c r="AA8" s="378">
        <f>IF(X8&lt;&gt;S8,X8-S8,"")</f>
        <v/>
      </c>
      <c r="AB8" s="398">
        <f>IF(Y8&lt;&gt;T8,Y8-T8,"")</f>
        <v/>
      </c>
      <c r="AC8" s="432" t="n">
        <v>1117</v>
      </c>
      <c r="AD8" s="431" t="n">
        <v>1319</v>
      </c>
      <c r="AE8" s="326" t="inlineStr">
        <is>
          <t>Yes</t>
        </is>
      </c>
      <c r="AF8" s="378">
        <f>IF(AC8&lt;&gt;X8,AC8-X8,"")</f>
        <v/>
      </c>
      <c r="AG8" s="398">
        <f>IF(AD8&lt;&gt;Y8,AD8-Y8,"")</f>
        <v/>
      </c>
      <c r="AH8" s="432" t="n">
        <v>1199</v>
      </c>
      <c r="AI8" s="70" t="n">
        <v>1319</v>
      </c>
      <c r="AJ8" s="326" t="inlineStr">
        <is>
          <t>Yes</t>
        </is>
      </c>
      <c r="AK8" s="378">
        <f>IF(AH8&lt;&gt;AC8,AH8-AC8,"")</f>
        <v/>
      </c>
      <c r="AL8" s="398">
        <f>IF(AI8&lt;&gt;AD8,AI8-AD8,"")</f>
        <v/>
      </c>
      <c r="AM8" s="232" t="n">
        <v>1199</v>
      </c>
      <c r="AN8" s="70" t="n">
        <v>1319</v>
      </c>
      <c r="AO8" s="326" t="inlineStr">
        <is>
          <t>Yes</t>
        </is>
      </c>
      <c r="AP8" s="378">
        <f>IF(AM8&lt;&gt;AH8,AM8-AH8,"")</f>
        <v/>
      </c>
      <c r="AQ8" s="398">
        <f>IF(AN8&lt;&gt;AI8,AN8-AI8,"")</f>
        <v/>
      </c>
      <c r="AR8" s="232" t="n">
        <v>1199</v>
      </c>
      <c r="AT8" s="326" t="inlineStr">
        <is>
          <t>Yes</t>
        </is>
      </c>
      <c r="AU8" s="378">
        <f>IF(AR8&lt;&gt;AM8,AR8-AM8,"")</f>
        <v/>
      </c>
      <c r="AV8" s="398">
        <f>IF(AS8&lt;&gt;AN8,AS8-AN8,"")</f>
        <v/>
      </c>
    </row>
    <row r="9">
      <c r="D9" s="5" t="n"/>
      <c r="E9" s="326" t="n">
        <v>2</v>
      </c>
      <c r="F9" s="326" t="n">
        <v>1</v>
      </c>
      <c r="G9" s="328" t="n">
        <v>737</v>
      </c>
      <c r="H9" s="328" t="n"/>
      <c r="I9" s="328" t="inlineStr">
        <is>
          <t>Premium</t>
        </is>
      </c>
      <c r="J9" s="5" t="n"/>
      <c r="K9" s="378" t="n">
        <v>1309</v>
      </c>
      <c r="L9" s="378" t="n">
        <v>1359</v>
      </c>
      <c r="M9" s="424" t="inlineStr">
        <is>
          <t>Wait List</t>
        </is>
      </c>
      <c r="N9" s="381" t="n">
        <v>1309</v>
      </c>
      <c r="O9" s="381" t="n">
        <v>1359</v>
      </c>
      <c r="P9" s="381" t="inlineStr">
        <is>
          <t>Wait List</t>
        </is>
      </c>
      <c r="Q9" s="388">
        <f>N9-K9</f>
        <v/>
      </c>
      <c r="R9" s="400">
        <f>O9-L9</f>
        <v/>
      </c>
      <c r="S9" s="381" t="n">
        <v>1329</v>
      </c>
      <c r="T9" s="381" t="n">
        <v>1379</v>
      </c>
      <c r="U9" s="331" t="inlineStr">
        <is>
          <t>Waitlist</t>
        </is>
      </c>
      <c r="V9" s="388">
        <f>IF(S9&lt;&gt;N9,S9-N9,"")</f>
        <v/>
      </c>
      <c r="W9" s="400">
        <f>IF(T9&lt;&gt;O9,T9-O9,"")</f>
        <v/>
      </c>
      <c r="X9" s="381" t="n">
        <v>1329</v>
      </c>
      <c r="Y9" s="381" t="n">
        <v>1379</v>
      </c>
      <c r="Z9" s="331" t="inlineStr">
        <is>
          <t>Waitlist</t>
        </is>
      </c>
      <c r="AA9" s="388">
        <f>IF(X9&lt;&gt;S9,X9-S9,"")</f>
        <v/>
      </c>
      <c r="AB9" s="400">
        <f>IF(Y9&lt;&gt;T9,Y9-T9,"")</f>
        <v/>
      </c>
      <c r="AC9" s="433" t="n">
        <v>1329</v>
      </c>
      <c r="AD9" s="381" t="n">
        <v>1379</v>
      </c>
      <c r="AE9" s="331" t="inlineStr">
        <is>
          <t>Waitlist</t>
        </is>
      </c>
      <c r="AF9" s="388">
        <f>IF(AC9&lt;&gt;X9,AC9-X9,"")</f>
        <v/>
      </c>
      <c r="AG9" s="400">
        <f>IF(AD9&lt;&gt;Y9,AD9-Y9,"")</f>
        <v/>
      </c>
      <c r="AH9" s="433" t="n">
        <v>1329</v>
      </c>
      <c r="AI9" t="n">
        <v>1379</v>
      </c>
      <c r="AJ9" s="331" t="inlineStr">
        <is>
          <t>Waitlist</t>
        </is>
      </c>
      <c r="AK9" s="388">
        <f>IF(AH9&lt;&gt;AC9,AH9-AC9,"")</f>
        <v/>
      </c>
      <c r="AL9" s="400">
        <f>IF(AI9&lt;&gt;AD9,AI9-AD9,"")</f>
        <v/>
      </c>
      <c r="AM9" s="1" t="n">
        <v>1329</v>
      </c>
      <c r="AN9" t="n">
        <v>1379</v>
      </c>
      <c r="AO9" s="331" t="inlineStr">
        <is>
          <t>Waitlist</t>
        </is>
      </c>
      <c r="AP9" s="388">
        <f>IF(AM9&lt;&gt;AH9,AM9-AH9,"")</f>
        <v/>
      </c>
      <c r="AQ9" s="400">
        <f>IF(AN9&lt;&gt;AI9,AN9-AI9,"")</f>
        <v/>
      </c>
      <c r="AR9" s="1" t="n">
        <v>1329</v>
      </c>
      <c r="AT9" s="331" t="inlineStr">
        <is>
          <t>No</t>
        </is>
      </c>
      <c r="AU9" s="388">
        <f>IF(AR9&lt;&gt;AM9,AR9-AM9,"")</f>
        <v/>
      </c>
      <c r="AV9" s="400">
        <f>IF(AS9&lt;&gt;AN9,AS9-AN9,"")</f>
        <v/>
      </c>
    </row>
    <row r="10" ht="15" customFormat="1" customHeight="1" s="70">
      <c r="A10" s="330" t="n"/>
      <c r="B10" s="330" t="inlineStr">
        <is>
          <t>West</t>
        </is>
      </c>
      <c r="C10" s="330" t="inlineStr">
        <is>
          <t>Boardwalk</t>
        </is>
      </c>
      <c r="D10" s="346" t="inlineStr">
        <is>
          <t>West Edmonton Village</t>
        </is>
      </c>
      <c r="E10" s="330" t="n">
        <v>1</v>
      </c>
      <c r="F10" s="330" t="n">
        <v>1</v>
      </c>
      <c r="G10" s="348" t="inlineStr">
        <is>
          <t>733-950</t>
        </is>
      </c>
      <c r="H10" s="348" t="n"/>
      <c r="I10" s="348" t="n"/>
      <c r="J10" s="348" t="inlineStr">
        <is>
          <t>B</t>
        </is>
      </c>
      <c r="K10" s="429" t="n">
        <v>889</v>
      </c>
      <c r="L10" s="429" t="n">
        <v>1209</v>
      </c>
      <c r="M10" s="430" t="inlineStr">
        <is>
          <t>Yes</t>
        </is>
      </c>
      <c r="N10" s="431" t="n">
        <v>896</v>
      </c>
      <c r="O10" s="431" t="n">
        <v>1209</v>
      </c>
      <c r="P10" s="431" t="inlineStr">
        <is>
          <t>Yes</t>
        </is>
      </c>
      <c r="Q10" s="378">
        <f>N10-K10</f>
        <v/>
      </c>
      <c r="R10" s="398">
        <f>O10-L10</f>
        <v/>
      </c>
      <c r="S10" s="431" t="n">
        <v>896</v>
      </c>
      <c r="T10" s="431" t="n">
        <v>1249</v>
      </c>
      <c r="U10" s="326" t="inlineStr">
        <is>
          <t>Yes</t>
        </is>
      </c>
      <c r="V10" s="378">
        <f>IF(S10&lt;&gt;N10,S10-N10,"")</f>
        <v/>
      </c>
      <c r="W10" s="398">
        <f>IF(T10&lt;&gt;O10,T10-O10,"")</f>
        <v/>
      </c>
      <c r="X10" s="431" t="n">
        <v>937</v>
      </c>
      <c r="Y10" s="431" t="n">
        <v>1249</v>
      </c>
      <c r="Z10" s="326" t="inlineStr">
        <is>
          <t>Yes</t>
        </is>
      </c>
      <c r="AA10" s="378">
        <f>IF(X10&lt;&gt;S10,X10-S10,"")</f>
        <v/>
      </c>
      <c r="AB10" s="398">
        <f>IF(Y10&lt;&gt;T10,Y10-T10,"")</f>
        <v/>
      </c>
      <c r="AC10" s="432" t="n">
        <v>806</v>
      </c>
      <c r="AD10" s="431" t="n">
        <v>1249</v>
      </c>
      <c r="AE10" s="326" t="inlineStr">
        <is>
          <t>Yes</t>
        </is>
      </c>
      <c r="AF10" s="378">
        <f>IF(AC10&lt;&gt;X10,AC10-X10,"")</f>
        <v/>
      </c>
      <c r="AG10" s="398">
        <f>IF(AD10&lt;&gt;Y10,AD10-Y10,"")</f>
        <v/>
      </c>
      <c r="AH10" s="432" t="n">
        <v>917</v>
      </c>
      <c r="AI10" s="70" t="n">
        <v>1249</v>
      </c>
      <c r="AJ10" s="326" t="inlineStr">
        <is>
          <t>Yes</t>
        </is>
      </c>
      <c r="AK10" s="378">
        <f>IF(AH10&lt;&gt;AC10,AH10-AC10,"")</f>
        <v/>
      </c>
      <c r="AL10" s="398">
        <f>IF(AI10&lt;&gt;AD10,AI10-AD10,"")</f>
        <v/>
      </c>
      <c r="AM10" s="232" t="n">
        <v>1034</v>
      </c>
      <c r="AN10" s="70" t="n">
        <v>1249</v>
      </c>
      <c r="AO10" s="326" t="inlineStr">
        <is>
          <t>Yes</t>
        </is>
      </c>
      <c r="AP10" s="378">
        <f>IF(AM10&lt;&gt;AH10,AM10-AH10,"")</f>
        <v/>
      </c>
      <c r="AQ10" s="398">
        <f>IF(AN10&lt;&gt;AI10,AN10-AI10,"")</f>
        <v/>
      </c>
      <c r="AR10" s="232" t="n">
        <v>1036</v>
      </c>
      <c r="AT10" s="326" t="inlineStr">
        <is>
          <t>Yes</t>
        </is>
      </c>
      <c r="AU10" s="378">
        <f>IF(AR10&lt;&gt;AM10,AR10-AM10,"")</f>
        <v/>
      </c>
      <c r="AV10" s="398">
        <f>IF(AS10&lt;&gt;AN10,AS10-AN10,"")</f>
        <v/>
      </c>
    </row>
    <row r="11">
      <c r="D11" s="5" t="n"/>
      <c r="E11" s="326" t="n">
        <v>1</v>
      </c>
      <c r="F11" s="326" t="n">
        <v>1</v>
      </c>
      <c r="G11" s="328" t="inlineStr">
        <is>
          <t>900-950</t>
        </is>
      </c>
      <c r="H11" s="328" t="n"/>
      <c r="I11" s="328" t="inlineStr">
        <is>
          <t>Premium</t>
        </is>
      </c>
      <c r="J11" s="5" t="n"/>
      <c r="K11" s="378" t="n">
        <v>969</v>
      </c>
      <c r="L11" s="378" t="n">
        <v>1269</v>
      </c>
      <c r="M11" s="424" t="inlineStr">
        <is>
          <t>Yes</t>
        </is>
      </c>
      <c r="N11" s="381" t="n">
        <v>997</v>
      </c>
      <c r="O11" s="381" t="n">
        <v>1269</v>
      </c>
      <c r="P11" s="381" t="inlineStr">
        <is>
          <t>Yes</t>
        </is>
      </c>
      <c r="Q11" s="378">
        <f>N11-K11</f>
        <v/>
      </c>
      <c r="R11" s="398">
        <f>O11-L11</f>
        <v/>
      </c>
      <c r="S11" s="381" t="n">
        <v>1199</v>
      </c>
      <c r="T11" s="381" t="n">
        <v>1309</v>
      </c>
      <c r="U11" s="326" t="inlineStr">
        <is>
          <t>Yes</t>
        </is>
      </c>
      <c r="V11" s="378">
        <f>IF(S11&lt;&gt;N11,S11-N11,"")</f>
        <v/>
      </c>
      <c r="W11" s="398">
        <f>IF(T11&lt;&gt;O11,T11-O11,"")</f>
        <v/>
      </c>
      <c r="X11" s="381" t="n">
        <v>1040</v>
      </c>
      <c r="Y11" s="381" t="n">
        <v>1309</v>
      </c>
      <c r="Z11" s="326" t="inlineStr">
        <is>
          <t>Yes</t>
        </is>
      </c>
      <c r="AA11" s="378">
        <f>IF(X11&lt;&gt;S11,X11-S11,"")</f>
        <v/>
      </c>
      <c r="AB11" s="398">
        <f>IF(Y11&lt;&gt;T11,Y11-T11,"")</f>
        <v/>
      </c>
      <c r="AC11" s="433" t="n">
        <v>1199</v>
      </c>
      <c r="AD11" s="381" t="n">
        <v>1309</v>
      </c>
      <c r="AE11" s="326" t="inlineStr">
        <is>
          <t>Yes</t>
        </is>
      </c>
      <c r="AF11" s="378">
        <f>IF(AC11&lt;&gt;X11,AC11-X11,"")</f>
        <v/>
      </c>
      <c r="AG11" s="398">
        <f>IF(AD11&lt;&gt;Y11,AD11-Y11,"")</f>
        <v/>
      </c>
      <c r="AH11" s="433" t="n">
        <v>1057</v>
      </c>
      <c r="AI11" t="n">
        <v>1309</v>
      </c>
      <c r="AJ11" s="326" t="inlineStr">
        <is>
          <t>Yes</t>
        </is>
      </c>
      <c r="AK11" s="378">
        <f>IF(AH11&lt;&gt;AC11,AH11-AC11,"")</f>
        <v/>
      </c>
      <c r="AL11" s="398">
        <f>IF(AI11&lt;&gt;AD11,AI11-AD11,"")</f>
        <v/>
      </c>
      <c r="AM11" s="1" t="n">
        <v>1089</v>
      </c>
      <c r="AN11" t="n">
        <v>1309</v>
      </c>
      <c r="AO11" s="326" t="inlineStr">
        <is>
          <t>Waitlist</t>
        </is>
      </c>
      <c r="AP11" s="378">
        <f>IF(AM11&lt;&gt;AH11,AM11-AH11,"")</f>
        <v/>
      </c>
      <c r="AQ11" s="398">
        <f>IF(AN11&lt;&gt;AI11,AN11-AI11,"")</f>
        <v/>
      </c>
      <c r="AR11" s="1" t="n">
        <v>1089</v>
      </c>
      <c r="AT11" s="326" t="inlineStr">
        <is>
          <t>No</t>
        </is>
      </c>
      <c r="AU11" s="378">
        <f>IF(AR11&lt;&gt;AM11,AR11-AM11,"")</f>
        <v/>
      </c>
      <c r="AV11" s="398">
        <f>IF(AS11&lt;&gt;AN11,AS11-AN11,"")</f>
        <v/>
      </c>
    </row>
    <row r="12">
      <c r="D12" s="5" t="n"/>
      <c r="E12" s="326" t="n">
        <v>2</v>
      </c>
      <c r="F12" s="326" t="n">
        <v>1</v>
      </c>
      <c r="G12" s="328" t="inlineStr">
        <is>
          <t>999-1226</t>
        </is>
      </c>
      <c r="H12" s="328" t="n"/>
      <c r="I12" s="328" t="n"/>
      <c r="J12" s="5" t="n"/>
      <c r="K12" s="378" t="n">
        <v>1031</v>
      </c>
      <c r="L12" s="378" t="n">
        <v>1419</v>
      </c>
      <c r="M12" s="424" t="inlineStr">
        <is>
          <t>Yes</t>
        </is>
      </c>
      <c r="N12" s="381" t="n">
        <v>1037</v>
      </c>
      <c r="O12" s="381" t="n">
        <v>1419</v>
      </c>
      <c r="P12" s="381" t="inlineStr">
        <is>
          <t>Yes</t>
        </is>
      </c>
      <c r="Q12" s="378">
        <f>N12-K12</f>
        <v/>
      </c>
      <c r="R12" s="398">
        <f>O12-L12</f>
        <v/>
      </c>
      <c r="S12" s="381" t="n">
        <v>1137</v>
      </c>
      <c r="T12" s="381" t="n">
        <v>1459</v>
      </c>
      <c r="U12" s="326" t="inlineStr">
        <is>
          <t>Yes</t>
        </is>
      </c>
      <c r="V12" s="378">
        <f>IF(S12&lt;&gt;N12,S12-N12,"")</f>
        <v/>
      </c>
      <c r="W12" s="398">
        <f>IF(T12&lt;&gt;O12,T12-O12,"")</f>
        <v/>
      </c>
      <c r="X12" s="381" t="n">
        <v>1067</v>
      </c>
      <c r="Y12" s="381" t="n">
        <v>1459</v>
      </c>
      <c r="Z12" s="326" t="inlineStr">
        <is>
          <t>Yes</t>
        </is>
      </c>
      <c r="AA12" s="378">
        <f>IF(X12&lt;&gt;S12,X12-S12,"")</f>
        <v/>
      </c>
      <c r="AB12" s="398">
        <f>IF(Y12&lt;&gt;T12,Y12-T12,"")</f>
        <v/>
      </c>
      <c r="AC12" s="433" t="n">
        <v>917</v>
      </c>
      <c r="AD12" s="381" t="n">
        <v>1459</v>
      </c>
      <c r="AE12" s="326" t="inlineStr">
        <is>
          <t>Yes</t>
        </is>
      </c>
      <c r="AF12" s="378">
        <f>IF(AC12&lt;&gt;X12,AC12-X12,"")</f>
        <v/>
      </c>
      <c r="AG12" s="398">
        <f>IF(AD12&lt;&gt;Y12,AD12-Y12,"")</f>
        <v/>
      </c>
      <c r="AH12" s="433" t="n">
        <v>1197</v>
      </c>
      <c r="AI12" t="n">
        <v>1459</v>
      </c>
      <c r="AJ12" s="326" t="inlineStr">
        <is>
          <t>Yes</t>
        </is>
      </c>
      <c r="AK12" s="378">
        <f>IF(AH12&lt;&gt;AC12,AH12-AC12,"")</f>
        <v/>
      </c>
      <c r="AL12" s="398">
        <f>IF(AI12&lt;&gt;AD12,AI12-AD12,"")</f>
        <v/>
      </c>
      <c r="AM12" s="1" t="n">
        <v>1165</v>
      </c>
      <c r="AN12" t="n">
        <v>1459</v>
      </c>
      <c r="AO12" s="326" t="inlineStr">
        <is>
          <t>Yes</t>
        </is>
      </c>
      <c r="AP12" s="378">
        <f>IF(AM12&lt;&gt;AH12,AM12-AH12,"")</f>
        <v/>
      </c>
      <c r="AQ12" s="398">
        <f>IF(AN12&lt;&gt;AI12,AN12-AI12,"")</f>
        <v/>
      </c>
      <c r="AR12" s="1" t="n">
        <v>1190</v>
      </c>
      <c r="AT12" s="326" t="inlineStr">
        <is>
          <t>Yes</t>
        </is>
      </c>
      <c r="AU12" s="378">
        <f>IF(AR12&lt;&gt;AM12,AR12-AM12,"")</f>
        <v/>
      </c>
      <c r="AV12" s="398">
        <f>IF(AS12&lt;&gt;AN12,AS12-AN12,"")</f>
        <v/>
      </c>
    </row>
    <row r="13">
      <c r="D13" s="5" t="n"/>
      <c r="E13" s="326" t="n">
        <v>2</v>
      </c>
      <c r="F13" s="326" t="n">
        <v>1</v>
      </c>
      <c r="G13" s="328" t="inlineStr">
        <is>
          <t>1000-1226</t>
        </is>
      </c>
      <c r="H13" s="328" t="n"/>
      <c r="I13" s="328" t="inlineStr">
        <is>
          <t>Premium</t>
        </is>
      </c>
      <c r="J13" s="5" t="n"/>
      <c r="K13" s="378" t="n">
        <v>1209</v>
      </c>
      <c r="L13" s="378" t="n">
        <v>1479</v>
      </c>
      <c r="M13" s="424" t="inlineStr">
        <is>
          <t>Yes</t>
        </is>
      </c>
      <c r="N13" s="381" t="n">
        <v>1187</v>
      </c>
      <c r="O13" s="381" t="n">
        <v>1479</v>
      </c>
      <c r="P13" s="381" t="inlineStr">
        <is>
          <t>Yes</t>
        </is>
      </c>
      <c r="Q13" s="378">
        <f>N13-K13</f>
        <v/>
      </c>
      <c r="R13" s="398">
        <f>O13-L13</f>
        <v/>
      </c>
      <c r="S13" s="381" t="n">
        <v>1227</v>
      </c>
      <c r="T13" s="381" t="n">
        <v>1519</v>
      </c>
      <c r="U13" s="326" t="inlineStr">
        <is>
          <t>Yes</t>
        </is>
      </c>
      <c r="V13" s="378">
        <f>IF(S13&lt;&gt;N13,S13-N13,"")</f>
        <v/>
      </c>
      <c r="W13" s="398">
        <f>IF(T13&lt;&gt;O13,T13-O13,"")</f>
        <v/>
      </c>
      <c r="X13" s="381" t="n">
        <v>1220</v>
      </c>
      <c r="Y13" s="381" t="n">
        <v>1519</v>
      </c>
      <c r="Z13" s="326" t="inlineStr">
        <is>
          <t>Yes</t>
        </is>
      </c>
      <c r="AA13" s="378">
        <f>IF(X13&lt;&gt;S13,X13-S13,"")</f>
        <v/>
      </c>
      <c r="AB13" s="398">
        <f>IF(Y13&lt;&gt;T13,Y13-T13,"")</f>
        <v/>
      </c>
      <c r="AC13" s="433" t="n">
        <v>1389</v>
      </c>
      <c r="AD13" s="381" t="n">
        <v>1519</v>
      </c>
      <c r="AE13" s="326" t="inlineStr">
        <is>
          <t>Yes</t>
        </is>
      </c>
      <c r="AF13" s="378">
        <f>IF(AC13&lt;&gt;X13,AC13-X13,"")</f>
        <v/>
      </c>
      <c r="AG13" s="398">
        <f>IF(AD13&lt;&gt;Y13,AD13-Y13,"")</f>
        <v/>
      </c>
      <c r="AH13" s="433" t="n">
        <v>1369</v>
      </c>
      <c r="AI13" t="n">
        <v>1519</v>
      </c>
      <c r="AJ13" s="326" t="inlineStr">
        <is>
          <t>Yes</t>
        </is>
      </c>
      <c r="AK13" s="378">
        <f>IF(AH13&lt;&gt;AC13,AH13-AC13,"")</f>
        <v/>
      </c>
      <c r="AL13" s="398">
        <f>IF(AI13&lt;&gt;AD13,AI13-AD13,"")</f>
        <v/>
      </c>
      <c r="AM13" s="1" t="n">
        <v>1369</v>
      </c>
      <c r="AN13" t="n">
        <v>1519</v>
      </c>
      <c r="AO13" s="326" t="inlineStr">
        <is>
          <t>Yes</t>
        </is>
      </c>
      <c r="AP13" s="378">
        <f>IF(AM13&lt;&gt;AH13,AM13-AH13,"")</f>
        <v/>
      </c>
      <c r="AQ13" s="398">
        <f>IF(AN13&lt;&gt;AI13,AN13-AI13,"")</f>
        <v/>
      </c>
      <c r="AR13" s="1" t="n">
        <v>1339</v>
      </c>
      <c r="AT13" s="326" t="inlineStr">
        <is>
          <t>No</t>
        </is>
      </c>
      <c r="AU13" s="378">
        <f>IF(AR13&lt;&gt;AM13,AR13-AM13,"")</f>
        <v/>
      </c>
      <c r="AV13" s="398">
        <f>IF(AS13&lt;&gt;AN13,AS13-AN13,"")</f>
        <v/>
      </c>
    </row>
    <row r="14">
      <c r="D14" s="5" t="n"/>
      <c r="E14" s="326" t="n">
        <v>3</v>
      </c>
      <c r="F14" s="326" t="n">
        <v>2</v>
      </c>
      <c r="G14" s="328" t="n">
        <v>1300</v>
      </c>
      <c r="H14" s="328" t="n"/>
      <c r="I14" s="328" t="n"/>
      <c r="J14" s="5" t="n"/>
      <c r="K14" s="378" t="n">
        <v>1319</v>
      </c>
      <c r="L14" s="378" t="n">
        <v>1529</v>
      </c>
      <c r="M14" s="424" t="inlineStr">
        <is>
          <t>Yes</t>
        </is>
      </c>
      <c r="N14" s="381" t="n">
        <v>1399</v>
      </c>
      <c r="O14" s="381" t="n">
        <v>1529</v>
      </c>
      <c r="P14" s="381" t="inlineStr">
        <is>
          <t>Yes</t>
        </is>
      </c>
      <c r="Q14" s="388">
        <f>N14-K14</f>
        <v/>
      </c>
      <c r="R14" s="400">
        <f>O14-L14</f>
        <v/>
      </c>
      <c r="S14" s="381" t="n">
        <v>1439</v>
      </c>
      <c r="T14" s="381" t="n">
        <v>1579</v>
      </c>
      <c r="U14" s="331" t="inlineStr">
        <is>
          <t>Waitlist</t>
        </is>
      </c>
      <c r="V14" s="388">
        <f>IF(S14&lt;&gt;N14,S14-N14,"")</f>
        <v/>
      </c>
      <c r="W14" s="400">
        <f>IF(T14&lt;&gt;O14,T14-O14,"")</f>
        <v/>
      </c>
      <c r="X14" s="381" t="n">
        <v>1509</v>
      </c>
      <c r="Y14" s="381" t="n">
        <v>1579</v>
      </c>
      <c r="Z14" s="331" t="inlineStr">
        <is>
          <t>Yes</t>
        </is>
      </c>
      <c r="AA14" s="388">
        <f>IF(X14&lt;&gt;S14,X14-S14,"")</f>
        <v/>
      </c>
      <c r="AB14" s="400">
        <f>IF(Y14&lt;&gt;T14,Y14-T14,"")</f>
        <v/>
      </c>
      <c r="AC14" s="433" t="n">
        <v>1439</v>
      </c>
      <c r="AD14" s="381" t="n">
        <v>1579</v>
      </c>
      <c r="AE14" s="331" t="inlineStr">
        <is>
          <t>Waitlist</t>
        </is>
      </c>
      <c r="AF14" s="388">
        <f>IF(AC14&lt;&gt;X14,AC14-X14,"")</f>
        <v/>
      </c>
      <c r="AG14" s="400">
        <f>IF(AD14&lt;&gt;Y14,AD14-Y14,"")</f>
        <v/>
      </c>
      <c r="AH14" s="433" t="n">
        <v>1339</v>
      </c>
      <c r="AI14" t="n">
        <v>1459</v>
      </c>
      <c r="AJ14" s="331" t="inlineStr">
        <is>
          <t>Yes</t>
        </is>
      </c>
      <c r="AK14" s="388">
        <f>IF(AH14&lt;&gt;AC14,AH14-AC14,"")</f>
        <v/>
      </c>
      <c r="AL14" s="400">
        <f>IF(AI14&lt;&gt;AD14,AI14-AD14,"")</f>
        <v/>
      </c>
      <c r="AM14" s="1" t="n">
        <v>1439</v>
      </c>
      <c r="AN14" t="n">
        <v>1579</v>
      </c>
      <c r="AO14" s="331" t="inlineStr">
        <is>
          <t>Waitlist</t>
        </is>
      </c>
      <c r="AP14" s="388">
        <f>IF(AM14&lt;&gt;AH14,AM14-AH14,"")</f>
        <v/>
      </c>
      <c r="AQ14" s="400">
        <f>IF(AN14&lt;&gt;AI14,AN14-AI14,"")</f>
        <v/>
      </c>
      <c r="AR14" s="1" t="n">
        <v>1439</v>
      </c>
      <c r="AT14" s="331" t="inlineStr">
        <is>
          <t>No</t>
        </is>
      </c>
      <c r="AU14" s="388">
        <f>IF(AR14&lt;&gt;AM14,AR14-AM14,"")</f>
        <v/>
      </c>
      <c r="AV14" s="400">
        <f>IF(AS14&lt;&gt;AN14,AS14-AN14,"")</f>
        <v/>
      </c>
    </row>
    <row r="15" customFormat="1" s="70">
      <c r="A15" s="330" t="n"/>
      <c r="B15" s="330" t="inlineStr">
        <is>
          <t>West</t>
        </is>
      </c>
      <c r="C15" s="330" t="inlineStr">
        <is>
          <t>Boardwalk</t>
        </is>
      </c>
      <c r="D15" s="357" t="inlineStr">
        <is>
          <t>Cambrian Place</t>
        </is>
      </c>
      <c r="E15" s="330" t="n">
        <v>1</v>
      </c>
      <c r="F15" s="330" t="n">
        <v>1</v>
      </c>
      <c r="G15" s="348" t="n">
        <v>609</v>
      </c>
      <c r="H15" s="348" t="n"/>
      <c r="I15" s="348" t="n"/>
      <c r="J15" s="348" t="inlineStr">
        <is>
          <t>C</t>
        </is>
      </c>
      <c r="K15" s="429" t="n">
        <v>949</v>
      </c>
      <c r="L15" s="429" t="n">
        <v>1069</v>
      </c>
      <c r="M15" s="430" t="inlineStr">
        <is>
          <t>Wait List</t>
        </is>
      </c>
      <c r="N15" s="431" t="n">
        <v>949</v>
      </c>
      <c r="O15" s="431" t="n">
        <v>1069</v>
      </c>
      <c r="P15" s="431" t="inlineStr">
        <is>
          <t>Wait List</t>
        </is>
      </c>
      <c r="Q15" s="378">
        <f>N15-K15</f>
        <v/>
      </c>
      <c r="R15" s="398">
        <f>O15-L15</f>
        <v/>
      </c>
      <c r="S15" s="431" t="n">
        <v>969</v>
      </c>
      <c r="T15" s="431" t="n">
        <v>1089</v>
      </c>
      <c r="U15" s="326" t="inlineStr">
        <is>
          <t>Waitlist</t>
        </is>
      </c>
      <c r="V15" s="378">
        <f>IF(S15&lt;&gt;N15,S15-N15,"")</f>
        <v/>
      </c>
      <c r="W15" s="398">
        <f>IF(T15&lt;&gt;O15,T15-O15,"")</f>
        <v/>
      </c>
      <c r="X15" s="431" t="n">
        <v>969</v>
      </c>
      <c r="Y15" s="431" t="n">
        <v>1089</v>
      </c>
      <c r="Z15" s="326" t="inlineStr">
        <is>
          <t>Waitlist</t>
        </is>
      </c>
      <c r="AA15" s="378">
        <f>IF(X15&lt;&gt;S15,X15-S15,"")</f>
        <v/>
      </c>
      <c r="AB15" s="398">
        <f>IF(Y15&lt;&gt;T15,Y15-T15,"")</f>
        <v/>
      </c>
      <c r="AC15" s="432" t="n">
        <v>969</v>
      </c>
      <c r="AD15" s="431" t="n">
        <v>1089</v>
      </c>
      <c r="AE15" s="326" t="inlineStr">
        <is>
          <t>Waitlist</t>
        </is>
      </c>
      <c r="AF15" s="378">
        <f>IF(AC15&lt;&gt;X15,AC15-X15,"")</f>
        <v/>
      </c>
      <c r="AG15" s="398">
        <f>IF(AD15&lt;&gt;Y15,AD15-Y15,"")</f>
        <v/>
      </c>
      <c r="AH15" s="432" t="n">
        <v>969</v>
      </c>
      <c r="AI15" s="70" t="n">
        <v>1089</v>
      </c>
      <c r="AJ15" s="326" t="inlineStr">
        <is>
          <t>Waitlist</t>
        </is>
      </c>
      <c r="AK15" s="378">
        <f>IF(AH15&lt;&gt;AC15,AH15-AC15,"")</f>
        <v/>
      </c>
      <c r="AL15" s="398">
        <f>IF(AI15&lt;&gt;AD15,AI15-AD15,"")</f>
        <v/>
      </c>
      <c r="AM15" s="232" t="n">
        <v>969</v>
      </c>
      <c r="AN15" s="70" t="n">
        <v>1089</v>
      </c>
      <c r="AO15" s="326" t="inlineStr">
        <is>
          <t>Yes</t>
        </is>
      </c>
      <c r="AP15" s="378">
        <f>IF(AM15&lt;&gt;AH15,AM15-AH15,"")</f>
        <v/>
      </c>
      <c r="AQ15" s="398">
        <f>IF(AN15&lt;&gt;AI15,AN15-AI15,"")</f>
        <v/>
      </c>
      <c r="AR15" s="232" t="n">
        <v>969</v>
      </c>
      <c r="AT15" s="326" t="inlineStr">
        <is>
          <t>No</t>
        </is>
      </c>
      <c r="AU15" s="378">
        <f>IF(AR15&lt;&gt;AM15,AR15-AM15,"")</f>
        <v/>
      </c>
      <c r="AV15" s="398">
        <f>IF(AS15&lt;&gt;AN15,AS15-AN15,"")</f>
        <v/>
      </c>
    </row>
    <row r="16">
      <c r="D16" s="5" t="n"/>
      <c r="E16" s="326" t="n">
        <v>1</v>
      </c>
      <c r="F16" s="326" t="n">
        <v>1</v>
      </c>
      <c r="G16" s="328" t="n">
        <v>609</v>
      </c>
      <c r="H16" s="328" t="n"/>
      <c r="I16" s="328" t="inlineStr">
        <is>
          <t>Premium</t>
        </is>
      </c>
      <c r="J16" s="5" t="n"/>
      <c r="K16" s="378" t="n">
        <v>1079</v>
      </c>
      <c r="L16" s="378" t="n">
        <v>1129</v>
      </c>
      <c r="M16" s="424" t="inlineStr">
        <is>
          <t>Wait List</t>
        </is>
      </c>
      <c r="N16" s="381" t="n">
        <v>1079</v>
      </c>
      <c r="O16" s="378" t="n">
        <v>1129</v>
      </c>
      <c r="P16" s="381" t="inlineStr">
        <is>
          <t>Wait List</t>
        </is>
      </c>
      <c r="Q16" s="378">
        <f>N16-K16</f>
        <v/>
      </c>
      <c r="R16" s="398">
        <f>O16-L16</f>
        <v/>
      </c>
      <c r="S16" s="381" t="n">
        <v>1099</v>
      </c>
      <c r="T16" s="378" t="n">
        <v>1149</v>
      </c>
      <c r="U16" s="326" t="inlineStr">
        <is>
          <t>Waitlist</t>
        </is>
      </c>
      <c r="V16" s="378">
        <f>IF(S16&lt;&gt;N16,S16-N16,"")</f>
        <v/>
      </c>
      <c r="W16" s="398">
        <f>IF(T16&lt;&gt;O16,T16-O16,"")</f>
        <v/>
      </c>
      <c r="X16" s="381" t="n">
        <v>1099</v>
      </c>
      <c r="Y16" s="381" t="n">
        <v>1149</v>
      </c>
      <c r="Z16" s="326" t="inlineStr">
        <is>
          <t>Waitlist</t>
        </is>
      </c>
      <c r="AA16" s="378">
        <f>IF(X16&lt;&gt;S16,X16-S16,"")</f>
        <v/>
      </c>
      <c r="AB16" s="398">
        <f>IF(Y16&lt;&gt;T16,Y16-T16,"")</f>
        <v/>
      </c>
      <c r="AC16" s="433" t="n">
        <v>1099</v>
      </c>
      <c r="AD16" s="381" t="n">
        <v>1149</v>
      </c>
      <c r="AE16" s="326" t="inlineStr">
        <is>
          <t>Waitlist</t>
        </is>
      </c>
      <c r="AF16" s="378">
        <f>IF(AC16&lt;&gt;X16,AC16-X16,"")</f>
        <v/>
      </c>
      <c r="AG16" s="398">
        <f>IF(AD16&lt;&gt;Y16,AD16-Y16,"")</f>
        <v/>
      </c>
      <c r="AH16" s="433" t="n">
        <v>1099</v>
      </c>
      <c r="AI16" t="n">
        <v>1149</v>
      </c>
      <c r="AJ16" s="326" t="inlineStr">
        <is>
          <t>Waitlist</t>
        </is>
      </c>
      <c r="AK16" s="378">
        <f>IF(AH16&lt;&gt;AC16,AH16-AC16,"")</f>
        <v/>
      </c>
      <c r="AL16" s="398">
        <f>IF(AI16&lt;&gt;AD16,AI16-AD16,"")</f>
        <v/>
      </c>
      <c r="AM16" s="1" t="n">
        <v>987</v>
      </c>
      <c r="AN16" t="n">
        <v>1149</v>
      </c>
      <c r="AO16" s="326" t="inlineStr">
        <is>
          <t>Yes</t>
        </is>
      </c>
      <c r="AP16" s="378">
        <f>IF(AM16&lt;&gt;AH16,AM16-AH16,"")</f>
        <v/>
      </c>
      <c r="AQ16" s="398">
        <f>IF(AN16&lt;&gt;AI16,AN16-AI16,"")</f>
        <v/>
      </c>
      <c r="AR16" s="1" t="n">
        <v>1099</v>
      </c>
      <c r="AT16" s="326" t="inlineStr">
        <is>
          <t>No</t>
        </is>
      </c>
      <c r="AU16" s="378">
        <f>IF(AR16&lt;&gt;AM16,AR16-AM16,"")</f>
        <v/>
      </c>
      <c r="AV16" s="398">
        <f>IF(AS16&lt;&gt;AN16,AS16-AN16,"")</f>
        <v/>
      </c>
    </row>
    <row r="17">
      <c r="D17" s="5" t="n"/>
      <c r="E17" s="326" t="n">
        <v>2</v>
      </c>
      <c r="F17" s="326" t="n">
        <v>1</v>
      </c>
      <c r="G17" s="328" t="n">
        <v>914</v>
      </c>
      <c r="H17" s="328" t="n"/>
      <c r="I17" s="328" t="n"/>
      <c r="J17" s="5" t="n"/>
      <c r="K17" s="378" t="n">
        <v>1149</v>
      </c>
      <c r="L17" s="378" t="n">
        <v>1269</v>
      </c>
      <c r="M17" s="424" t="inlineStr">
        <is>
          <t>Yes</t>
        </is>
      </c>
      <c r="N17" s="381" t="n">
        <v>977</v>
      </c>
      <c r="O17" s="378" t="n">
        <v>1269</v>
      </c>
      <c r="P17" s="381" t="inlineStr">
        <is>
          <t>Yes</t>
        </is>
      </c>
      <c r="Q17" s="378">
        <f>N17-K17</f>
        <v/>
      </c>
      <c r="R17" s="398">
        <f>O17-L17</f>
        <v/>
      </c>
      <c r="S17" s="381" t="n">
        <v>1169</v>
      </c>
      <c r="T17" s="378" t="n">
        <v>1289</v>
      </c>
      <c r="U17" s="326" t="inlineStr">
        <is>
          <t>Waitlist</t>
        </is>
      </c>
      <c r="V17" s="378">
        <f>IF(S17&lt;&gt;N17,S17-N17,"")</f>
        <v/>
      </c>
      <c r="W17" s="398">
        <f>IF(T17&lt;&gt;O17,T17-O17,"")</f>
        <v/>
      </c>
      <c r="X17" s="381" t="n">
        <v>1239</v>
      </c>
      <c r="Y17" s="381" t="n">
        <v>1289</v>
      </c>
      <c r="Z17" s="326" t="inlineStr">
        <is>
          <t>Yes</t>
        </is>
      </c>
      <c r="AA17" s="378">
        <f>IF(X17&lt;&gt;S17,X17-S17,"")</f>
        <v/>
      </c>
      <c r="AB17" s="398">
        <f>IF(Y17&lt;&gt;T17,Y17-T17,"")</f>
        <v/>
      </c>
      <c r="AC17" s="433" t="n">
        <v>1169</v>
      </c>
      <c r="AD17" s="381" t="n">
        <v>1289</v>
      </c>
      <c r="AE17" s="326" t="inlineStr">
        <is>
          <t>Waitlist</t>
        </is>
      </c>
      <c r="AF17" s="378">
        <f>IF(AC17&lt;&gt;X17,AC17-X17,"")</f>
        <v/>
      </c>
      <c r="AG17" s="398">
        <f>IF(AD17&lt;&gt;Y17,AD17-Y17,"")</f>
        <v/>
      </c>
      <c r="AH17" s="433" t="n">
        <v>1077</v>
      </c>
      <c r="AI17" t="n">
        <v>1289</v>
      </c>
      <c r="AJ17" s="326" t="inlineStr">
        <is>
          <t>Yes</t>
        </is>
      </c>
      <c r="AK17" s="378">
        <f>IF(AH17&lt;&gt;AC17,AH17-AC17,"")</f>
        <v/>
      </c>
      <c r="AL17" s="398">
        <f>IF(AI17&lt;&gt;AD17,AI17-AD17,"")</f>
        <v/>
      </c>
      <c r="AM17" s="1" t="n">
        <v>1047</v>
      </c>
      <c r="AN17" t="n">
        <v>1289</v>
      </c>
      <c r="AO17" s="326" t="inlineStr">
        <is>
          <t>Yes</t>
        </is>
      </c>
      <c r="AP17" s="378">
        <f>IF(AM17&lt;&gt;AH17,AM17-AH17,"")</f>
        <v/>
      </c>
      <c r="AQ17" s="398">
        <f>IF(AN17&lt;&gt;AI17,AN17-AI17,"")</f>
        <v/>
      </c>
      <c r="AR17" s="1" t="n">
        <v>1077</v>
      </c>
      <c r="AT17" s="326" t="inlineStr">
        <is>
          <t>Yes</t>
        </is>
      </c>
      <c r="AU17" s="378">
        <f>IF(AR17&lt;&gt;AM17,AR17-AM17,"")</f>
        <v/>
      </c>
      <c r="AV17" s="398">
        <f>IF(AS17&lt;&gt;AN17,AS17-AN17,"")</f>
        <v/>
      </c>
    </row>
    <row r="18">
      <c r="D18" s="5" t="n"/>
      <c r="E18" s="326" t="n">
        <v>2</v>
      </c>
      <c r="F18" s="326" t="n">
        <v>1</v>
      </c>
      <c r="G18" s="328" t="n">
        <v>914</v>
      </c>
      <c r="H18" s="328" t="n"/>
      <c r="I18" s="328" t="inlineStr">
        <is>
          <t>Premium</t>
        </is>
      </c>
      <c r="J18" s="5" t="n"/>
      <c r="K18" s="378" t="n">
        <v>1279</v>
      </c>
      <c r="L18" s="378" t="n">
        <v>1329</v>
      </c>
      <c r="M18" s="424" t="inlineStr">
        <is>
          <t>Wait List</t>
        </is>
      </c>
      <c r="N18" s="381" t="n">
        <v>1279</v>
      </c>
      <c r="O18" s="378" t="n">
        <v>1329</v>
      </c>
      <c r="P18" s="381" t="inlineStr">
        <is>
          <t>Wait List</t>
        </is>
      </c>
      <c r="Q18" s="378">
        <f>N18-K18</f>
        <v/>
      </c>
      <c r="R18" s="398">
        <f>O18-L18</f>
        <v/>
      </c>
      <c r="S18" s="381" t="n">
        <v>1197</v>
      </c>
      <c r="T18" s="378" t="n">
        <v>1349</v>
      </c>
      <c r="U18" s="326" t="inlineStr">
        <is>
          <t>Yes</t>
        </is>
      </c>
      <c r="V18" s="378">
        <f>IF(S18&lt;&gt;N18,S18-N18,"")</f>
        <v/>
      </c>
      <c r="W18" s="398">
        <f>IF(T18&lt;&gt;O18,T18-O18,"")</f>
        <v/>
      </c>
      <c r="X18" s="381" t="n">
        <v>1299</v>
      </c>
      <c r="Y18" s="381" t="n">
        <v>1349</v>
      </c>
      <c r="Z18" s="326" t="inlineStr">
        <is>
          <t>Waitlist</t>
        </is>
      </c>
      <c r="AA18" s="378">
        <f>IF(X18&lt;&gt;S18,X18-S18,"")</f>
        <v/>
      </c>
      <c r="AB18" s="398">
        <f>IF(Y18&lt;&gt;T18,Y18-T18,"")</f>
        <v/>
      </c>
      <c r="AC18" s="433" t="n">
        <v>1299</v>
      </c>
      <c r="AD18" s="381" t="n">
        <v>1349</v>
      </c>
      <c r="AE18" s="326" t="inlineStr">
        <is>
          <t>Waitlist</t>
        </is>
      </c>
      <c r="AF18" s="378">
        <f>IF(AC18&lt;&gt;X18,AC18-X18,"")</f>
        <v/>
      </c>
      <c r="AG18" s="398">
        <f>IF(AD18&lt;&gt;Y18,AD18-Y18,"")</f>
        <v/>
      </c>
      <c r="AH18" s="433" t="n">
        <v>1299</v>
      </c>
      <c r="AI18" t="n">
        <v>1349</v>
      </c>
      <c r="AJ18" s="326" t="inlineStr">
        <is>
          <t>Waitlist</t>
        </is>
      </c>
      <c r="AK18" s="378">
        <f>IF(AH18&lt;&gt;AC18,AH18-AC18,"")</f>
        <v/>
      </c>
      <c r="AL18" s="398">
        <f>IF(AI18&lt;&gt;AD18,AI18-AD18,"")</f>
        <v/>
      </c>
      <c r="AM18" s="1" t="n">
        <v>1299</v>
      </c>
      <c r="AN18" t="n">
        <v>1349</v>
      </c>
      <c r="AO18" s="326" t="inlineStr">
        <is>
          <t>Waitlist</t>
        </is>
      </c>
      <c r="AP18" s="378">
        <f>IF(AM18&lt;&gt;AH18,AM18-AH18,"")</f>
        <v/>
      </c>
      <c r="AQ18" s="398">
        <f>IF(AN18&lt;&gt;AI18,AN18-AI18,"")</f>
        <v/>
      </c>
      <c r="AR18" s="1" t="n">
        <v>1299</v>
      </c>
      <c r="AT18" s="326" t="inlineStr">
        <is>
          <t>No</t>
        </is>
      </c>
      <c r="AU18" s="378">
        <f>IF(AR18&lt;&gt;AM18,AR18-AM18,"")</f>
        <v/>
      </c>
      <c r="AV18" s="398">
        <f>IF(AS18&lt;&gt;AN18,AS18-AN18,"")</f>
        <v/>
      </c>
    </row>
    <row r="19">
      <c r="D19" s="5" t="n"/>
      <c r="E19" s="326" t="n">
        <v>3</v>
      </c>
      <c r="F19" s="326" t="n">
        <v>1.5</v>
      </c>
      <c r="G19" s="328" t="n">
        <v>1095</v>
      </c>
      <c r="H19" s="328" t="n"/>
      <c r="I19" s="328" t="n"/>
      <c r="J19" s="5" t="n"/>
      <c r="K19" s="378" t="n">
        <v>1379</v>
      </c>
      <c r="L19" s="378" t="n">
        <v>1499</v>
      </c>
      <c r="M19" s="424" t="inlineStr">
        <is>
          <t>Wait List</t>
        </is>
      </c>
      <c r="N19" s="381" t="n">
        <v>1379</v>
      </c>
      <c r="O19" s="378" t="n">
        <v>1499</v>
      </c>
      <c r="P19" s="381" t="inlineStr">
        <is>
          <t>Wait List</t>
        </is>
      </c>
      <c r="Q19" s="378">
        <f>N19-K19</f>
        <v/>
      </c>
      <c r="R19" s="398">
        <f>O19-L19</f>
        <v/>
      </c>
      <c r="S19" s="381" t="n">
        <v>1399</v>
      </c>
      <c r="T19" s="378" t="n">
        <v>1519</v>
      </c>
      <c r="U19" s="326" t="inlineStr">
        <is>
          <t>Waitlist</t>
        </is>
      </c>
      <c r="V19" s="378">
        <f>IF(S19&lt;&gt;N19,S19-N19,"")</f>
        <v/>
      </c>
      <c r="W19" s="398">
        <f>IF(T19&lt;&gt;O19,T19-O19,"")</f>
        <v/>
      </c>
      <c r="X19" s="381" t="n">
        <v>1399</v>
      </c>
      <c r="Y19" s="381" t="n">
        <v>1519</v>
      </c>
      <c r="Z19" s="326" t="inlineStr">
        <is>
          <t>Waitlist</t>
        </is>
      </c>
      <c r="AA19" s="378">
        <f>IF(X19&lt;&gt;S19,X19-S19,"")</f>
        <v/>
      </c>
      <c r="AB19" s="398">
        <f>IF(Y19&lt;&gt;T19,Y19-T19,"")</f>
        <v/>
      </c>
      <c r="AC19" s="433" t="n">
        <v>1399</v>
      </c>
      <c r="AD19" s="381" t="n">
        <v>1519</v>
      </c>
      <c r="AE19" s="326" t="inlineStr">
        <is>
          <t>Waitlist</t>
        </is>
      </c>
      <c r="AF19" s="378">
        <f>IF(AC19&lt;&gt;X19,AC19-X19,"")</f>
        <v/>
      </c>
      <c r="AG19" s="398">
        <f>IF(AD19&lt;&gt;Y19,AD19-Y19,"")</f>
        <v/>
      </c>
      <c r="AH19" s="433" t="n">
        <v>1399</v>
      </c>
      <c r="AI19" t="n">
        <v>1519</v>
      </c>
      <c r="AJ19" s="326" t="inlineStr">
        <is>
          <t>Waitlist</t>
        </is>
      </c>
      <c r="AK19" s="378">
        <f>IF(AH19&lt;&gt;AC19,AH19-AC19,"")</f>
        <v/>
      </c>
      <c r="AL19" s="398">
        <f>IF(AI19&lt;&gt;AD19,AI19-AD19,"")</f>
        <v/>
      </c>
      <c r="AM19" s="1" t="n">
        <v>1399</v>
      </c>
      <c r="AN19" t="n">
        <v>1519</v>
      </c>
      <c r="AO19" s="326" t="inlineStr">
        <is>
          <t>Yes</t>
        </is>
      </c>
      <c r="AP19" s="378">
        <f>IF(AM19&lt;&gt;AH19,AM19-AH19,"")</f>
        <v/>
      </c>
      <c r="AQ19" s="398">
        <f>IF(AN19&lt;&gt;AI19,AN19-AI19,"")</f>
        <v/>
      </c>
      <c r="AR19" s="1" t="n">
        <v>1399</v>
      </c>
      <c r="AT19" s="326" t="inlineStr">
        <is>
          <t>No</t>
        </is>
      </c>
      <c r="AU19" s="378">
        <f>IF(AR19&lt;&gt;AM19,AR19-AM19,"")</f>
        <v/>
      </c>
      <c r="AV19" s="398">
        <f>IF(AS19&lt;&gt;AN19,AS19-AN19,"")</f>
        <v/>
      </c>
    </row>
    <row r="20">
      <c r="D20" s="5" t="n"/>
      <c r="E20" s="326" t="n">
        <v>3</v>
      </c>
      <c r="F20" s="326" t="n">
        <v>1.5</v>
      </c>
      <c r="G20" s="328" t="n">
        <v>1095</v>
      </c>
      <c r="H20" s="328" t="n"/>
      <c r="I20" s="328" t="inlineStr">
        <is>
          <t>Premium</t>
        </is>
      </c>
      <c r="J20" s="5" t="n"/>
      <c r="K20" s="378" t="n">
        <v>1359</v>
      </c>
      <c r="L20" s="378" t="n">
        <v>1559</v>
      </c>
      <c r="M20" s="424" t="inlineStr">
        <is>
          <t>Yes</t>
        </is>
      </c>
      <c r="N20" s="381" t="n">
        <v>1337</v>
      </c>
      <c r="O20" s="378" t="n">
        <v>1559</v>
      </c>
      <c r="P20" s="381" t="inlineStr">
        <is>
          <t>Yes</t>
        </is>
      </c>
      <c r="Q20" s="388">
        <f>N20-K20</f>
        <v/>
      </c>
      <c r="R20" s="400">
        <f>O20-L20</f>
        <v/>
      </c>
      <c r="S20" s="381" t="n">
        <v>1407</v>
      </c>
      <c r="T20" s="378" t="n">
        <v>1579</v>
      </c>
      <c r="U20" s="331" t="inlineStr">
        <is>
          <t>Yes</t>
        </is>
      </c>
      <c r="V20" s="388">
        <f>IF(S20&lt;&gt;N20,S20-N20,"")</f>
        <v/>
      </c>
      <c r="W20" s="400">
        <f>IF(T20&lt;&gt;O20,T20-O20,"")</f>
        <v/>
      </c>
      <c r="X20" s="381" t="n">
        <v>1407</v>
      </c>
      <c r="Y20" s="381" t="n">
        <v>1579</v>
      </c>
      <c r="Z20" s="331" t="inlineStr">
        <is>
          <t>Yes</t>
        </is>
      </c>
      <c r="AA20" s="388">
        <f>IF(X20&lt;&gt;S20,X20-S20,"")</f>
        <v/>
      </c>
      <c r="AB20" s="400">
        <f>IF(Y20&lt;&gt;T20,Y20-T20,"")</f>
        <v/>
      </c>
      <c r="AC20" s="433" t="n">
        <v>1479</v>
      </c>
      <c r="AD20" s="381" t="n">
        <v>1579</v>
      </c>
      <c r="AE20" s="331" t="inlineStr">
        <is>
          <t>Waitlist</t>
        </is>
      </c>
      <c r="AF20" s="388">
        <f>IF(AC20&lt;&gt;X20,AC20-X20,"")</f>
        <v/>
      </c>
      <c r="AG20" s="400">
        <f>IF(AD20&lt;&gt;Y20,AD20-Y20,"")</f>
        <v/>
      </c>
      <c r="AH20" s="433" t="n">
        <v>1479</v>
      </c>
      <c r="AI20" t="n">
        <v>1579</v>
      </c>
      <c r="AJ20" s="331" t="inlineStr">
        <is>
          <t>Waitlist</t>
        </is>
      </c>
      <c r="AK20" s="388">
        <f>IF(AH20&lt;&gt;AC20,AH20-AC20,"")</f>
        <v/>
      </c>
      <c r="AL20" s="400">
        <f>IF(AI20&lt;&gt;AD20,AI20-AD20,"")</f>
        <v/>
      </c>
      <c r="AM20" s="1" t="n">
        <v>1479</v>
      </c>
      <c r="AN20" t="n">
        <v>1579</v>
      </c>
      <c r="AO20" s="331" t="inlineStr">
        <is>
          <t>Waitlist</t>
        </is>
      </c>
      <c r="AP20" s="388">
        <f>IF(AM20&lt;&gt;AH20,AM20-AH20,"")</f>
        <v/>
      </c>
      <c r="AQ20" s="400">
        <f>IF(AN20&lt;&gt;AI20,AN20-AI20,"")</f>
        <v/>
      </c>
      <c r="AR20" s="1" t="n">
        <v>1367</v>
      </c>
      <c r="AT20" s="331" t="inlineStr">
        <is>
          <t>Yes</t>
        </is>
      </c>
      <c r="AU20" s="388">
        <f>IF(AR20&lt;&gt;AM20,AR20-AM20,"")</f>
        <v/>
      </c>
      <c r="AV20" s="400">
        <f>IF(AS20&lt;&gt;AN20,AS20-AN20,"")</f>
        <v/>
      </c>
    </row>
    <row r="21" customFormat="1" s="70">
      <c r="A21" s="89" t="n"/>
      <c r="B21" s="89" t="inlineStr">
        <is>
          <t>West</t>
        </is>
      </c>
      <c r="C21" s="89" t="inlineStr">
        <is>
          <t>Premium Rentals</t>
        </is>
      </c>
      <c r="D21" s="178" t="inlineStr">
        <is>
          <t>Village at Hamptons</t>
        </is>
      </c>
      <c r="E21" s="330" t="n">
        <v>1</v>
      </c>
      <c r="F21" s="330" t="n">
        <v>1</v>
      </c>
      <c r="G21" s="348" t="n">
        <v>652</v>
      </c>
      <c r="H21" s="348" t="inlineStr">
        <is>
          <t>Starting</t>
        </is>
      </c>
      <c r="I21" s="348" t="n"/>
      <c r="J21" s="196" t="inlineStr">
        <is>
          <t>A</t>
        </is>
      </c>
      <c r="K21" s="429" t="n">
        <v>1170</v>
      </c>
      <c r="L21" s="429" t="n"/>
      <c r="M21" s="430" t="inlineStr">
        <is>
          <t>No Info</t>
        </is>
      </c>
      <c r="N21" s="431" t="n">
        <v>1170</v>
      </c>
      <c r="O21" s="431" t="n"/>
      <c r="P21" s="431" t="n"/>
      <c r="Q21" s="378">
        <f>N21-K21</f>
        <v/>
      </c>
      <c r="R21" s="398">
        <f>O21-L21</f>
        <v/>
      </c>
      <c r="S21" s="431" t="n">
        <v>1170</v>
      </c>
      <c r="T21" s="431" t="n"/>
      <c r="U21" s="326" t="inlineStr">
        <is>
          <t>No Info</t>
        </is>
      </c>
      <c r="V21" s="378">
        <f>IF(S21&lt;&gt;N21,S21-N21,"")</f>
        <v/>
      </c>
      <c r="W21" s="398">
        <f>IF(T21&lt;&gt;O21,T21-O21,"")</f>
        <v/>
      </c>
      <c r="X21" s="431" t="n">
        <v>1170</v>
      </c>
      <c r="Y21" s="431" t="n"/>
      <c r="Z21" s="326" t="inlineStr">
        <is>
          <t>No Info</t>
        </is>
      </c>
      <c r="AA21" s="378">
        <f>IF(X21&lt;&gt;S21,X21-S21,"")</f>
        <v/>
      </c>
      <c r="AB21" s="398">
        <f>IF(Y21&lt;&gt;T21,Y21-T21,"")</f>
        <v/>
      </c>
      <c r="AC21" s="432" t="n">
        <v>1170</v>
      </c>
      <c r="AD21" s="431" t="n"/>
      <c r="AE21" s="326" t="inlineStr">
        <is>
          <t>No Info</t>
        </is>
      </c>
      <c r="AF21" s="378">
        <f>IF(AC21&lt;&gt;X21,AC21-X21,"")</f>
        <v/>
      </c>
      <c r="AG21" s="398">
        <f>IF(AD21&lt;&gt;Y21,AD21-Y21,"")</f>
        <v/>
      </c>
      <c r="AH21" s="432" t="n">
        <v>1170</v>
      </c>
      <c r="AJ21" s="326" t="inlineStr">
        <is>
          <t>No Info</t>
        </is>
      </c>
      <c r="AK21" s="378">
        <f>IF(AH21&lt;&gt;AC21,AH21-AC21,"")</f>
        <v/>
      </c>
      <c r="AL21" s="398">
        <f>IF(AI21&lt;&gt;AD21,AI21-AD21,"")</f>
        <v/>
      </c>
      <c r="AM21" s="232" t="n">
        <v>1170</v>
      </c>
      <c r="AO21" s="326" t="inlineStr">
        <is>
          <t>No Info</t>
        </is>
      </c>
      <c r="AP21" s="378">
        <f>IF(AM21&lt;&gt;AH21,AM21-AH21,"")</f>
        <v/>
      </c>
      <c r="AQ21" s="398">
        <f>IF(AN21&lt;&gt;AI21,AN21-AI21,"")</f>
        <v/>
      </c>
      <c r="AR21" s="232" t="n">
        <v>1170</v>
      </c>
      <c r="AT21" s="326" t="inlineStr">
        <is>
          <t>No Info</t>
        </is>
      </c>
      <c r="AU21" s="378">
        <f>IF(AR21&lt;&gt;AM21,AR21-AM21,"")</f>
        <v/>
      </c>
      <c r="AV21" s="398">
        <f>IF(AS21&lt;&gt;AN21,AS21-AN21,"")</f>
        <v/>
      </c>
    </row>
    <row r="22" customFormat="1" s="10">
      <c r="A22" s="10" t="n"/>
      <c r="B22" s="10" t="n"/>
      <c r="C22" s="10" t="n"/>
      <c r="D22" s="86" t="n"/>
      <c r="E22" s="331" t="n">
        <v>2</v>
      </c>
      <c r="F22" s="331" t="n">
        <v>2</v>
      </c>
      <c r="G22" s="349" t="n">
        <v>1014</v>
      </c>
      <c r="H22" s="349" t="inlineStr">
        <is>
          <t>Starting</t>
        </is>
      </c>
      <c r="I22" s="349" t="n"/>
      <c r="J22" s="86" t="n"/>
      <c r="K22" s="388" t="n">
        <v>1345</v>
      </c>
      <c r="L22" s="388" t="n"/>
      <c r="M22" s="424" t="inlineStr">
        <is>
          <t>No Info</t>
        </is>
      </c>
      <c r="N22" s="408" t="n">
        <v>1345</v>
      </c>
      <c r="O22" s="408" t="n"/>
      <c r="P22" s="408" t="n"/>
      <c r="Q22" s="388">
        <f>N22-K22</f>
        <v/>
      </c>
      <c r="R22" s="400">
        <f>O22-L22</f>
        <v/>
      </c>
      <c r="S22" s="408" t="n">
        <v>1345</v>
      </c>
      <c r="T22" s="408" t="n"/>
      <c r="U22" s="331" t="inlineStr">
        <is>
          <t>No Info</t>
        </is>
      </c>
      <c r="V22" s="388">
        <f>IF(S22&lt;&gt;N22,S22-N22,"")</f>
        <v/>
      </c>
      <c r="W22" s="400">
        <f>IF(T22&lt;&gt;O22,T22-O22,"")</f>
        <v/>
      </c>
      <c r="X22" s="408" t="n">
        <v>1345</v>
      </c>
      <c r="Y22" s="408" t="n"/>
      <c r="Z22" s="331" t="inlineStr">
        <is>
          <t>No Info</t>
        </is>
      </c>
      <c r="AA22" s="388">
        <f>IF(X22&lt;&gt;S22,X22-S22,"")</f>
        <v/>
      </c>
      <c r="AB22" s="400">
        <f>IF(Y22&lt;&gt;T22,Y22-T22,"")</f>
        <v/>
      </c>
      <c r="AC22" s="434" t="n">
        <v>1345</v>
      </c>
      <c r="AD22" s="408" t="n"/>
      <c r="AE22" s="331" t="inlineStr">
        <is>
          <t>No Info</t>
        </is>
      </c>
      <c r="AF22" s="388">
        <f>IF(AC22&lt;&gt;X22,AC22-X22,"")</f>
        <v/>
      </c>
      <c r="AG22" s="400">
        <f>IF(AD22&lt;&gt;Y22,AD22-Y22,"")</f>
        <v/>
      </c>
      <c r="AH22" s="434" t="n">
        <v>1345</v>
      </c>
      <c r="AJ22" s="331" t="inlineStr">
        <is>
          <t>No Info</t>
        </is>
      </c>
      <c r="AK22" s="388">
        <f>IF(AH22&lt;&gt;AC22,AH22-AC22,"")</f>
        <v/>
      </c>
      <c r="AL22" s="400">
        <f>IF(AI22&lt;&gt;AD22,AI22-AD22,"")</f>
        <v/>
      </c>
      <c r="AM22" s="112" t="n">
        <v>1345</v>
      </c>
      <c r="AO22" s="331" t="inlineStr">
        <is>
          <t>No Info</t>
        </is>
      </c>
      <c r="AP22" s="388">
        <f>IF(AM22&lt;&gt;AH22,AM22-AH22,"")</f>
        <v/>
      </c>
      <c r="AQ22" s="400">
        <f>IF(AN22&lt;&gt;AI22,AN22-AI22,"")</f>
        <v/>
      </c>
      <c r="AR22" s="112" t="n">
        <v>1345</v>
      </c>
      <c r="AT22" s="331" t="inlineStr">
        <is>
          <t>No Info</t>
        </is>
      </c>
      <c r="AU22" s="388">
        <f>IF(AR22&lt;&gt;AM22,AR22-AM22,"")</f>
        <v/>
      </c>
      <c r="AV22" s="400">
        <f>IF(AS22&lt;&gt;AN22,AS22-AN22,"")</f>
        <v/>
      </c>
    </row>
    <row r="23" customFormat="1" s="70">
      <c r="A23" s="89" t="n"/>
      <c r="B23" s="89" t="inlineStr">
        <is>
          <t>West</t>
        </is>
      </c>
      <c r="C23" s="89" t="inlineStr">
        <is>
          <t>Broadstreet</t>
        </is>
      </c>
      <c r="D23" s="178" t="inlineStr">
        <is>
          <t>Webber Greens</t>
        </is>
      </c>
      <c r="E23" s="330" t="n">
        <v>1</v>
      </c>
      <c r="F23" s="330" t="n">
        <v>1</v>
      </c>
      <c r="G23" s="348" t="n">
        <v>685</v>
      </c>
      <c r="H23" s="348" t="inlineStr">
        <is>
          <t>Starting</t>
        </is>
      </c>
      <c r="I23" s="348" t="n"/>
      <c r="J23" s="196" t="inlineStr">
        <is>
          <t>A</t>
        </is>
      </c>
      <c r="K23" s="429" t="n">
        <v>1238</v>
      </c>
      <c r="L23" s="429" t="n"/>
      <c r="M23" s="430" t="inlineStr">
        <is>
          <t>Yes</t>
        </is>
      </c>
      <c r="N23" s="431" t="n">
        <v>1238</v>
      </c>
      <c r="O23" s="431" t="n"/>
      <c r="P23" s="431" t="inlineStr">
        <is>
          <t>Yes</t>
        </is>
      </c>
      <c r="Q23" s="378">
        <f>N23-K23</f>
        <v/>
      </c>
      <c r="R23" s="398">
        <f>O23-L23</f>
        <v/>
      </c>
      <c r="S23" s="431" t="n">
        <v>1238</v>
      </c>
      <c r="T23" s="431" t="n"/>
      <c r="U23" s="326" t="inlineStr">
        <is>
          <t>Waitlist</t>
        </is>
      </c>
      <c r="V23" s="378">
        <f>IF(S23&lt;&gt;N23,S23-N23,"")</f>
        <v/>
      </c>
      <c r="W23" s="398">
        <f>IF(T23&lt;&gt;O23,T23-O23,"")</f>
        <v/>
      </c>
      <c r="X23" s="431" t="n">
        <v>1238</v>
      </c>
      <c r="Y23" s="431" t="n"/>
      <c r="Z23" s="326" t="inlineStr">
        <is>
          <t>Waitlist</t>
        </is>
      </c>
      <c r="AA23" s="378">
        <f>IF(X23&lt;&gt;S23,X23-S23,"")</f>
        <v/>
      </c>
      <c r="AB23" s="398">
        <f>IF(Y23&lt;&gt;T23,Y23-T23,"")</f>
        <v/>
      </c>
      <c r="AC23" s="432" t="n">
        <v>1288</v>
      </c>
      <c r="AD23" s="431" t="n"/>
      <c r="AE23" s="326" t="inlineStr">
        <is>
          <t>Waitlist</t>
        </is>
      </c>
      <c r="AF23" s="378">
        <f>IF(AC23&lt;&gt;X23,AC23-X23,"")</f>
        <v/>
      </c>
      <c r="AG23" s="398">
        <f>IF(AD23&lt;&gt;Y23,AD23-Y23,"")</f>
        <v/>
      </c>
      <c r="AH23" s="432" t="n">
        <v>1298</v>
      </c>
      <c r="AJ23" s="326" t="inlineStr">
        <is>
          <t>Waitlist</t>
        </is>
      </c>
      <c r="AK23" s="378">
        <f>IF(AH23&lt;&gt;AC23,AH23-AC23,"")</f>
        <v/>
      </c>
      <c r="AL23" s="398">
        <f>IF(AI23&lt;&gt;AD23,AI23-AD23,"")</f>
        <v/>
      </c>
      <c r="AM23" s="232" t="n">
        <v>1328</v>
      </c>
      <c r="AO23" s="326" t="inlineStr">
        <is>
          <t>Waitlist</t>
        </is>
      </c>
      <c r="AP23" s="378">
        <f>IF(AM23&lt;&gt;AH23,AM23-AH23,"")</f>
        <v/>
      </c>
      <c r="AQ23" s="398">
        <f>IF(AN23&lt;&gt;AI23,AN23-AI23,"")</f>
        <v/>
      </c>
      <c r="AR23" s="232" t="n">
        <v>1328</v>
      </c>
      <c r="AT23" s="326" t="inlineStr">
        <is>
          <t>Waitlist</t>
        </is>
      </c>
      <c r="AU23" s="378">
        <f>IF(AR23&lt;&gt;AM23,AR23-AM23,"")</f>
        <v/>
      </c>
      <c r="AV23" s="398">
        <f>IF(AS23&lt;&gt;AN23,AS23-AN23,"")</f>
        <v/>
      </c>
    </row>
    <row r="24">
      <c r="D24" s="5" t="n"/>
      <c r="E24" s="326" t="n">
        <v>2</v>
      </c>
      <c r="F24" s="326" t="n">
        <v>1</v>
      </c>
      <c r="G24" s="328" t="n">
        <v>860</v>
      </c>
      <c r="H24" s="328" t="inlineStr">
        <is>
          <t>Starting</t>
        </is>
      </c>
      <c r="I24" s="328" t="n"/>
      <c r="J24" s="5" t="n"/>
      <c r="K24" s="378" t="n">
        <v>1298</v>
      </c>
      <c r="L24" s="378" t="n"/>
      <c r="M24" s="424" t="inlineStr">
        <is>
          <t>Yes</t>
        </is>
      </c>
      <c r="N24" s="381" t="n">
        <v>1248</v>
      </c>
      <c r="O24" s="381" t="n"/>
      <c r="P24" s="381" t="inlineStr">
        <is>
          <t>Yes</t>
        </is>
      </c>
      <c r="Q24" s="378">
        <f>N24-K24</f>
        <v/>
      </c>
      <c r="R24" s="398">
        <f>O24-L24</f>
        <v/>
      </c>
      <c r="S24" s="381" t="n">
        <v>1268</v>
      </c>
      <c r="T24" s="381" t="n"/>
      <c r="U24" s="326" t="inlineStr">
        <is>
          <t>Waitlist</t>
        </is>
      </c>
      <c r="V24" s="378">
        <f>IF(S24&lt;&gt;N24,S24-N24,"")</f>
        <v/>
      </c>
      <c r="W24" s="398">
        <f>IF(T24&lt;&gt;O24,T24-O24,"")</f>
        <v/>
      </c>
      <c r="X24" s="381" t="n">
        <v>1268</v>
      </c>
      <c r="Y24" s="381" t="n"/>
      <c r="Z24" s="326" t="inlineStr">
        <is>
          <t>Waitlist</t>
        </is>
      </c>
      <c r="AA24" s="378">
        <f>IF(X24&lt;&gt;S24,X24-S24,"")</f>
        <v/>
      </c>
      <c r="AB24" s="398">
        <f>IF(Y24&lt;&gt;T24,Y24-T24,"")</f>
        <v/>
      </c>
      <c r="AC24" s="433" t="n">
        <v>1308</v>
      </c>
      <c r="AD24" s="381" t="n"/>
      <c r="AE24" s="326" t="inlineStr">
        <is>
          <t>Yes</t>
        </is>
      </c>
      <c r="AF24" s="378">
        <f>IF(AC24&lt;&gt;X24,AC24-X24,"")</f>
        <v/>
      </c>
      <c r="AG24" s="398">
        <f>IF(AD24&lt;&gt;Y24,AD24-Y24,"")</f>
        <v/>
      </c>
      <c r="AH24" s="433" t="n">
        <v>1398</v>
      </c>
      <c r="AJ24" s="326" t="inlineStr">
        <is>
          <t>Waitlist</t>
        </is>
      </c>
      <c r="AK24" s="378">
        <f>IF(AH24&lt;&gt;AC24,AH24-AC24,"")</f>
        <v/>
      </c>
      <c r="AL24" s="398">
        <f>IF(AI24&lt;&gt;AD24,AI24-AD24,"")</f>
        <v/>
      </c>
      <c r="AM24" s="1" t="n">
        <v>1428</v>
      </c>
      <c r="AO24" s="326" t="inlineStr">
        <is>
          <t>Yes</t>
        </is>
      </c>
      <c r="AP24" s="378">
        <f>IF(AM24&lt;&gt;AH24,AM24-AH24,"")</f>
        <v/>
      </c>
      <c r="AQ24" s="398">
        <f>IF(AN24&lt;&gt;AI24,AN24-AI24,"")</f>
        <v/>
      </c>
      <c r="AR24" s="1" t="n">
        <v>1428</v>
      </c>
      <c r="AT24" s="326" t="inlineStr">
        <is>
          <t>Waitlist</t>
        </is>
      </c>
      <c r="AU24" s="378">
        <f>IF(AR24&lt;&gt;AM24,AR24-AM24,"")</f>
        <v/>
      </c>
      <c r="AV24" s="398">
        <f>IF(AS24&lt;&gt;AN24,AS24-AN24,"")</f>
        <v/>
      </c>
    </row>
    <row r="25" customFormat="1" s="10">
      <c r="A25" s="10" t="n"/>
      <c r="B25" s="10" t="n"/>
      <c r="C25" s="10" t="n"/>
      <c r="D25" s="86" t="n"/>
      <c r="E25" s="331" t="n">
        <v>3</v>
      </c>
      <c r="F25" s="331" t="n">
        <v>1</v>
      </c>
      <c r="G25" s="349" t="n">
        <v>971</v>
      </c>
      <c r="H25" s="349" t="inlineStr">
        <is>
          <t>Starting</t>
        </is>
      </c>
      <c r="I25" s="349" t="n"/>
      <c r="J25" s="86" t="n"/>
      <c r="K25" s="388" t="n">
        <v>1498</v>
      </c>
      <c r="L25" s="388" t="n"/>
      <c r="M25" s="426" t="inlineStr">
        <is>
          <t>Wait List</t>
        </is>
      </c>
      <c r="N25" s="408" t="n">
        <v>1498</v>
      </c>
      <c r="O25" s="408" t="n"/>
      <c r="P25" s="381" t="inlineStr">
        <is>
          <t>Yes</t>
        </is>
      </c>
      <c r="Q25" s="388">
        <f>N25-K25</f>
        <v/>
      </c>
      <c r="R25" s="400">
        <f>O25-L25</f>
        <v/>
      </c>
      <c r="S25" s="408" t="n">
        <v>1458</v>
      </c>
      <c r="T25" s="408" t="n"/>
      <c r="U25" s="331" t="inlineStr">
        <is>
          <t>Yes</t>
        </is>
      </c>
      <c r="V25" s="388">
        <f>IF(S25&lt;&gt;N25,S25-N25,"")</f>
        <v/>
      </c>
      <c r="W25" s="400">
        <f>IF(T25&lt;&gt;O25,T25-O25,"")</f>
        <v/>
      </c>
      <c r="X25" s="408" t="n">
        <v>1458</v>
      </c>
      <c r="Y25" s="408" t="n"/>
      <c r="Z25" s="331" t="inlineStr">
        <is>
          <t>Waitlist</t>
        </is>
      </c>
      <c r="AA25" s="388">
        <f>IF(X25&lt;&gt;S25,X25-S25,"")</f>
        <v/>
      </c>
      <c r="AB25" s="400">
        <f>IF(Y25&lt;&gt;T25,Y25-T25,"")</f>
        <v/>
      </c>
      <c r="AC25" s="434" t="n">
        <v>1518</v>
      </c>
      <c r="AD25" s="408" t="n"/>
      <c r="AE25" s="331" t="inlineStr">
        <is>
          <t>Waitlist</t>
        </is>
      </c>
      <c r="AF25" s="388">
        <f>IF(AC25&lt;&gt;X25,AC25-X25,"")</f>
        <v/>
      </c>
      <c r="AG25" s="400">
        <f>IF(AD25&lt;&gt;Y25,AD25-Y25,"")</f>
        <v/>
      </c>
      <c r="AH25" s="434" t="n">
        <v>1618</v>
      </c>
      <c r="AJ25" s="331" t="inlineStr">
        <is>
          <t>Waitlist</t>
        </is>
      </c>
      <c r="AK25" s="388">
        <f>IF(AH25&lt;&gt;AC25,AH25-AC25,"")</f>
        <v/>
      </c>
      <c r="AL25" s="400">
        <f>IF(AI25&lt;&gt;AD25,AI25-AD25,"")</f>
        <v/>
      </c>
      <c r="AM25" s="112" t="n">
        <v>1648</v>
      </c>
      <c r="AO25" s="331" t="inlineStr">
        <is>
          <t>Yes</t>
        </is>
      </c>
      <c r="AP25" s="388">
        <f>IF(AM25&lt;&gt;AH25,AM25-AH25,"")</f>
        <v/>
      </c>
      <c r="AQ25" s="400">
        <f>IF(AN25&lt;&gt;AI25,AN25-AI25,"")</f>
        <v/>
      </c>
      <c r="AR25" s="112" t="n">
        <v>1648</v>
      </c>
      <c r="AT25" s="331" t="inlineStr">
        <is>
          <t>Waitlist</t>
        </is>
      </c>
      <c r="AU25" s="388">
        <f>IF(AR25&lt;&gt;AM25,AR25-AM25,"")</f>
        <v/>
      </c>
      <c r="AV25" s="400">
        <f>IF(AS25&lt;&gt;AN25,AS25-AN25,"")</f>
        <v/>
      </c>
    </row>
    <row r="26" customFormat="1" s="70">
      <c r="A26" s="89" t="n"/>
      <c r="B26" s="89" t="inlineStr">
        <is>
          <t>West</t>
        </is>
      </c>
      <c r="C26" s="89" t="inlineStr">
        <is>
          <t>Weidner</t>
        </is>
      </c>
      <c r="D26" s="178" t="inlineStr">
        <is>
          <t>Cambridge West</t>
        </is>
      </c>
      <c r="E26" s="330" t="n">
        <v>1</v>
      </c>
      <c r="F26" s="330" t="n">
        <v>1</v>
      </c>
      <c r="G26" s="348" t="n">
        <v>900</v>
      </c>
      <c r="H26" s="348" t="inlineStr">
        <is>
          <t>Starting</t>
        </is>
      </c>
      <c r="I26" s="348" t="n"/>
      <c r="J26" s="196" t="inlineStr">
        <is>
          <t>C</t>
        </is>
      </c>
      <c r="K26" s="429" t="n">
        <v>965</v>
      </c>
      <c r="L26" s="429" t="n"/>
      <c r="M26" s="430" t="inlineStr">
        <is>
          <t>Yes</t>
        </is>
      </c>
      <c r="N26" s="431" t="n">
        <v>965</v>
      </c>
      <c r="O26" s="431" t="n"/>
      <c r="P26" s="431" t="inlineStr">
        <is>
          <t>Yes</t>
        </is>
      </c>
      <c r="Q26" s="378">
        <f>N26-K26</f>
        <v/>
      </c>
      <c r="R26" s="398">
        <f>O26-L26</f>
        <v/>
      </c>
      <c r="S26" s="431" t="n">
        <v>965</v>
      </c>
      <c r="T26" s="431" t="n"/>
      <c r="U26" s="326" t="inlineStr">
        <is>
          <t>Yes</t>
        </is>
      </c>
      <c r="V26" s="378">
        <f>IF(S26&lt;&gt;N26,S26-N26,"")</f>
        <v/>
      </c>
      <c r="W26" s="398">
        <f>IF(T26&lt;&gt;O26,T26-O26,"")</f>
        <v/>
      </c>
      <c r="X26" s="431" t="n">
        <v>965</v>
      </c>
      <c r="Y26" s="431" t="n"/>
      <c r="Z26" s="326" t="inlineStr">
        <is>
          <t>Yes</t>
        </is>
      </c>
      <c r="AA26" s="378">
        <f>IF(X26&lt;&gt;S26,X26-S26,"")</f>
        <v/>
      </c>
      <c r="AB26" s="398">
        <f>IF(Y26&lt;&gt;T26,Y26-T26,"")</f>
        <v/>
      </c>
      <c r="AC26" s="432" t="n">
        <v>965</v>
      </c>
      <c r="AD26" s="431" t="n"/>
      <c r="AE26" s="326" t="inlineStr">
        <is>
          <t>Yes</t>
        </is>
      </c>
      <c r="AF26" s="378">
        <f>IF(AC26&lt;&gt;X26,AC26-X26,"")</f>
        <v/>
      </c>
      <c r="AG26" s="398">
        <f>IF(AD26&lt;&gt;Y26,AD26-Y26,"")</f>
        <v/>
      </c>
      <c r="AH26" s="432" t="n">
        <v>965</v>
      </c>
      <c r="AJ26" s="326" t="inlineStr">
        <is>
          <t>Yes</t>
        </is>
      </c>
      <c r="AK26" s="378">
        <f>IF(AH26&lt;&gt;AC26,AH26-AC26,"")</f>
        <v/>
      </c>
      <c r="AL26" s="398">
        <f>IF(AI26&lt;&gt;AD26,AI26-AD26,"")</f>
        <v/>
      </c>
      <c r="AM26" s="232" t="n">
        <v>975</v>
      </c>
      <c r="AO26" s="326" t="inlineStr">
        <is>
          <t>Yes</t>
        </is>
      </c>
      <c r="AP26" s="378">
        <f>IF(AM26&lt;&gt;AH26,AM26-AH26,"")</f>
        <v/>
      </c>
      <c r="AQ26" s="398">
        <f>IF(AN26&lt;&gt;AI26,AN26-AI26,"")</f>
        <v/>
      </c>
      <c r="AR26" s="232" t="n">
        <v>995</v>
      </c>
      <c r="AT26" s="326" t="inlineStr">
        <is>
          <t>Yes</t>
        </is>
      </c>
      <c r="AU26" s="378">
        <f>IF(AR26&lt;&gt;AM26,AR26-AM26,"")</f>
        <v/>
      </c>
      <c r="AV26" s="398">
        <f>IF(AS26&lt;&gt;AN26,AS26-AN26,"")</f>
        <v/>
      </c>
    </row>
    <row r="27">
      <c r="D27" s="5" t="n"/>
      <c r="E27" s="326" t="n">
        <v>2</v>
      </c>
      <c r="F27" s="326" t="n">
        <v>1</v>
      </c>
      <c r="G27" s="328" t="n">
        <v>1100</v>
      </c>
      <c r="H27" s="328" t="inlineStr">
        <is>
          <t>Starting</t>
        </is>
      </c>
      <c r="I27" s="328" t="n"/>
      <c r="J27" s="5" t="n"/>
      <c r="K27" s="378" t="n">
        <v>1065</v>
      </c>
      <c r="L27" s="378" t="n"/>
      <c r="M27" s="424" t="inlineStr">
        <is>
          <t>Yes</t>
        </is>
      </c>
      <c r="N27" s="381" t="n">
        <v>1065</v>
      </c>
      <c r="O27" s="381" t="n"/>
      <c r="P27" s="381" t="inlineStr">
        <is>
          <t>Yes</t>
        </is>
      </c>
      <c r="Q27" s="378">
        <f>N27-K27</f>
        <v/>
      </c>
      <c r="R27" s="398">
        <f>O27-L27</f>
        <v/>
      </c>
      <c r="S27" s="381" t="n">
        <v>1070</v>
      </c>
      <c r="T27" s="381" t="n"/>
      <c r="U27" s="326" t="inlineStr">
        <is>
          <t>Yes</t>
        </is>
      </c>
      <c r="V27" s="378">
        <f>IF(S27&lt;&gt;N27,S27-N27,"")</f>
        <v/>
      </c>
      <c r="W27" s="398">
        <f>IF(T27&lt;&gt;O27,T27-O27,"")</f>
        <v/>
      </c>
      <c r="X27" s="381" t="n">
        <v>1070</v>
      </c>
      <c r="Y27" s="381" t="n"/>
      <c r="Z27" s="326" t="inlineStr">
        <is>
          <t>Yes</t>
        </is>
      </c>
      <c r="AA27" s="378">
        <f>IF(X27&lt;&gt;S27,X27-S27,"")</f>
        <v/>
      </c>
      <c r="AB27" s="398">
        <f>IF(Y27&lt;&gt;T27,Y27-T27,"")</f>
        <v/>
      </c>
      <c r="AC27" s="433" t="n">
        <v>1105</v>
      </c>
      <c r="AD27" s="381" t="n"/>
      <c r="AE27" s="326" t="inlineStr">
        <is>
          <t>Yes</t>
        </is>
      </c>
      <c r="AF27" s="378">
        <f>IF(AC27&lt;&gt;X27,AC27-X27,"")</f>
        <v/>
      </c>
      <c r="AG27" s="398">
        <f>IF(AD27&lt;&gt;Y27,AD27-Y27,"")</f>
        <v/>
      </c>
      <c r="AH27" s="433" t="n">
        <v>1075</v>
      </c>
      <c r="AJ27" s="326" t="inlineStr">
        <is>
          <t>Yes</t>
        </is>
      </c>
      <c r="AK27" s="378">
        <f>IF(AH27&lt;&gt;AC27,AH27-AC27,"")</f>
        <v/>
      </c>
      <c r="AL27" s="398">
        <f>IF(AI27&lt;&gt;AD27,AI27-AD27,"")</f>
        <v/>
      </c>
      <c r="AM27" s="1" t="n">
        <v>1085</v>
      </c>
      <c r="AO27" s="326" t="inlineStr">
        <is>
          <t>Yes</t>
        </is>
      </c>
      <c r="AP27" s="378">
        <f>IF(AM27&lt;&gt;AH27,AM27-AH27,"")</f>
        <v/>
      </c>
      <c r="AQ27" s="398">
        <f>IF(AN27&lt;&gt;AI27,AN27-AI27,"")</f>
        <v/>
      </c>
      <c r="AR27" s="1" t="n">
        <v>1100</v>
      </c>
      <c r="AT27" s="326" t="inlineStr">
        <is>
          <t>Yes</t>
        </is>
      </c>
      <c r="AU27" s="378">
        <f>IF(AR27&lt;&gt;AM27,AR27-AM27,"")</f>
        <v/>
      </c>
      <c r="AV27" s="398">
        <f>IF(AS27&lt;&gt;AN27,AS27-AN27,"")</f>
        <v/>
      </c>
    </row>
    <row r="28" customFormat="1" s="10">
      <c r="A28" s="10" t="n"/>
      <c r="B28" s="10" t="n"/>
      <c r="C28" s="10" t="n"/>
      <c r="D28" s="86" t="n"/>
      <c r="E28" s="331" t="n">
        <v>3</v>
      </c>
      <c r="F28" s="331" t="n">
        <v>1.5</v>
      </c>
      <c r="G28" s="349" t="n">
        <v>1400</v>
      </c>
      <c r="H28" s="349" t="inlineStr">
        <is>
          <t>Starting</t>
        </is>
      </c>
      <c r="I28" s="349" t="n"/>
      <c r="J28" s="86" t="n"/>
      <c r="K28" s="388" t="n">
        <v>1315</v>
      </c>
      <c r="L28" s="388" t="n"/>
      <c r="M28" s="426" t="inlineStr">
        <is>
          <t>Yes</t>
        </is>
      </c>
      <c r="N28" s="408" t="n">
        <v>1315</v>
      </c>
      <c r="O28" s="408" t="n"/>
      <c r="P28" s="381" t="inlineStr">
        <is>
          <t>Yes</t>
        </is>
      </c>
      <c r="Q28" s="388">
        <f>N28-K28</f>
        <v/>
      </c>
      <c r="R28" s="400">
        <f>O28-L28</f>
        <v/>
      </c>
      <c r="S28" s="408" t="n">
        <v>1315</v>
      </c>
      <c r="T28" s="408" t="n"/>
      <c r="U28" s="331" t="inlineStr">
        <is>
          <t>Yes</t>
        </is>
      </c>
      <c r="V28" s="388">
        <f>IF(S28&lt;&gt;N28,S28-N28,"")</f>
        <v/>
      </c>
      <c r="W28" s="400">
        <f>IF(T28&lt;&gt;O28,T28-O28,"")</f>
        <v/>
      </c>
      <c r="X28" s="408" t="n">
        <v>1315</v>
      </c>
      <c r="Y28" s="408" t="n"/>
      <c r="Z28" s="331" t="inlineStr">
        <is>
          <t>Yes</t>
        </is>
      </c>
      <c r="AA28" s="388">
        <f>IF(X28&lt;&gt;S28,X28-S28,"")</f>
        <v/>
      </c>
      <c r="AB28" s="400">
        <f>IF(Y28&lt;&gt;T28,Y28-T28,"")</f>
        <v/>
      </c>
      <c r="AC28" s="434" t="n">
        <v>1315</v>
      </c>
      <c r="AD28" s="408" t="n"/>
      <c r="AE28" s="331" t="inlineStr">
        <is>
          <t>Yes</t>
        </is>
      </c>
      <c r="AF28" s="388">
        <f>IF(AC28&lt;&gt;X28,AC28-X28,"")</f>
        <v/>
      </c>
      <c r="AG28" s="400">
        <f>IF(AD28&lt;&gt;Y28,AD28-Y28,"")</f>
        <v/>
      </c>
      <c r="AH28" s="434" t="n">
        <v>1320</v>
      </c>
      <c r="AJ28" s="331" t="inlineStr">
        <is>
          <t>Yes</t>
        </is>
      </c>
      <c r="AK28" s="388">
        <f>IF(AH28&lt;&gt;AC28,AH28-AC28,"")</f>
        <v/>
      </c>
      <c r="AL28" s="400">
        <f>IF(AI28&lt;&gt;AD28,AI28-AD28,"")</f>
        <v/>
      </c>
      <c r="AM28" s="112" t="n"/>
      <c r="AO28" s="331" t="inlineStr">
        <is>
          <t>No Info</t>
        </is>
      </c>
      <c r="AP28" s="388">
        <f>IF(AM28&lt;&gt;AH28,AM28-AH28,"")</f>
        <v/>
      </c>
      <c r="AQ28" s="400">
        <f>IF(AN28&lt;&gt;AI28,AN28-AI28,"")</f>
        <v/>
      </c>
      <c r="AR28" s="112" t="n"/>
      <c r="AT28" s="331" t="inlineStr">
        <is>
          <t>No</t>
        </is>
      </c>
      <c r="AU28" s="388">
        <f>IF(AR28&lt;&gt;AM28,AR28-AM28,"")</f>
        <v/>
      </c>
      <c r="AV28" s="400">
        <f>IF(AS28&lt;&gt;AN28,AS28-AN28,"")</f>
        <v/>
      </c>
    </row>
    <row r="29" customFormat="1" s="70">
      <c r="A29" s="89" t="n"/>
      <c r="B29" s="89" t="inlineStr">
        <is>
          <t>West</t>
        </is>
      </c>
      <c r="C29" s="89" t="inlineStr">
        <is>
          <t>Realstar</t>
        </is>
      </c>
      <c r="D29" s="178" t="inlineStr">
        <is>
          <t>Tennyson Apts</t>
        </is>
      </c>
      <c r="E29" s="330" t="n">
        <v>1</v>
      </c>
      <c r="F29" s="330" t="n">
        <v>1</v>
      </c>
      <c r="G29" s="348" t="n">
        <v>645</v>
      </c>
      <c r="H29" s="348" t="n"/>
      <c r="I29" s="348" t="n"/>
      <c r="J29" s="196" t="inlineStr">
        <is>
          <t>A</t>
        </is>
      </c>
      <c r="K29" s="429" t="n">
        <v>1325</v>
      </c>
      <c r="L29" s="429" t="n"/>
      <c r="M29" s="430" t="inlineStr">
        <is>
          <t>Yes</t>
        </is>
      </c>
      <c r="N29" s="431" t="n">
        <v>1195</v>
      </c>
      <c r="O29" s="431" t="n"/>
      <c r="P29" s="431" t="inlineStr">
        <is>
          <t>Yes</t>
        </is>
      </c>
      <c r="Q29" s="378">
        <f>N29-K29</f>
        <v/>
      </c>
      <c r="R29" s="411">
        <f>O29-L29</f>
        <v/>
      </c>
      <c r="S29" s="431" t="n"/>
      <c r="T29" s="431" t="n"/>
      <c r="U29" s="326" t="inlineStr">
        <is>
          <t>No Info</t>
        </is>
      </c>
      <c r="V29" s="378" t="n"/>
      <c r="W29" s="398" t="n"/>
      <c r="X29" s="431" t="n"/>
      <c r="Y29" s="431" t="n"/>
      <c r="Z29" s="326" t="inlineStr">
        <is>
          <t>No Info</t>
        </is>
      </c>
      <c r="AA29" s="378">
        <f>IF(X29&lt;&gt;S29,X29-S29,"")</f>
        <v/>
      </c>
      <c r="AB29" s="398">
        <f>IF(Y29&lt;&gt;T29,Y29-T29,"")</f>
        <v/>
      </c>
      <c r="AC29" s="432" t="n">
        <v>1325</v>
      </c>
      <c r="AD29" s="431" t="n"/>
      <c r="AE29" s="326" t="inlineStr">
        <is>
          <t>Yes</t>
        </is>
      </c>
      <c r="AF29" s="378" t="n"/>
      <c r="AG29" s="398">
        <f>IF(AD29&lt;&gt;Y29,AD29-Y29,"")</f>
        <v/>
      </c>
      <c r="AH29" s="432" t="n">
        <v>1195</v>
      </c>
      <c r="AI29" s="70" t="n">
        <v>1375</v>
      </c>
      <c r="AJ29" s="326" t="inlineStr">
        <is>
          <t>Yes</t>
        </is>
      </c>
      <c r="AK29" s="378">
        <f>IF(AH29&lt;&gt;AC29,AH29-AC29,"")</f>
        <v/>
      </c>
      <c r="AL29" s="398" t="n"/>
      <c r="AM29" s="232" t="n">
        <v>1275</v>
      </c>
      <c r="AN29" s="70" t="n">
        <v>1375</v>
      </c>
      <c r="AO29" s="326" t="inlineStr">
        <is>
          <t>Yes</t>
        </is>
      </c>
      <c r="AP29" s="378">
        <f>IF(AM29&lt;&gt;AH29,AM29-AH29,"")</f>
        <v/>
      </c>
      <c r="AQ29" s="398">
        <f>IF(AN29&lt;&gt;AI29,AN29-AI29,"")</f>
        <v/>
      </c>
      <c r="AR29" s="232" t="n">
        <v>1250</v>
      </c>
      <c r="AT29" s="326" t="inlineStr">
        <is>
          <t>No</t>
        </is>
      </c>
      <c r="AU29" s="378">
        <f>IF(AR29&lt;&gt;AM29,AR29-AM29,"")</f>
        <v/>
      </c>
      <c r="AV29" s="398">
        <f>IF(AS29&lt;&gt;AN29,AS29-AN29,"")</f>
        <v/>
      </c>
    </row>
    <row r="30" customFormat="1" s="10">
      <c r="A30" s="10" t="n"/>
      <c r="B30" s="10" t="n"/>
      <c r="C30" s="10" t="n"/>
      <c r="D30" s="86" t="n"/>
      <c r="E30" s="331" t="n">
        <v>2</v>
      </c>
      <c r="F30" s="331" t="n">
        <v>2</v>
      </c>
      <c r="G30" s="349" t="n">
        <v>892</v>
      </c>
      <c r="H30" s="349" t="inlineStr">
        <is>
          <t>Low</t>
        </is>
      </c>
      <c r="I30" s="349" t="n"/>
      <c r="J30" s="86" t="n"/>
      <c r="K30" s="388" t="n">
        <v>1375</v>
      </c>
      <c r="L30" s="388" t="n">
        <v>1425</v>
      </c>
      <c r="M30" s="426" t="inlineStr">
        <is>
          <t>Yes</t>
        </is>
      </c>
      <c r="N30" s="408" t="n">
        <v>1295</v>
      </c>
      <c r="O30" s="408" t="n">
        <v>1425</v>
      </c>
      <c r="P30" s="408" t="inlineStr">
        <is>
          <t>Yes</t>
        </is>
      </c>
      <c r="Q30" s="388">
        <f>N30-K30</f>
        <v/>
      </c>
      <c r="R30" s="400">
        <f>O30-L30</f>
        <v/>
      </c>
      <c r="S30" s="408" t="n"/>
      <c r="T30" s="408" t="n"/>
      <c r="U30" s="331" t="inlineStr">
        <is>
          <t>No Info</t>
        </is>
      </c>
      <c r="V30" s="388" t="n"/>
      <c r="W30" s="400" t="n"/>
      <c r="X30" s="408" t="n">
        <v>1475</v>
      </c>
      <c r="Y30" s="408" t="n"/>
      <c r="Z30" s="331" t="inlineStr">
        <is>
          <t>Yes</t>
        </is>
      </c>
      <c r="AA30" s="388" t="n"/>
      <c r="AB30" s="400">
        <f>IF(Y30&lt;&gt;T30,Y30-T30,"")</f>
        <v/>
      </c>
      <c r="AC30" s="434" t="n">
        <v>1475</v>
      </c>
      <c r="AD30" s="408" t="n"/>
      <c r="AE30" s="331" t="inlineStr">
        <is>
          <t>Yes</t>
        </is>
      </c>
      <c r="AF30" s="388">
        <f>IF(AC30&lt;&gt;X30,AC30-X30,"")</f>
        <v/>
      </c>
      <c r="AG30" s="400">
        <f>IF(AD30&lt;&gt;Y30,AD30-Y30,"")</f>
        <v/>
      </c>
      <c r="AH30" s="434" t="n">
        <v>1475</v>
      </c>
      <c r="AJ30" s="331" t="inlineStr">
        <is>
          <t>Yes</t>
        </is>
      </c>
      <c r="AK30" s="388">
        <f>IF(AH30&lt;&gt;AC30,AH30-AC30,"")</f>
        <v/>
      </c>
      <c r="AL30" s="400">
        <f>IF(AI30&lt;&gt;AD30,AI30-AD30,"")</f>
        <v/>
      </c>
      <c r="AM30" s="112" t="n">
        <v>1450</v>
      </c>
      <c r="AN30" s="10" t="n">
        <v>1475</v>
      </c>
      <c r="AO30" s="331" t="inlineStr">
        <is>
          <t>Yes</t>
        </is>
      </c>
      <c r="AP30" s="388">
        <f>IF(AM30&lt;&gt;AH30,AM30-AH30,"")</f>
        <v/>
      </c>
      <c r="AQ30" s="400">
        <f>IF(AN30&lt;&gt;AI30,AN30-AI30,"")</f>
        <v/>
      </c>
      <c r="AR30" s="112" t="n">
        <v>1475</v>
      </c>
      <c r="AT30" s="331" t="inlineStr">
        <is>
          <t>No</t>
        </is>
      </c>
      <c r="AU30" s="388">
        <f>IF(AR30&lt;&gt;AM30,AR30-AM30,"")</f>
        <v/>
      </c>
      <c r="AV30" s="400">
        <f>IF(AS30&lt;&gt;AN30,AS30-AN30,"")</f>
        <v/>
      </c>
    </row>
    <row r="31">
      <c r="A31" s="326" t="n"/>
      <c r="B31" s="326" t="n"/>
      <c r="C31" s="326" t="n"/>
      <c r="D31" s="358" t="n"/>
      <c r="E31" s="326" t="n"/>
      <c r="F31" s="326" t="n"/>
      <c r="G31" s="328" t="n"/>
      <c r="H31" s="328" t="n"/>
      <c r="I31" s="328" t="n"/>
      <c r="J31" s="328" t="n"/>
      <c r="K31" s="378" t="n"/>
      <c r="L31" s="378" t="n"/>
      <c r="M31" s="424" t="n"/>
      <c r="N31" s="381" t="n"/>
      <c r="O31" s="381" t="n"/>
      <c r="P31" s="381" t="n"/>
      <c r="Q31" s="381" t="n"/>
      <c r="R31" s="381" t="n"/>
      <c r="S31" s="381" t="n"/>
      <c r="T31" s="381" t="n"/>
      <c r="U31" s="381" t="n"/>
      <c r="V31" s="381" t="n"/>
      <c r="W31" s="381" t="n"/>
      <c r="X31" s="381" t="n"/>
      <c r="Y31" s="381" t="n"/>
      <c r="Z31" s="381" t="n"/>
      <c r="AA31" s="381" t="n"/>
      <c r="AB31" s="381" t="n"/>
      <c r="AC31" s="381" t="n"/>
      <c r="AD31" s="381" t="n"/>
      <c r="AE31" s="381" t="n"/>
      <c r="AF31" s="381" t="n"/>
      <c r="AG31" s="381" t="n"/>
      <c r="AH31" s="381" t="n"/>
    </row>
    <row r="32">
      <c r="A32" s="326" t="n"/>
      <c r="B32" s="326" t="n"/>
      <c r="C32" s="326" t="n"/>
      <c r="D32" s="359" t="n"/>
      <c r="E32" s="387" t="inlineStr">
        <is>
          <t xml:space="preserve">Vacancy Status </t>
        </is>
      </c>
      <c r="F32" s="225" t="inlineStr">
        <is>
          <t>*</t>
        </is>
      </c>
      <c r="G32" s="349" t="n"/>
      <c r="H32" s="349" t="n"/>
      <c r="I32" s="349" t="n"/>
      <c r="J32" s="349" t="n"/>
      <c r="K32" s="388" t="n"/>
      <c r="L32" s="388" t="n"/>
      <c r="M32" s="426" t="n"/>
      <c r="N32" s="408" t="n"/>
      <c r="O32" s="408" t="n"/>
      <c r="P32" s="408" t="n"/>
      <c r="Q32" s="408" t="n"/>
      <c r="R32" s="408" t="n"/>
      <c r="S32" s="408" t="n"/>
      <c r="T32" s="408" t="n"/>
      <c r="U32" s="408" t="n"/>
      <c r="V32" s="408" t="n"/>
      <c r="W32" s="408" t="n"/>
      <c r="X32" s="408" t="n"/>
      <c r="Y32" s="408" t="n"/>
      <c r="Z32" s="408" t="n"/>
      <c r="AA32" s="408" t="n"/>
      <c r="AB32" s="408" t="n"/>
      <c r="AC32" s="408" t="n"/>
      <c r="AD32" s="408" t="n"/>
      <c r="AE32" s="408" t="n"/>
      <c r="AF32" s="408" t="n"/>
      <c r="AG32" s="408" t="n"/>
      <c r="AH32" s="408" t="n"/>
      <c r="AI32" s="10" t="n"/>
      <c r="AJ32" s="10" t="n"/>
      <c r="AK32" s="10" t="n"/>
      <c r="AL32" s="10" t="n"/>
      <c r="AM32" s="10" t="n"/>
      <c r="AN32" s="10" t="n"/>
      <c r="AO32" s="10" t="n"/>
      <c r="AP32" s="10" t="n"/>
      <c r="AQ32" s="10" t="n"/>
      <c r="AR32" s="10" t="n"/>
      <c r="AS32" s="10" t="n"/>
      <c r="AT32" s="10" t="n"/>
      <c r="AU32" s="10" t="n"/>
      <c r="AV32" s="10" t="n"/>
    </row>
    <row r="33">
      <c r="D33" s="5" t="inlineStr">
        <is>
          <t>Summary</t>
        </is>
      </c>
      <c r="G33" s="5" t="n"/>
      <c r="H33" s="5" t="n"/>
      <c r="I33" s="5" t="n"/>
      <c r="J33" s="5" t="n"/>
      <c r="K33" s="378" t="n"/>
      <c r="L33" s="378" t="n"/>
      <c r="M33" s="424" t="n"/>
      <c r="N33" s="381" t="n"/>
      <c r="O33" s="381" t="n"/>
      <c r="P33" s="381" t="n"/>
      <c r="Q33" s="381" t="n"/>
      <c r="R33" s="430" t="n"/>
      <c r="S33" s="381" t="n"/>
      <c r="T33" s="381" t="n"/>
      <c r="U33" s="381" t="n"/>
      <c r="V33" s="381" t="n"/>
      <c r="W33" s="430" t="n"/>
      <c r="X33" s="381" t="n"/>
      <c r="Y33" s="381" t="n"/>
      <c r="Z33" s="381" t="n"/>
      <c r="AA33" s="381" t="n"/>
      <c r="AB33" s="430" t="n"/>
      <c r="AC33" s="381" t="n"/>
      <c r="AD33" s="381" t="n"/>
      <c r="AE33" s="381" t="n"/>
      <c r="AF33" s="381" t="n"/>
      <c r="AG33" s="430" t="n"/>
      <c r="AH33" s="381" t="n"/>
      <c r="AI33" s="381" t="n"/>
      <c r="AJ33" s="381" t="n"/>
      <c r="AK33" s="381" t="n"/>
      <c r="AL33" s="430" t="n"/>
      <c r="AM33" s="381" t="n"/>
      <c r="AN33" s="381" t="n"/>
      <c r="AO33" s="381" t="n"/>
      <c r="AP33" s="381" t="n"/>
      <c r="AQ33" s="430" t="n"/>
      <c r="AR33" s="381" t="n"/>
      <c r="AS33" s="381" t="n"/>
      <c r="AT33" s="381" t="n"/>
      <c r="AU33" s="381" t="n"/>
      <c r="AV33" s="430" t="n"/>
    </row>
    <row r="34">
      <c r="C34" s="326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5" t="n"/>
      <c r="H34" s="5" t="n"/>
      <c r="I34" s="5" t="n"/>
      <c r="J34" s="5" t="n"/>
      <c r="K34" s="394">
        <f>IFERROR(AVERAGEIFS(K$4:K$31,$E$4:$E$31,$E34,$F$4:$F$31,$F34,M$4:M$31,$F$32),"")</f>
        <v/>
      </c>
      <c r="L34" s="395">
        <f>IFERROR(AVERAGEIFS(L$4:L$31,$E$4:$E$31,$E34,$F$4:$F$31,$F34,M$4:M$31,$F$32),"")</f>
        <v/>
      </c>
      <c r="M34" s="424" t="n"/>
      <c r="N34" s="394">
        <f>IFERROR(AVERAGEIFS(N$4:N$31,$E$4:$E$31,$E34,$F$4:$F$31,$F34,P$4:P$31,$F$32),"")</f>
        <v/>
      </c>
      <c r="O34" s="395">
        <f>IFERROR(AVERAGEIFS(O$4:O$31,$E$4:$E$31,$E34,$F$4:$F$31,$F34,P$4:P$31,$F$32),"")</f>
        <v/>
      </c>
      <c r="P34" s="381">
        <f>IFERROR(AVERAGEIFS(P$4:P$31,$E$4:$E$31,$E34,$F$4:$F$31,$F34),"")</f>
        <v/>
      </c>
      <c r="Q34" s="378">
        <f>IFERROR(N34-K34,"")</f>
        <v/>
      </c>
      <c r="R34" s="398">
        <f>IFERROR(O34-L34,"")</f>
        <v/>
      </c>
      <c r="S34" s="394">
        <f>IFERROR(AVERAGEIFS(S$4:S$31,$E$4:$E$31,$E34,$F$4:$F$31,$F34,U$4:U$31,$F$32),"")</f>
        <v/>
      </c>
      <c r="T34" s="395">
        <f>IFERROR(AVERAGEIFS(T$4:T$31,$E$4:$E$31,$E34,$F$4:$F$31,$F34,U$4:U$31,$F$32),"")</f>
        <v/>
      </c>
      <c r="U34" s="381">
        <f>IFERROR(AVERAGEIFS(U$4:U$31,$E$4:$E$31,$E34,$F$4:$F$31,$F34),"")</f>
        <v/>
      </c>
      <c r="V34" s="378">
        <f>IFERROR(S34-N34,"")</f>
        <v/>
      </c>
      <c r="W34" s="398">
        <f>IFERROR(T34-O34,"")</f>
        <v/>
      </c>
      <c r="X34" s="394">
        <f>IFERROR(AVERAGEIFS(X$4:X$31,$E$4:$E$31,$E34,$F$4:$F$31,$F34,Z$4:Z$31,$F$32),"")</f>
        <v/>
      </c>
      <c r="Y34" s="395">
        <f>IFERROR(AVERAGEIFS(Y$4:Y$31,$E$4:$E$31,$E34,$F$4:$F$31,$F34,Z$4:Z$31,$F$32),"")</f>
        <v/>
      </c>
      <c r="Z34" s="381">
        <f>IFERROR(AVERAGEIFS(Z$4:Z$31,$E$4:$E$31,$E34,$F$4:$F$31,$F34),"")</f>
        <v/>
      </c>
      <c r="AA34" s="378">
        <f>IFERROR(X34-U34,"")</f>
        <v/>
      </c>
      <c r="AB34" s="398">
        <f>IFERROR(Y34-V34,"")</f>
        <v/>
      </c>
      <c r="AC34" s="394">
        <f>IFERROR(AVERAGEIFS(AC$4:AC$31,$E$4:$E$31,$E34,$F$4:$F$31,$F34,AE$4:AE$31,$F$32),"")</f>
        <v/>
      </c>
      <c r="AD34" s="395">
        <f>IFERROR(AVERAGEIFS(AD$4:AD$31,$E$4:$E$31,$E34,$F$4:$F$31,$F34,AE$4:AE$31,$F$32),"")</f>
        <v/>
      </c>
      <c r="AE34" s="381">
        <f>IFERROR(AVERAGEIFS(AE$4:AE$31,$E$4:$E$31,$E34,$F$4:$F$31,$F34),"")</f>
        <v/>
      </c>
      <c r="AF34" s="378">
        <f>IFERROR(AC34-Z34,"")</f>
        <v/>
      </c>
      <c r="AG34" s="398">
        <f>IFERROR(AD34-AA34,"")</f>
        <v/>
      </c>
      <c r="AH34" s="394">
        <f>IFERROR(AVERAGEIFS(AH$4:AH$31,$E$4:$E$31,$E34,$F$4:$F$31,$F34,AJ$4:AJ$31,$F$32),"")</f>
        <v/>
      </c>
      <c r="AI34" s="395">
        <f>IFERROR(AVERAGEIFS(AI$4:AI$31,$E$4:$E$31,$E34,$F$4:$F$31,$F34,AJ$4:AJ$31,$F$32),"")</f>
        <v/>
      </c>
      <c r="AJ34" s="381">
        <f>IFERROR(AVERAGEIFS(AJ$4:AJ$31,$E$4:$E$31,$E34,$F$4:$F$31,$F34),"")</f>
        <v/>
      </c>
      <c r="AK34" s="378">
        <f>IFERROR(AH34-AE34,"")</f>
        <v/>
      </c>
      <c r="AL34" s="398">
        <f>IFERROR(AI34-AF34,"")</f>
        <v/>
      </c>
      <c r="AM34" s="394">
        <f>IFERROR(AVERAGEIFS(AM$4:AM$31,$E$4:$E$31,$E34,$F$4:$F$31,$F34,AO$4:AO$31,$F$32),"")</f>
        <v/>
      </c>
      <c r="AN34" s="395">
        <f>IFERROR(AVERAGEIFS(AN$4:AN$31,$E$4:$E$31,$E34,$F$4:$F$31,$F34,AO$4:AO$31,$F$32),"")</f>
        <v/>
      </c>
      <c r="AO34" s="381">
        <f>IFERROR(AVERAGEIFS(AO$4:AO$31,$E$4:$E$31,$E34,$F$4:$F$31,$F34),"")</f>
        <v/>
      </c>
      <c r="AP34" s="378">
        <f>IFERROR(AM34-AJ34,"")</f>
        <v/>
      </c>
      <c r="AQ34" s="398">
        <f>IFERROR(AN34-AK34,"")</f>
        <v/>
      </c>
      <c r="AR34" s="394">
        <f>IFERROR(AVERAGEIFS(AR$4:AR$31,$E$4:$E$31,$E34,$F$4:$F$31,$F34,AT$4:AT$31,$F$32),"")</f>
        <v/>
      </c>
      <c r="AS34" s="395">
        <f>IFERROR(AVERAGEIFS(AS$4:AS$31,$E$4:$E$31,$E34,$F$4:$F$31,$F34,AT$4:AT$31,$F$32),"")</f>
        <v/>
      </c>
      <c r="AT34" s="381">
        <f>IFERROR(AVERAGEIFS(AT$4:AT$31,$E$4:$E$31,$E34,$F$4:$F$31,$F34),"")</f>
        <v/>
      </c>
      <c r="AU34" s="378">
        <f>IFERROR(AR34-AO34,"")</f>
        <v/>
      </c>
      <c r="AV34" s="398">
        <f>IFERROR(AS34-AP34,"")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5" t="n"/>
      <c r="H35" s="5" t="n"/>
      <c r="I35" s="5" t="n"/>
      <c r="J35" s="5" t="n"/>
      <c r="K35" s="394">
        <f>IFERROR(AVERAGEIFS(K$4:K$31,$E$4:$E$31,$E35,$F$4:$F$31,$F35,M$4:M$31,$F$32),"")</f>
        <v/>
      </c>
      <c r="L35" s="395">
        <f>IFERROR(AVERAGEIFS(L$4:L$31,$E$4:$E$31,$E35,$F$4:$F$31,$F35,M$4:M$31,$F$32),"")</f>
        <v/>
      </c>
      <c r="M35" s="424" t="n"/>
      <c r="N35" s="394">
        <f>IFERROR(AVERAGEIFS(N$4:N$31,$E$4:$E$31,$E35,$F$4:$F$31,$F35,P$4:P$31,$F$32),"")</f>
        <v/>
      </c>
      <c r="O35" s="395">
        <f>IFERROR(AVERAGEIFS(O$4:O$31,$E$4:$E$31,$E35,$F$4:$F$31,$F35,P$4:P$31,$F$32),"")</f>
        <v/>
      </c>
      <c r="P35" s="381">
        <f>IFERROR(AVERAGEIFS(P$4:P$31,$E$4:$E$31,$E35,$F$4:$F$31,$F35),"")</f>
        <v/>
      </c>
      <c r="Q35" s="378">
        <f>IFERROR(N35-K35,"")</f>
        <v/>
      </c>
      <c r="R35" s="398">
        <f>IFERROR(O35-L35,"")</f>
        <v/>
      </c>
      <c r="S35" s="394">
        <f>IFERROR(AVERAGEIFS(S$4:S$31,$E$4:$E$31,$E35,$F$4:$F$31,$F35,U$4:U$31,$F$32),"")</f>
        <v/>
      </c>
      <c r="T35" s="395">
        <f>IFERROR(AVERAGEIFS(T$4:T$31,$E$4:$E$31,$E35,$F$4:$F$31,$F35,U$4:U$31,$F$32),"")</f>
        <v/>
      </c>
      <c r="U35" s="381">
        <f>IFERROR(AVERAGEIFS(U$4:U$31,$E$4:$E$31,$E35,$F$4:$F$31,$F35),"")</f>
        <v/>
      </c>
      <c r="V35" s="378">
        <f>IFERROR(S35-N35,"")</f>
        <v/>
      </c>
      <c r="W35" s="398">
        <f>IFERROR(T35-O35,"")</f>
        <v/>
      </c>
      <c r="X35" s="394">
        <f>IFERROR(AVERAGEIFS(X$4:X$31,$E$4:$E$31,$E35,$F$4:$F$31,$F35,Z$4:Z$31,$F$32),"")</f>
        <v/>
      </c>
      <c r="Y35" s="395">
        <f>IFERROR(AVERAGEIFS(Y$4:Y$31,$E$4:$E$31,$E35,$F$4:$F$31,$F35,Z$4:Z$31,$F$32),"")</f>
        <v/>
      </c>
      <c r="Z35" s="381">
        <f>IFERROR(AVERAGEIFS(Z$4:Z$31,$E$4:$E$31,$E35,$F$4:$F$31,$F35),"")</f>
        <v/>
      </c>
      <c r="AA35" s="378">
        <f>IFERROR(X35-S35,"")</f>
        <v/>
      </c>
      <c r="AB35" s="398">
        <f>IFERROR(Y35-T35,"")</f>
        <v/>
      </c>
      <c r="AC35" s="394">
        <f>IFERROR(AVERAGEIFS(AC$4:AC$31,$E$4:$E$31,$E35,$F$4:$F$31,$F35,AE$4:AE$31,$F$32),"")</f>
        <v/>
      </c>
      <c r="AD35" s="395">
        <f>IFERROR(AVERAGEIFS(AD$4:AD$31,$E$4:$E$31,$E35,$F$4:$F$31,$F35,AE$4:AE$31,$F$32),"")</f>
        <v/>
      </c>
      <c r="AE35" s="381">
        <f>IFERROR(AVERAGEIFS(AE$4:AE$31,$E$4:$E$31,$E35,$F$4:$F$31,$F35),"")</f>
        <v/>
      </c>
      <c r="AF35" s="378">
        <f>IFERROR(AC35-X35,"")</f>
        <v/>
      </c>
      <c r="AG35" s="398">
        <f>IFERROR(AD35-Y35,"")</f>
        <v/>
      </c>
      <c r="AH35" s="394">
        <f>IFERROR(AVERAGEIFS(AH$4:AH$31,$E$4:$E$31,$E35,$F$4:$F$31,$F35,AJ$4:AJ$31,$F$32),"")</f>
        <v/>
      </c>
      <c r="AI35" s="395">
        <f>IFERROR(AVERAGEIFS(AI$4:AI$31,$E$4:$E$31,$E35,$F$4:$F$31,$F35,AJ$4:AJ$31,$F$32),"")</f>
        <v/>
      </c>
      <c r="AJ35" s="381">
        <f>IFERROR(AVERAGEIFS(AJ$4:AJ$31,$E$4:$E$31,$E35,$F$4:$F$31,$F35),"")</f>
        <v/>
      </c>
      <c r="AK35" s="378">
        <f>IFERROR(AH35-AC35,"")</f>
        <v/>
      </c>
      <c r="AL35" s="398">
        <f>IFERROR(AI35-AD35,"")</f>
        <v/>
      </c>
      <c r="AM35" s="394">
        <f>IFERROR(AVERAGEIFS(AM$4:AM$31,$E$4:$E$31,$E35,$F$4:$F$31,$F35,AO$4:AO$31,$F$32),"")</f>
        <v/>
      </c>
      <c r="AN35" s="395">
        <f>IFERROR(AVERAGEIFS(AN$4:AN$31,$E$4:$E$31,$E35,$F$4:$F$31,$F35,AO$4:AO$31,$F$32),"")</f>
        <v/>
      </c>
      <c r="AO35" s="381">
        <f>IFERROR(AVERAGEIFS(AO$4:AO$31,$E$4:$E$31,$E35,$F$4:$F$31,$F35),"")</f>
        <v/>
      </c>
      <c r="AP35" s="378">
        <f>IFERROR(AM35-AH35,"")</f>
        <v/>
      </c>
      <c r="AQ35" s="398">
        <f>IFERROR(AN35-AI35,"")</f>
        <v/>
      </c>
      <c r="AR35" s="394">
        <f>IFERROR(AVERAGEIFS(AR$4:AR$31,$E$4:$E$31,$E35,$F$4:$F$31,$F35,AT$4:AT$31,$F$32),"")</f>
        <v/>
      </c>
      <c r="AS35" s="395">
        <f>IFERROR(AVERAGEIFS(AS$4:AS$31,$E$4:$E$31,$E35,$F$4:$F$31,$F35,AT$4:AT$31,$F$32),"")</f>
        <v/>
      </c>
      <c r="AT35" s="381">
        <f>IFERROR(AVERAGEIFS(AT$4:AT$31,$E$4:$E$31,$E35,$F$4:$F$31,$F35),"")</f>
        <v/>
      </c>
      <c r="AU35" s="378">
        <f>IFERROR(AR35-AM35,"")</f>
        <v/>
      </c>
      <c r="AV35" s="398">
        <f>IFERROR(AS35-AN35,"")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5" t="n"/>
      <c r="H36" s="5" t="n"/>
      <c r="I36" s="5" t="n"/>
      <c r="J36" s="5" t="n"/>
      <c r="K36" s="394">
        <f>IFERROR(AVERAGEIFS(K$4:K$31,$E$4:$E$31,$E36,$F$4:$F$31,$F36,M$4:M$31,$F$32),"")</f>
        <v/>
      </c>
      <c r="L36" s="395">
        <f>IFERROR(AVERAGEIFS(L$4:L$31,$E$4:$E$31,$E36,$F$4:$F$31,$F36,M$4:M$31,$F$32),"")</f>
        <v/>
      </c>
      <c r="M36" s="424" t="n"/>
      <c r="N36" s="394">
        <f>IFERROR(AVERAGEIFS(N$4:N$31,$E$4:$E$31,$E36,$F$4:$F$31,$F36,P$4:P$31,$F$32),"")</f>
        <v/>
      </c>
      <c r="O36" s="395">
        <f>IFERROR(AVERAGEIFS(O$4:O$31,$E$4:$E$31,$E36,$F$4:$F$31,$F36,P$4:P$31,$F$32),"")</f>
        <v/>
      </c>
      <c r="P36" s="381">
        <f>IFERROR(AVERAGEIFS(P$4:P$31,$E$4:$E$31,$E36,$F$4:$F$31,$F36),"")</f>
        <v/>
      </c>
      <c r="Q36" s="378">
        <f>IFERROR(N36-K36,"")</f>
        <v/>
      </c>
      <c r="R36" s="398">
        <f>IFERROR(O36-L36,"")</f>
        <v/>
      </c>
      <c r="S36" s="394">
        <f>IFERROR(AVERAGEIFS(S$4:S$31,$E$4:$E$31,$E36,$F$4:$F$31,$F36,U$4:U$31,$F$32),"")</f>
        <v/>
      </c>
      <c r="T36" s="395">
        <f>IFERROR(AVERAGEIFS(T$4:T$31,$E$4:$E$31,$E36,$F$4:$F$31,$F36,U$4:U$31,$F$32),"")</f>
        <v/>
      </c>
      <c r="U36" s="381">
        <f>IFERROR(AVERAGEIFS(U$4:U$31,$E$4:$E$31,$E36,$F$4:$F$31,$F36),"")</f>
        <v/>
      </c>
      <c r="V36" s="378">
        <f>IFERROR(S36-N36,"")</f>
        <v/>
      </c>
      <c r="W36" s="398">
        <f>IFERROR(T36-O36,"")</f>
        <v/>
      </c>
      <c r="X36" s="394">
        <f>IFERROR(AVERAGEIFS(X$4:X$31,$E$4:$E$31,$E36,$F$4:$F$31,$F36,Z$4:Z$31,$F$32),"")</f>
        <v/>
      </c>
      <c r="Y36" s="395">
        <f>IFERROR(AVERAGEIFS(Y$4:Y$31,$E$4:$E$31,$E36,$F$4:$F$31,$F36,Z$4:Z$31,$F$32),"")</f>
        <v/>
      </c>
      <c r="Z36" s="381">
        <f>IFERROR(AVERAGEIFS(Z$4:Z$31,$E$4:$E$31,$E36,$F$4:$F$31,$F36),"")</f>
        <v/>
      </c>
      <c r="AA36" s="378">
        <f>IFERROR(X36-S36,"")</f>
        <v/>
      </c>
      <c r="AB36" s="398">
        <f>IFERROR(Y36-T36,"")</f>
        <v/>
      </c>
      <c r="AC36" s="394">
        <f>IFERROR(AVERAGEIFS(AC$4:AC$31,$E$4:$E$31,$E36,$F$4:$F$31,$F36,AE$4:AE$31,$F$32),"")</f>
        <v/>
      </c>
      <c r="AD36" s="395">
        <f>IFERROR(AVERAGEIFS(AD$4:AD$31,$E$4:$E$31,$E36,$F$4:$F$31,$F36,AE$4:AE$31,$F$32),"")</f>
        <v/>
      </c>
      <c r="AE36" s="381">
        <f>IFERROR(AVERAGEIFS(AE$4:AE$31,$E$4:$E$31,$E36,$F$4:$F$31,$F36),"")</f>
        <v/>
      </c>
      <c r="AF36" s="378">
        <f>IFERROR(AC36-X36,"")</f>
        <v/>
      </c>
      <c r="AG36" s="398">
        <f>IFERROR(AD36-Y36,"")</f>
        <v/>
      </c>
      <c r="AH36" s="394">
        <f>IFERROR(AVERAGEIFS(AH$4:AH$31,$E$4:$E$31,$E36,$F$4:$F$31,$F36,AJ$4:AJ$31,$F$32),"")</f>
        <v/>
      </c>
      <c r="AI36" s="395">
        <f>IFERROR(AVERAGEIFS(AI$4:AI$31,$E$4:$E$31,$E36,$F$4:$F$31,$F36,AJ$4:AJ$31,$F$32),"")</f>
        <v/>
      </c>
      <c r="AJ36" s="381">
        <f>IFERROR(AVERAGEIFS(AJ$4:AJ$31,$E$4:$E$31,$E36,$F$4:$F$31,$F36),"")</f>
        <v/>
      </c>
      <c r="AK36" s="378">
        <f>IFERROR(AH36-AC36,"")</f>
        <v/>
      </c>
      <c r="AL36" s="398">
        <f>IFERROR(AI36-AD36,"")</f>
        <v/>
      </c>
      <c r="AM36" s="394">
        <f>IFERROR(AVERAGEIFS(AM$4:AM$31,$E$4:$E$31,$E36,$F$4:$F$31,$F36,AO$4:AO$31,$F$32),"")</f>
        <v/>
      </c>
      <c r="AN36" s="395">
        <f>IFERROR(AVERAGEIFS(AN$4:AN$31,$E$4:$E$31,$E36,$F$4:$F$31,$F36,AO$4:AO$31,$F$32),"")</f>
        <v/>
      </c>
      <c r="AO36" s="381">
        <f>IFERROR(AVERAGEIFS(AO$4:AO$31,$E$4:$E$31,$E36,$F$4:$F$31,$F36),"")</f>
        <v/>
      </c>
      <c r="AP36" s="378">
        <f>IFERROR(AM36-AH36,"")</f>
        <v/>
      </c>
      <c r="AQ36" s="398">
        <f>IFERROR(AN36-AI36,"")</f>
        <v/>
      </c>
      <c r="AR36" s="394">
        <f>IFERROR(AVERAGEIFS(AR$4:AR$31,$E$4:$E$31,$E36,$F$4:$F$31,$F36,AT$4:AT$31,$F$32),"")</f>
        <v/>
      </c>
      <c r="AS36" s="395">
        <f>IFERROR(AVERAGEIFS(AS$4:AS$31,$E$4:$E$31,$E36,$F$4:$F$31,$F36,AT$4:AT$31,$F$32),"")</f>
        <v/>
      </c>
      <c r="AT36" s="381">
        <f>IFERROR(AVERAGEIFS(AT$4:AT$31,$E$4:$E$31,$E36,$F$4:$F$31,$F36),"")</f>
        <v/>
      </c>
      <c r="AU36" s="378">
        <f>IFERROR(AR36-AM36,"")</f>
        <v/>
      </c>
      <c r="AV36" s="398">
        <f>IFERROR(AS36-AN36,"")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5" t="n"/>
      <c r="H37" s="5" t="n"/>
      <c r="I37" s="5" t="n"/>
      <c r="J37" s="5" t="n"/>
      <c r="K37" s="394">
        <f>IFERROR(AVERAGEIFS(K$4:K$31,$E$4:$E$31,$E37,$F$4:$F$31,$F37,M$4:M$31,$F$32),"")</f>
        <v/>
      </c>
      <c r="L37" s="395">
        <f>IFERROR(AVERAGEIFS(L$4:L$31,$E$4:$E$31,$E37,$F$4:$F$31,$F37,M$4:M$31,$F$32),"")</f>
        <v/>
      </c>
      <c r="M37" s="424">
        <f>IFERROR(AVERAGEIFS(M$4:M$31,$E$4:$E$31,$E37,$F$4:$F$31,$F37),"")</f>
        <v/>
      </c>
      <c r="N37" s="394">
        <f>IFERROR(AVERAGEIFS(N$4:N$31,$E$4:$E$31,$E37,$F$4:$F$31,$F37,P$4:P$31,$F$32),"")</f>
        <v/>
      </c>
      <c r="O37" s="395">
        <f>IFERROR(AVERAGEIFS(O$4:O$31,$E$4:$E$31,$E37,$F$4:$F$31,$F37,P$4:P$31,$F$32),"")</f>
        <v/>
      </c>
      <c r="P37" s="381">
        <f>IFERROR(AVERAGEIFS(P$4:P$31,$E$4:$E$31,$E37,$F$4:$F$31,$F37),"")</f>
        <v/>
      </c>
      <c r="Q37" s="378">
        <f>IFERROR(N37-K37,"")</f>
        <v/>
      </c>
      <c r="R37" s="398">
        <f>IFERROR(O37-L37,"")</f>
        <v/>
      </c>
      <c r="S37" s="394">
        <f>IFERROR(AVERAGEIFS(S$4:S$31,$E$4:$E$31,$E37,$F$4:$F$31,$F37,U$4:U$31,$F$32),"")</f>
        <v/>
      </c>
      <c r="T37" s="395">
        <f>IFERROR(AVERAGEIFS(T$4:T$31,$E$4:$E$31,$E37,$F$4:$F$31,$F37,U$4:U$31,$F$32),"")</f>
        <v/>
      </c>
      <c r="U37" s="381">
        <f>IFERROR(AVERAGEIFS(U$4:U$31,$E$4:$E$31,$E37,$F$4:$F$31,$F37),"")</f>
        <v/>
      </c>
      <c r="V37" s="378">
        <f>IFERROR(S37-N37,"")</f>
        <v/>
      </c>
      <c r="W37" s="398">
        <f>IFERROR(T37-O37,"")</f>
        <v/>
      </c>
      <c r="X37" s="394">
        <f>IFERROR(AVERAGEIFS(X$4:X$31,$E$4:$E$31,$E37,$F$4:$F$31,$F37,Z$4:Z$31,$F$32),"")</f>
        <v/>
      </c>
      <c r="Y37" s="395">
        <f>IFERROR(AVERAGEIFS(Y$4:Y$31,$E$4:$E$31,$E37,$F$4:$F$31,$F37,Z$4:Z$31,$F$32),"")</f>
        <v/>
      </c>
      <c r="Z37" s="381">
        <f>IFERROR(AVERAGEIFS(Z$4:Z$31,$E$4:$E$31,$E37,$F$4:$F$31,$F37),"")</f>
        <v/>
      </c>
      <c r="AA37" s="378">
        <f>IFERROR(X37-S37,"")</f>
        <v/>
      </c>
      <c r="AB37" s="398">
        <f>IFERROR(Y37-T37,"")</f>
        <v/>
      </c>
      <c r="AC37" s="394">
        <f>IFERROR(AVERAGEIFS(AC$4:AC$31,$E$4:$E$31,$E37,$F$4:$F$31,$F37,AE$4:AE$31,$F$32),"")</f>
        <v/>
      </c>
      <c r="AD37" s="395">
        <f>IFERROR(AVERAGEIFS(AD$4:AD$31,$E$4:$E$31,$E37,$F$4:$F$31,$F37,AE$4:AE$31,$F$32),"")</f>
        <v/>
      </c>
      <c r="AE37" s="381">
        <f>IFERROR(AVERAGEIFS(AE$4:AE$31,$E$4:$E$31,$E37,$F$4:$F$31,$F37),"")</f>
        <v/>
      </c>
      <c r="AF37" s="378">
        <f>IFERROR(AC37-X37,"")</f>
        <v/>
      </c>
      <c r="AG37" s="398">
        <f>IFERROR(AD37-Y37,"")</f>
        <v/>
      </c>
      <c r="AH37" s="394">
        <f>IFERROR(AVERAGEIFS(AH$4:AH$31,$E$4:$E$31,$E37,$F$4:$F$31,$F37,AJ$4:AJ$31,$F$32),"")</f>
        <v/>
      </c>
      <c r="AI37" s="395">
        <f>IFERROR(AVERAGEIFS(AI$4:AI$31,$E$4:$E$31,$E37,$F$4:$F$31,$F37,AJ$4:AJ$31,$F$32),"")</f>
        <v/>
      </c>
      <c r="AJ37" s="381">
        <f>IFERROR(AVERAGEIFS(AJ$4:AJ$31,$E$4:$E$31,$E37,$F$4:$F$31,$F37),"")</f>
        <v/>
      </c>
      <c r="AK37" s="378">
        <f>IFERROR(AH37-AC37,"")</f>
        <v/>
      </c>
      <c r="AL37" s="398">
        <f>IFERROR(AI37-AD37,"")</f>
        <v/>
      </c>
      <c r="AM37" s="394">
        <f>IFERROR(AVERAGEIFS(AM$4:AM$31,$E$4:$E$31,$E37,$F$4:$F$31,$F37,AO$4:AO$31,$F$32),"")</f>
        <v/>
      </c>
      <c r="AN37" s="395">
        <f>IFERROR(AVERAGEIFS(AN$4:AN$31,$E$4:$E$31,$E37,$F$4:$F$31,$F37,AO$4:AO$31,$F$32),"")</f>
        <v/>
      </c>
      <c r="AO37" s="381">
        <f>IFERROR(AVERAGEIFS(AO$4:AO$31,$E$4:$E$31,$E37,$F$4:$F$31,$F37),"")</f>
        <v/>
      </c>
      <c r="AP37" s="378">
        <f>IFERROR(AM37-AH37,"")</f>
        <v/>
      </c>
      <c r="AQ37" s="398">
        <f>IFERROR(AN37-AI37,"")</f>
        <v/>
      </c>
      <c r="AR37" s="394">
        <f>IFERROR(AVERAGEIFS(AR$4:AR$31,$E$4:$E$31,$E37,$F$4:$F$31,$F37,AT$4:AT$31,$F$32),"")</f>
        <v/>
      </c>
      <c r="AS37" s="395">
        <f>IFERROR(AVERAGEIFS(AS$4:AS$31,$E$4:$E$31,$E37,$F$4:$F$31,$F37,AT$4:AT$31,$F$32),"")</f>
        <v/>
      </c>
      <c r="AT37" s="381">
        <f>IFERROR(AVERAGEIFS(AT$4:AT$31,$E$4:$E$31,$E37,$F$4:$F$31,$F37),"")</f>
        <v/>
      </c>
      <c r="AU37" s="378">
        <f>IFERROR(AR37-AM37,"")</f>
        <v/>
      </c>
      <c r="AV37" s="398">
        <f>IFERROR(AS37-AN37,"")</f>
        <v/>
      </c>
    </row>
    <row r="38">
      <c r="D38" t="inlineStr">
        <is>
          <t>3 Br</t>
        </is>
      </c>
      <c r="E38" s="1" t="n">
        <v>3</v>
      </c>
      <c r="G38" s="5" t="n"/>
      <c r="H38" s="5" t="n"/>
      <c r="I38" s="5" t="n"/>
      <c r="J38" s="5" t="n"/>
      <c r="K38" s="394">
        <f>IFERROR(AVERAGEIFS(K$4:K$31,$E$4:$E$31,$E38,M$4:M$31,$F$32),"")</f>
        <v/>
      </c>
      <c r="L38" s="395">
        <f>IFERROR(AVERAGEIFS(L$4:L$31,$E$4:$E$31,$E38,M$4:M$31,$F$32),"")</f>
        <v/>
      </c>
      <c r="M38" s="424">
        <f>IFERROR(AVERAGEIFS(M$4:M$31,$E$4:$E$31,$E38),"")</f>
        <v/>
      </c>
      <c r="N38" s="394">
        <f>IFERROR(AVERAGEIFS(N$4:N$31,$E$4:$E$31,$E38,P$4:P$31,$F$32),"")</f>
        <v/>
      </c>
      <c r="O38" s="395">
        <f>IFERROR(AVERAGEIFS(O$4:O$31,$E$4:$E$31,$E38,P$4:P$31,$F$32),"")</f>
        <v/>
      </c>
      <c r="P38" s="381">
        <f>IFERROR(AVERAGEIFS(P$4:P$31,$E$4:$E$31,$E38),"")</f>
        <v/>
      </c>
      <c r="Q38" s="378">
        <f>IFERROR(N38-K38,"")</f>
        <v/>
      </c>
      <c r="R38" s="398">
        <f>IFERROR(O38-L38,"")</f>
        <v/>
      </c>
      <c r="S38" s="394">
        <f>IFERROR(AVERAGEIFS(S$4:S$31,$E$4:$E$31,$E38,U$4:U$31,$F$32),"")</f>
        <v/>
      </c>
      <c r="T38" s="395">
        <f>IFERROR(AVERAGEIFS(T$4:T$31,$E$4:$E$31,$E38,U$4:U$31,$F$32),"")</f>
        <v/>
      </c>
      <c r="U38" s="381">
        <f>IFERROR(AVERAGEIFS(U$4:U$31,$E$4:$E$31,$E38),"")</f>
        <v/>
      </c>
      <c r="V38" s="378">
        <f>IFERROR(S38-N38,"")</f>
        <v/>
      </c>
      <c r="W38" s="398">
        <f>IFERROR(T38-O38,"")</f>
        <v/>
      </c>
      <c r="X38" s="394">
        <f>IFERROR(AVERAGEIFS(X$4:X$31,$E$4:$E$31,$E38,Z$4:Z$31,$F$32),"")</f>
        <v/>
      </c>
      <c r="Y38" s="395">
        <f>IFERROR(AVERAGEIFS(Y$4:Y$31,$E$4:$E$31,$E38,Z$4:Z$31,$F$32),"")</f>
        <v/>
      </c>
      <c r="Z38" s="381">
        <f>IFERROR(AVERAGEIFS(Z$4:Z$31,$E$4:$E$31,$E38),"")</f>
        <v/>
      </c>
      <c r="AA38" s="378">
        <f>IFERROR(X38-S38,"")</f>
        <v/>
      </c>
      <c r="AB38" s="398">
        <f>IFERROR(Y38-T38,"")</f>
        <v/>
      </c>
      <c r="AC38" s="394">
        <f>IFERROR(AVERAGEIFS(AC$4:AC$31,$E$4:$E$31,$E38,AE$4:AE$31,$F$32),"")</f>
        <v/>
      </c>
      <c r="AD38" s="395">
        <f>IFERROR(AVERAGEIFS(AD$4:AD$31,$E$4:$E$31,$E38,AE$4:AE$31,$F$32),"")</f>
        <v/>
      </c>
      <c r="AE38" s="381">
        <f>IFERROR(AVERAGEIFS(AE$4:AE$31,$E$4:$E$31,$E38),"")</f>
        <v/>
      </c>
      <c r="AF38" s="378">
        <f>IFERROR(AC38-X38,"")</f>
        <v/>
      </c>
      <c r="AG38" s="398">
        <f>IFERROR(AD38-Y38,"")</f>
        <v/>
      </c>
      <c r="AH38" s="394">
        <f>IFERROR(AVERAGEIFS(AH$4:AH$31,$E$4:$E$31,$E38,AJ$4:AJ$31,$F$32),"")</f>
        <v/>
      </c>
      <c r="AI38" s="395">
        <f>IFERROR(AVERAGEIFS(AI$4:AI$31,$E$4:$E$31,$E38,AJ$4:AJ$31,$F$32),"")</f>
        <v/>
      </c>
      <c r="AJ38" s="381">
        <f>IFERROR(AVERAGEIFS(AJ$4:AJ$31,$E$4:$E$31,$E38),"")</f>
        <v/>
      </c>
      <c r="AK38" s="378">
        <f>IFERROR(AH38-AC38,"")</f>
        <v/>
      </c>
      <c r="AL38" s="398">
        <f>IFERROR(AI38-AD38,"")</f>
        <v/>
      </c>
      <c r="AM38" s="394">
        <f>IFERROR(AVERAGEIFS(AM$4:AM$31,$E$4:$E$31,$E38,AO$4:AO$31,$F$32),"")</f>
        <v/>
      </c>
      <c r="AN38" s="395">
        <f>IFERROR(AVERAGEIFS(AN$4:AN$31,$E$4:$E$31,$E38,AO$4:AO$31,$F$32),"")</f>
        <v/>
      </c>
      <c r="AO38" s="381">
        <f>IFERROR(AVERAGEIFS(AO$4:AO$31,$E$4:$E$31,$E38),"")</f>
        <v/>
      </c>
      <c r="AP38" s="378">
        <f>IFERROR(AM38-AH38,"")</f>
        <v/>
      </c>
      <c r="AQ38" s="398">
        <f>IFERROR(AN38-AI38,"")</f>
        <v/>
      </c>
      <c r="AR38" s="394">
        <f>IFERROR(AVERAGEIFS(AR$4:AR$31,$E$4:$E$31,$E38,AT$4:AT$31,$F$32),"")</f>
        <v/>
      </c>
      <c r="AS38" s="395">
        <f>IFERROR(AVERAGEIFS(AS$4:AS$31,$E$4:$E$31,$E38,AT$4:AT$31,$F$32),"")</f>
        <v/>
      </c>
      <c r="AT38" s="381">
        <f>IFERROR(AVERAGEIFS(AT$4:AT$31,$E$4:$E$31,$E38),"")</f>
        <v/>
      </c>
      <c r="AU38" s="378">
        <f>IFERROR(AR38-AM38,"")</f>
        <v/>
      </c>
      <c r="AV38" s="398">
        <f>IFERROR(AS38-AN38,"")</f>
        <v/>
      </c>
    </row>
    <row r="39">
      <c r="E39" s="1" t="n"/>
      <c r="G39" s="5" t="n"/>
      <c r="H39" s="5" t="n"/>
      <c r="I39" s="5" t="n"/>
      <c r="J39" s="5" t="n"/>
      <c r="K39" s="397" t="n"/>
      <c r="L39" s="397" t="n"/>
      <c r="M39" s="424" t="n"/>
      <c r="N39" s="397" t="n"/>
      <c r="O39" s="397" t="n"/>
      <c r="P39" s="381" t="n"/>
      <c r="Q39" s="378" t="n"/>
      <c r="R39" s="398" t="n"/>
      <c r="S39" s="397" t="n"/>
      <c r="T39" s="397" t="n"/>
      <c r="U39" s="381" t="n"/>
      <c r="V39" s="378">
        <f>IFERROR(S39-N39,"")</f>
        <v/>
      </c>
      <c r="W39" s="398">
        <f>IFERROR(T39-O39,"")</f>
        <v/>
      </c>
      <c r="X39" s="397" t="n"/>
      <c r="Y39" s="397" t="n"/>
      <c r="Z39" s="381" t="n"/>
      <c r="AA39" s="378">
        <f>IFERROR(X39-S39,"")</f>
        <v/>
      </c>
      <c r="AB39" s="398">
        <f>IFERROR(Y39-T39,"")</f>
        <v/>
      </c>
      <c r="AC39" s="397" t="n"/>
      <c r="AD39" s="397" t="n"/>
      <c r="AE39" s="381" t="n"/>
      <c r="AF39" s="378">
        <f>IFERROR(AC39-X39,"")</f>
        <v/>
      </c>
      <c r="AG39" s="398">
        <f>IFERROR(AD39-Y39,"")</f>
        <v/>
      </c>
      <c r="AH39" s="397" t="n"/>
      <c r="AI39" s="397" t="n"/>
      <c r="AJ39" s="381" t="n"/>
      <c r="AK39" s="378">
        <f>IFERROR(AH39-AC39,"")</f>
        <v/>
      </c>
      <c r="AL39" s="398">
        <f>IFERROR(AI39-AD39,"")</f>
        <v/>
      </c>
      <c r="AM39" s="397" t="n"/>
      <c r="AN39" s="397" t="n"/>
      <c r="AO39" s="381" t="n"/>
      <c r="AP39" s="378">
        <f>IFERROR(AM39-AH39,"")</f>
        <v/>
      </c>
      <c r="AQ39" s="398">
        <f>IFERROR(AN39-AI39,"")</f>
        <v/>
      </c>
      <c r="AR39" s="397" t="n"/>
      <c r="AS39" s="397" t="n"/>
      <c r="AT39" s="381" t="n"/>
      <c r="AU39" s="378">
        <f>IFERROR(AR39-AM39,"")</f>
        <v/>
      </c>
      <c r="AV39" s="398">
        <f>IFERROR(AS39-AN39,"")</f>
        <v/>
      </c>
    </row>
    <row r="40">
      <c r="C40" s="326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5" t="n"/>
      <c r="H40" s="5" t="n"/>
      <c r="I40" s="5" t="n"/>
      <c r="J40" s="5" t="n"/>
      <c r="K40" s="394">
        <f>IFERROR(AVERAGEIFS(K$4:K$31,$E$4:$E$31,$E40,$F$4:$F$31,$F40,$J$4:$J$31,$C40,M$4:M$31,$F$32),"")</f>
        <v/>
      </c>
      <c r="L40" s="395">
        <f>IFERROR(AVERAGEIFS(L$4:L$31,$E$4:$E$31,$E40,$F$4:$F$31,$F40,$J$4:$J$31,$C40,M$4:M$31,$F$32),"")</f>
        <v/>
      </c>
      <c r="M40" s="424" t="n"/>
      <c r="N40" s="394">
        <f>IFERROR(AVERAGEIFS(N$4:N$31,$E$4:$E$31,$E40,$F$4:$F$31,$F40,$J$4:$J$31,$C40,P$4:P$31,$F$32),"")</f>
        <v/>
      </c>
      <c r="O40" s="395">
        <f>IFERROR(AVERAGEIFS(O$4:O$31,$E$4:$E$31,$E40,$F$4:$F$31,$F40,$J$4:$J$31,$C40,P$4:P$31,$F$32),"")</f>
        <v/>
      </c>
      <c r="P40" s="23" t="n"/>
      <c r="Q40" s="378">
        <f>IFERROR(N40-K40,"")</f>
        <v/>
      </c>
      <c r="R40" s="398">
        <f>IFERROR(O40-L40,"")</f>
        <v/>
      </c>
      <c r="S40" s="394">
        <f>IFERROR(AVERAGEIFS(S$4:S$31,$E$4:$E$31,$E40,$F$4:$F$31,$F40,$J$4:$J$31,$C40,U$4:U$31,$F$32),"")</f>
        <v/>
      </c>
      <c r="T40" s="395">
        <f>IFERROR(AVERAGEIFS(T$4:T$31,$E$4:$E$31,$E40,$F$4:$F$31,$F40,$J$4:$J$31,$C40,U$4:U$31,$F$32),"")</f>
        <v/>
      </c>
      <c r="U40" s="23" t="n"/>
      <c r="V40" s="378">
        <f>IFERROR(S40-N40,"")</f>
        <v/>
      </c>
      <c r="W40" s="398">
        <f>IFERROR(T40-O40,"")</f>
        <v/>
      </c>
      <c r="X40" s="394">
        <f>IFERROR(AVERAGEIFS(X$4:X$31,$E$4:$E$31,$E40,$F$4:$F$31,$F40,$J$4:$J$31,$C40,Z$4:Z$31,$F$32),"")</f>
        <v/>
      </c>
      <c r="Y40" s="395">
        <f>IFERROR(AVERAGEIFS(Y$4:Y$31,$E$4:$E$31,$E40,$F$4:$F$31,$F40,$J$4:$J$31,$C40,Z$4:Z$31,$F$32),"")</f>
        <v/>
      </c>
      <c r="Z40" s="23" t="n"/>
      <c r="AA40" s="378">
        <f>IFERROR(X40-S40,"")</f>
        <v/>
      </c>
      <c r="AB40" s="398">
        <f>IFERROR(Y40-T40,"")</f>
        <v/>
      </c>
      <c r="AC40" s="394">
        <f>IFERROR(AVERAGEIFS(AC$4:AC$31,$E$4:$E$31,$E40,$F$4:$F$31,$F40,$J$4:$J$31,$C40,AE$4:AE$31,$F$32),"")</f>
        <v/>
      </c>
      <c r="AD40" s="395">
        <f>IFERROR(AVERAGEIFS(AD$4:AD$31,$E$4:$E$31,$E40,$F$4:$F$31,$F40,$J$4:$J$31,$C40,AE$4:AE$31,$F$32),"")</f>
        <v/>
      </c>
      <c r="AE40" s="23" t="n"/>
      <c r="AF40" s="378">
        <f>IFERROR(AC40-X40,"")</f>
        <v/>
      </c>
      <c r="AG40" s="398">
        <f>IFERROR(AD40-Y40,"")</f>
        <v/>
      </c>
      <c r="AH40" s="394">
        <f>IFERROR(AVERAGEIFS(AH$4:AH$31,$E$4:$E$31,$E40,$F$4:$F$31,$F40,$J$4:$J$31,$C40,AJ$4:AJ$31,$F$32),"")</f>
        <v/>
      </c>
      <c r="AI40" s="395">
        <f>IFERROR(AVERAGEIFS(AI$4:AI$31,$E$4:$E$31,$E40,$F$4:$F$31,$F40,$J$4:$J$31,$C40,AJ$4:AJ$31,$F$32),"")</f>
        <v/>
      </c>
      <c r="AJ40" s="23" t="n"/>
      <c r="AK40" s="378">
        <f>IFERROR(AH40-AC40,"")</f>
        <v/>
      </c>
      <c r="AL40" s="398">
        <f>IFERROR(AI40-AD40,"")</f>
        <v/>
      </c>
      <c r="AM40" s="394">
        <f>IFERROR(AVERAGEIFS(AM$4:AM$31,$E$4:$E$31,$E40,$F$4:$F$31,$F40,$J$4:$J$31,$C40,AO$4:AO$31,$F$32),"")</f>
        <v/>
      </c>
      <c r="AN40" s="395">
        <f>IFERROR(AVERAGEIFS(AN$4:AN$31,$E$4:$E$31,$E40,$F$4:$F$31,$F40,$J$4:$J$31,$C40,AO$4:AO$31,$F$32),"")</f>
        <v/>
      </c>
      <c r="AO40" s="23" t="n"/>
      <c r="AP40" s="378">
        <f>IFERROR(AM40-AH40,"")</f>
        <v/>
      </c>
      <c r="AQ40" s="398">
        <f>IFERROR(AN40-AI40,"")</f>
        <v/>
      </c>
      <c r="AR40" s="394">
        <f>IFERROR(AVERAGEIFS(AR$4:AR$31,$E$4:$E$31,$E40,$F$4:$F$31,$F40,$J$4:$J$31,$C40,AT$4:AT$31,$F$32),"")</f>
        <v/>
      </c>
      <c r="AS40" s="395">
        <f>IFERROR(AVERAGEIFS(AS$4:AS$31,$E$4:$E$31,$E40,$F$4:$F$31,$F40,$J$4:$J$31,$C40,AT$4:AT$31,$F$32),"")</f>
        <v/>
      </c>
      <c r="AT40" s="23" t="n"/>
      <c r="AU40" s="378">
        <f>IFERROR(AR40-AM40,"")</f>
        <v/>
      </c>
      <c r="AV40" s="398">
        <f>IFERROR(AS40-AN40,"")</f>
        <v/>
      </c>
    </row>
    <row r="41">
      <c r="D41" t="inlineStr">
        <is>
          <t>1 Br 1 Bath</t>
        </is>
      </c>
      <c r="E41" s="1" t="n">
        <v>1</v>
      </c>
      <c r="F41" t="n">
        <v>1</v>
      </c>
      <c r="G41" s="5" t="n"/>
      <c r="H41" s="5" t="n"/>
      <c r="I41" s="5" t="n"/>
      <c r="J41" s="5" t="n"/>
      <c r="K41" s="394">
        <f>IFERROR(AVERAGEIFS(K$4:K$31,$E$4:$E$31,$E41,$F$4:$F$31,$F41,$J$4:$J$31,$C41,M$4:M$31,$F$32),"")</f>
        <v/>
      </c>
      <c r="L41" s="395">
        <f>IFERROR(AVERAGEIFS(L$4:L$31,$E$4:$E$31,$E41,$F$4:$F$31,$F41,$J$4:$J$31,$C41,M$4:M$31,$F$32),"")</f>
        <v/>
      </c>
      <c r="M41" s="424" t="n"/>
      <c r="N41" s="394">
        <f>IFERROR(AVERAGEIFS(N$4:N$31,$E$4:$E$31,$E41,$F$4:$F$31,$F41,$J$4:$J$31,$C41,P$4:P$31,$F$32),"")</f>
        <v/>
      </c>
      <c r="O41" s="395">
        <f>IFERROR(AVERAGEIFS(O$4:O$31,$E$4:$E$31,$E41,$F$4:$F$31,$F41,$J$4:$J$31,$C41,P$4:P$31,$F$32),"")</f>
        <v/>
      </c>
      <c r="P41" s="23" t="n"/>
      <c r="Q41" s="378">
        <f>IFERROR(N41-K41,"")</f>
        <v/>
      </c>
      <c r="R41" s="398">
        <f>IFERROR(O41-L41,"")</f>
        <v/>
      </c>
      <c r="S41" s="394">
        <f>IFERROR(AVERAGEIFS(S$4:S$31,$E$4:$E$31,$E41,$F$4:$F$31,$F41,$J$4:$J$31,$C41,U$4:U$31,$F$32),"")</f>
        <v/>
      </c>
      <c r="T41" s="395">
        <f>IFERROR(AVERAGEIFS(T$4:T$31,$E$4:$E$31,$E41,$F$4:$F$31,$F41,$J$4:$J$31,$C41,U$4:U$31,$F$32),"")</f>
        <v/>
      </c>
      <c r="U41" s="23" t="n"/>
      <c r="V41" s="378">
        <f>IFERROR(S41-N41,"")</f>
        <v/>
      </c>
      <c r="W41" s="398">
        <f>IFERROR(T41-O41,"")</f>
        <v/>
      </c>
      <c r="X41" s="394">
        <f>IFERROR(AVERAGEIFS(X$4:X$31,$E$4:$E$31,$E41,$F$4:$F$31,$F41,$J$4:$J$31,$C41,Z$4:Z$31,$F$32),"")</f>
        <v/>
      </c>
      <c r="Y41" s="395">
        <f>IFERROR(AVERAGEIFS(Y$4:Y$31,$E$4:$E$31,$E41,$F$4:$F$31,$F41,$J$4:$J$31,$C41,Z$4:Z$31,$F$32),"")</f>
        <v/>
      </c>
      <c r="Z41" s="23" t="n"/>
      <c r="AA41" s="378">
        <f>IFERROR(X41-S41,"")</f>
        <v/>
      </c>
      <c r="AB41" s="398">
        <f>IFERROR(Y41-T41,"")</f>
        <v/>
      </c>
      <c r="AC41" s="394">
        <f>IFERROR(AVERAGEIFS(AC$4:AC$31,$E$4:$E$31,$E41,$F$4:$F$31,$F41,$J$4:$J$31,$C41,AE$4:AE$31,$F$32),"")</f>
        <v/>
      </c>
      <c r="AD41" s="395">
        <f>IFERROR(AVERAGEIFS(AD$4:AD$31,$E$4:$E$31,$E41,$F$4:$F$31,$F41,$J$4:$J$31,$C41,AE$4:AE$31,$F$32),"")</f>
        <v/>
      </c>
      <c r="AE41" s="23" t="n"/>
      <c r="AF41" s="378">
        <f>IFERROR(AC41-X41,"")</f>
        <v/>
      </c>
      <c r="AG41" s="398">
        <f>IFERROR(AD41-Y41,"")</f>
        <v/>
      </c>
      <c r="AH41" s="394">
        <f>IFERROR(AVERAGEIFS(AH$4:AH$31,$E$4:$E$31,$E41,$F$4:$F$31,$F41,$J$4:$J$31,$C41,AJ$4:AJ$31,$F$32),"")</f>
        <v/>
      </c>
      <c r="AI41" s="395">
        <f>IFERROR(AVERAGEIFS(AI$4:AI$31,$E$4:$E$31,$E41,$F$4:$F$31,$F41,$J$4:$J$31,$C41,AJ$4:AJ$31,$F$32),"")</f>
        <v/>
      </c>
      <c r="AJ41" s="23" t="n"/>
      <c r="AK41" s="378">
        <f>IFERROR(AH41-AC41,"")</f>
        <v/>
      </c>
      <c r="AL41" s="398">
        <f>IFERROR(AI41-AD41,"")</f>
        <v/>
      </c>
      <c r="AM41" s="394">
        <f>IFERROR(AVERAGEIFS(AM$4:AM$31,$E$4:$E$31,$E41,$F$4:$F$31,$F41,$J$4:$J$31,$C41,AO$4:AO$31,$F$32),"")</f>
        <v/>
      </c>
      <c r="AN41" s="395">
        <f>IFERROR(AVERAGEIFS(AN$4:AN$31,$E$4:$E$31,$E41,$F$4:$F$31,$F41,$J$4:$J$31,$C41,AO$4:AO$31,$F$32),"")</f>
        <v/>
      </c>
      <c r="AO41" s="23" t="n"/>
      <c r="AP41" s="378">
        <f>IFERROR(AM41-AH41,"")</f>
        <v/>
      </c>
      <c r="AQ41" s="398">
        <f>IFERROR(AN41-AI41,"")</f>
        <v/>
      </c>
      <c r="AR41" s="394">
        <f>IFERROR(AVERAGEIFS(AR$4:AR$31,$E$4:$E$31,$E41,$F$4:$F$31,$F41,$J$4:$J$31,$C41,AT$4:AT$31,$F$32),"")</f>
        <v/>
      </c>
      <c r="AS41" s="395">
        <f>IFERROR(AVERAGEIFS(AS$4:AS$31,$E$4:$E$31,$E41,$F$4:$F$31,$F41,$J$4:$J$31,$C41,AT$4:AT$31,$F$32),"")</f>
        <v/>
      </c>
      <c r="AT41" s="23" t="n"/>
      <c r="AU41" s="378">
        <f>IFERROR(AR41-AM41,"")</f>
        <v/>
      </c>
      <c r="AV41" s="398">
        <f>IFERROR(AS41-AN41,"")</f>
        <v/>
      </c>
    </row>
    <row r="42">
      <c r="D42" t="inlineStr">
        <is>
          <t>2 Br 1 Bath</t>
        </is>
      </c>
      <c r="E42" s="1" t="n">
        <v>2</v>
      </c>
      <c r="F42" t="n">
        <v>1</v>
      </c>
      <c r="G42" s="5" t="n"/>
      <c r="H42" s="5" t="n"/>
      <c r="I42" s="5" t="n"/>
      <c r="J42" s="5" t="n"/>
      <c r="K42" s="394">
        <f>IFERROR(AVERAGEIFS(K$4:K$31,$E$4:$E$31,$E42,$F$4:$F$31,$F42,$J$4:$J$31,$C42,M$4:M$31,$F$32),"")</f>
        <v/>
      </c>
      <c r="L42" s="395">
        <f>IFERROR(AVERAGEIFS(L$4:L$31,$E$4:$E$31,$E42,$F$4:$F$31,$F42,$J$4:$J$31,$C42,M$4:M$31,$F$32),"")</f>
        <v/>
      </c>
      <c r="M42" s="424" t="n"/>
      <c r="N42" s="394">
        <f>IFERROR(AVERAGEIFS(N$4:N$31,$E$4:$E$31,$E42,$F$4:$F$31,$F42,$J$4:$J$31,$C42,P$4:P$31,$F$32),"")</f>
        <v/>
      </c>
      <c r="O42" s="395">
        <f>IFERROR(AVERAGEIFS(O$4:O$31,$E$4:$E$31,$E42,$F$4:$F$31,$F42,$J$4:$J$31,$C42,P$4:P$31,$F$32),"")</f>
        <v/>
      </c>
      <c r="P42" s="23" t="n"/>
      <c r="Q42" s="378">
        <f>IFERROR(N42-K42,"")</f>
        <v/>
      </c>
      <c r="R42" s="398">
        <f>IFERROR(O42-L42,"")</f>
        <v/>
      </c>
      <c r="S42" s="394">
        <f>IFERROR(AVERAGEIFS(S$4:S$31,$E$4:$E$31,$E42,$F$4:$F$31,$F42,$J$4:$J$31,$C42,U$4:U$31,$F$32),"")</f>
        <v/>
      </c>
      <c r="T42" s="395">
        <f>IFERROR(AVERAGEIFS(T$4:T$31,$E$4:$E$31,$E42,$F$4:$F$31,$F42,$J$4:$J$31,$C42,U$4:U$31,$F$32),"")</f>
        <v/>
      </c>
      <c r="U42" s="23" t="n"/>
      <c r="V42" s="378">
        <f>IFERROR(S42-N42,"")</f>
        <v/>
      </c>
      <c r="W42" s="398">
        <f>IFERROR(T42-O42,"")</f>
        <v/>
      </c>
      <c r="X42" s="394">
        <f>IFERROR(AVERAGEIFS(X$4:X$31,$E$4:$E$31,$E42,$F$4:$F$31,$F42,$J$4:$J$31,$C42,Z$4:Z$31,$F$32),"")</f>
        <v/>
      </c>
      <c r="Y42" s="395">
        <f>IFERROR(AVERAGEIFS(Y$4:Y$31,$E$4:$E$31,$E42,$F$4:$F$31,$F42,$J$4:$J$31,$C42,Z$4:Z$31,$F$32),"")</f>
        <v/>
      </c>
      <c r="Z42" s="23" t="n"/>
      <c r="AA42" s="378">
        <f>IFERROR(X42-S42,"")</f>
        <v/>
      </c>
      <c r="AB42" s="398">
        <f>IFERROR(Y42-T42,"")</f>
        <v/>
      </c>
      <c r="AC42" s="394">
        <f>IFERROR(AVERAGEIFS(AC$4:AC$31,$E$4:$E$31,$E42,$F$4:$F$31,$F42,$J$4:$J$31,$C42,AE$4:AE$31,$F$32),"")</f>
        <v/>
      </c>
      <c r="AD42" s="395">
        <f>IFERROR(AVERAGEIFS(AD$4:AD$31,$E$4:$E$31,$E42,$F$4:$F$31,$F42,$J$4:$J$31,$C42,AE$4:AE$31,$F$32),"")</f>
        <v/>
      </c>
      <c r="AE42" s="23" t="n"/>
      <c r="AF42" s="378">
        <f>IFERROR(AC42-X42,"")</f>
        <v/>
      </c>
      <c r="AG42" s="398">
        <f>IFERROR(AD42-Y42,"")</f>
        <v/>
      </c>
      <c r="AH42" s="394">
        <f>IFERROR(AVERAGEIFS(AH$4:AH$31,$E$4:$E$31,$E42,$F$4:$F$31,$F42,$J$4:$J$31,$C42,AJ$4:AJ$31,$F$32),"")</f>
        <v/>
      </c>
      <c r="AI42" s="395">
        <f>IFERROR(AVERAGEIFS(AI$4:AI$31,$E$4:$E$31,$E42,$F$4:$F$31,$F42,$J$4:$J$31,$C42,AJ$4:AJ$31,$F$32),"")</f>
        <v/>
      </c>
      <c r="AJ42" s="23" t="n"/>
      <c r="AK42" s="378">
        <f>IFERROR(AH42-AC42,"")</f>
        <v/>
      </c>
      <c r="AL42" s="398">
        <f>IFERROR(AI42-AD42,"")</f>
        <v/>
      </c>
      <c r="AM42" s="394">
        <f>IFERROR(AVERAGEIFS(AM$4:AM$31,$E$4:$E$31,$E42,$F$4:$F$31,$F42,$J$4:$J$31,$C42,AO$4:AO$31,$F$32),"")</f>
        <v/>
      </c>
      <c r="AN42" s="395">
        <f>IFERROR(AVERAGEIFS(AN$4:AN$31,$E$4:$E$31,$E42,$F$4:$F$31,$F42,$J$4:$J$31,$C42,AO$4:AO$31,$F$32),"")</f>
        <v/>
      </c>
      <c r="AO42" s="23" t="n"/>
      <c r="AP42" s="378">
        <f>IFERROR(AM42-AH42,"")</f>
        <v/>
      </c>
      <c r="AQ42" s="398">
        <f>IFERROR(AN42-AI42,"")</f>
        <v/>
      </c>
      <c r="AR42" s="394">
        <f>IFERROR(AVERAGEIFS(AR$4:AR$31,$E$4:$E$31,$E42,$F$4:$F$31,$F42,$J$4:$J$31,$C42,AT$4:AT$31,$F$32),"")</f>
        <v/>
      </c>
      <c r="AS42" s="395">
        <f>IFERROR(AVERAGEIFS(AS$4:AS$31,$E$4:$E$31,$E42,$F$4:$F$31,$F42,$J$4:$J$31,$C42,AT$4:AT$31,$F$32),"")</f>
        <v/>
      </c>
      <c r="AT42" s="23" t="n"/>
      <c r="AU42" s="378">
        <f>IFERROR(AR42-AM42,"")</f>
        <v/>
      </c>
      <c r="AV42" s="398">
        <f>IFERROR(AS42-AN42,"")</f>
        <v/>
      </c>
    </row>
    <row r="43">
      <c r="D43" t="inlineStr">
        <is>
          <t>2 Br 2 Bath</t>
        </is>
      </c>
      <c r="E43" s="1" t="n">
        <v>2</v>
      </c>
      <c r="F43" t="n">
        <v>2</v>
      </c>
      <c r="G43" s="5" t="n"/>
      <c r="H43" s="5" t="n"/>
      <c r="I43" s="5" t="n"/>
      <c r="J43" s="5" t="n"/>
      <c r="K43" s="394">
        <f>IFERROR(AVERAGEIFS(K$4:K$31,$E$4:$E$31,$E43,$F$4:$F$31,$F43,$J$4:$J$31,$C43,M$4:M$31,$F$32),"")</f>
        <v/>
      </c>
      <c r="L43" s="395">
        <f>IFERROR(AVERAGEIFS(L$4:L$31,$E$4:$E$31,$E43,$F$4:$F$31,$F43,$J$4:$J$31,$C43,M$4:M$31,$F$32),"")</f>
        <v/>
      </c>
      <c r="M43" s="424" t="n"/>
      <c r="N43" s="394">
        <f>IFERROR(AVERAGEIFS(N$4:N$31,$E$4:$E$31,$E43,$F$4:$F$31,$F43,$J$4:$J$31,$C43,P$4:P$31,$F$32),"")</f>
        <v/>
      </c>
      <c r="O43" s="395">
        <f>IFERROR(AVERAGEIFS(O$4:O$31,$E$4:$E$31,$E43,$F$4:$F$31,$F43,$J$4:$J$31,$C43,P$4:P$31,$F$32),"")</f>
        <v/>
      </c>
      <c r="P43" s="23" t="n"/>
      <c r="Q43" s="378">
        <f>IFERROR(N43-K43,"")</f>
        <v/>
      </c>
      <c r="R43" s="398">
        <f>IFERROR(O43-L43,"")</f>
        <v/>
      </c>
      <c r="S43" s="394">
        <f>IFERROR(AVERAGEIFS(S$4:S$31,$E$4:$E$31,$E43,$F$4:$F$31,$F43,$J$4:$J$31,$C43,U$4:U$31,$F$32),"")</f>
        <v/>
      </c>
      <c r="T43" s="395">
        <f>IFERROR(AVERAGEIFS(T$4:T$31,$E$4:$E$31,$E43,$F$4:$F$31,$F43,$J$4:$J$31,$C43,U$4:U$31,$F$32),"")</f>
        <v/>
      </c>
      <c r="U43" s="23" t="n"/>
      <c r="V43" s="378">
        <f>IFERROR(S43-N43,"")</f>
        <v/>
      </c>
      <c r="W43" s="398">
        <f>IFERROR(T43-O43,"")</f>
        <v/>
      </c>
      <c r="X43" s="394">
        <f>IFERROR(AVERAGEIFS(X$4:X$31,$E$4:$E$31,$E43,$F$4:$F$31,$F43,$J$4:$J$31,$C43,Z$4:Z$31,$F$32),"")</f>
        <v/>
      </c>
      <c r="Y43" s="395">
        <f>IFERROR(AVERAGEIFS(Y$4:Y$31,$E$4:$E$31,$E43,$F$4:$F$31,$F43,$J$4:$J$31,$C43,Z$4:Z$31,$F$32),"")</f>
        <v/>
      </c>
      <c r="Z43" s="23" t="n"/>
      <c r="AA43" s="378">
        <f>IFERROR(X43-S43,"")</f>
        <v/>
      </c>
      <c r="AB43" s="398">
        <f>IFERROR(Y43-T43,"")</f>
        <v/>
      </c>
      <c r="AC43" s="394">
        <f>IFERROR(AVERAGEIFS(AC$4:AC$31,$E$4:$E$31,$E43,$F$4:$F$31,$F43,$J$4:$J$31,$C43,AE$4:AE$31,$F$32),"")</f>
        <v/>
      </c>
      <c r="AD43" s="395">
        <f>IFERROR(AVERAGEIFS(AD$4:AD$31,$E$4:$E$31,$E43,$F$4:$F$31,$F43,$J$4:$J$31,$C43,AE$4:AE$31,$F$32),"")</f>
        <v/>
      </c>
      <c r="AE43" s="23" t="n"/>
      <c r="AF43" s="378">
        <f>IFERROR(AC43-X43,"")</f>
        <v/>
      </c>
      <c r="AG43" s="398">
        <f>IFERROR(AD43-Y43,"")</f>
        <v/>
      </c>
      <c r="AH43" s="394">
        <f>IFERROR(AVERAGEIFS(AH$4:AH$31,$E$4:$E$31,$E43,$F$4:$F$31,$F43,$J$4:$J$31,$C43,AJ$4:AJ$31,$F$32),"")</f>
        <v/>
      </c>
      <c r="AI43" s="395">
        <f>IFERROR(AVERAGEIFS(AI$4:AI$31,$E$4:$E$31,$E43,$F$4:$F$31,$F43,$J$4:$J$31,$C43,AJ$4:AJ$31,$F$32),"")</f>
        <v/>
      </c>
      <c r="AJ43" s="23" t="n"/>
      <c r="AK43" s="378">
        <f>IFERROR(AH43-AC43,"")</f>
        <v/>
      </c>
      <c r="AL43" s="398">
        <f>IFERROR(AI43-AD43,"")</f>
        <v/>
      </c>
      <c r="AM43" s="394">
        <f>IFERROR(AVERAGEIFS(AM$4:AM$31,$E$4:$E$31,$E43,$F$4:$F$31,$F43,$J$4:$J$31,$C43,AO$4:AO$31,$F$32),"")</f>
        <v/>
      </c>
      <c r="AN43" s="395">
        <f>IFERROR(AVERAGEIFS(AN$4:AN$31,$E$4:$E$31,$E43,$F$4:$F$31,$F43,$J$4:$J$31,$C43,AO$4:AO$31,$F$32),"")</f>
        <v/>
      </c>
      <c r="AO43" s="23" t="n"/>
      <c r="AP43" s="378">
        <f>IFERROR(AM43-AH43,"")</f>
        <v/>
      </c>
      <c r="AQ43" s="398">
        <f>IFERROR(AN43-AI43,"")</f>
        <v/>
      </c>
      <c r="AR43" s="394">
        <f>IFERROR(AVERAGEIFS(AR$4:AR$31,$E$4:$E$31,$E43,$F$4:$F$31,$F43,$J$4:$J$31,$C43,AT$4:AT$31,$F$32),"")</f>
        <v/>
      </c>
      <c r="AS43" s="395">
        <f>IFERROR(AVERAGEIFS(AS$4:AS$31,$E$4:$E$31,$E43,$F$4:$F$31,$F43,$J$4:$J$31,$C43,AT$4:AT$31,$F$32),"")</f>
        <v/>
      </c>
      <c r="AT43" s="23" t="n"/>
      <c r="AU43" s="378">
        <f>IFERROR(AR43-AM43,"")</f>
        <v/>
      </c>
      <c r="AV43" s="398">
        <f>IFERROR(AS43-AN43,"")</f>
        <v/>
      </c>
    </row>
    <row r="44">
      <c r="D44" t="inlineStr">
        <is>
          <t>3 Br</t>
        </is>
      </c>
      <c r="E44" s="1" t="n">
        <v>3</v>
      </c>
      <c r="G44" s="5" t="n"/>
      <c r="H44" s="5" t="n"/>
      <c r="I44" s="5" t="n"/>
      <c r="J44" s="5" t="n"/>
      <c r="K44" s="394">
        <f>IFERROR(AVERAGEIFS(K$4:K$31,$E$4:$E$31,$E44,$J$4:$J$31,$C44,M$4:M$31,$F$32),"")</f>
        <v/>
      </c>
      <c r="L44" s="395">
        <f>IFERROR(AVERAGEIFS(L$4:L$31,$E$4:$E$31,$E44,$J$4:$J$31,$C44,M$4:M$31,$F$32),"")</f>
        <v/>
      </c>
      <c r="M44" s="424" t="n"/>
      <c r="N44" s="394">
        <f>IFERROR(AVERAGEIFS(N$4:N$31,$E$4:$E$31,$E44,$J$4:$J$31,$C44,P$4:P$31,$F$32),"")</f>
        <v/>
      </c>
      <c r="O44" s="395">
        <f>IFERROR(AVERAGEIFS(O$4:O$31,$E$4:$E$31,$E44,$J$4:$J$31,$C44,P$4:P$31,$F$32),"")</f>
        <v/>
      </c>
      <c r="P44" s="23" t="n"/>
      <c r="Q44" s="378">
        <f>IFERROR(N44-K44,"")</f>
        <v/>
      </c>
      <c r="R44" s="398">
        <f>IFERROR(O44-L44,"")</f>
        <v/>
      </c>
      <c r="S44" s="394">
        <f>IFERROR(AVERAGEIFS(S$4:S$31,$E$4:$E$31,$E44,$J$4:$J$31,$C44,U$4:U$31,$F$32),"")</f>
        <v/>
      </c>
      <c r="T44" s="395">
        <f>IFERROR(AVERAGEIFS(T$4:T$31,$E$4:$E$31,$E44,$J$4:$J$31,$C44,U$4:U$31,$F$32),"")</f>
        <v/>
      </c>
      <c r="U44" s="23" t="n"/>
      <c r="V44" s="378">
        <f>IFERROR(S44-N44,"")</f>
        <v/>
      </c>
      <c r="W44" s="398">
        <f>IFERROR(T44-O44,"")</f>
        <v/>
      </c>
      <c r="X44" s="394">
        <f>IFERROR(AVERAGEIFS(X$4:X$31,$E$4:$E$31,$E44,$J$4:$J$31,$C44,Z$4:Z$31,$F$32),"")</f>
        <v/>
      </c>
      <c r="Y44" s="395">
        <f>IFERROR(AVERAGEIFS(Y$4:Y$31,$E$4:$E$31,$E44,$J$4:$J$31,$C44,Z$4:Z$31,$F$32),"")</f>
        <v/>
      </c>
      <c r="Z44" s="23" t="n"/>
      <c r="AA44" s="378">
        <f>IFERROR(X44-S44,"")</f>
        <v/>
      </c>
      <c r="AB44" s="398">
        <f>IFERROR(Y44-T44,"")</f>
        <v/>
      </c>
      <c r="AC44" s="394">
        <f>IFERROR(AVERAGEIFS(AC$4:AC$31,$E$4:$E$31,$E44,$J$4:$J$31,$C44,AE$4:AE$31,$F$32),"")</f>
        <v/>
      </c>
      <c r="AD44" s="395">
        <f>IFERROR(AVERAGEIFS(AD$4:AD$31,$E$4:$E$31,$E44,$J$4:$J$31,$C44,AE$4:AE$31,$F$32),"")</f>
        <v/>
      </c>
      <c r="AE44" s="23" t="n"/>
      <c r="AF44" s="378">
        <f>IFERROR(AC44-X44,"")</f>
        <v/>
      </c>
      <c r="AG44" s="398">
        <f>IFERROR(AD44-Y44,"")</f>
        <v/>
      </c>
      <c r="AH44" s="394">
        <f>IFERROR(AVERAGEIFS(AH$4:AH$31,$E$4:$E$31,$E44,$J$4:$J$31,$C44,AJ$4:AJ$31,$F$32),"")</f>
        <v/>
      </c>
      <c r="AI44" s="395">
        <f>IFERROR(AVERAGEIFS(AI$4:AI$31,$E$4:$E$31,$E44,$J$4:$J$31,$C44,AJ$4:AJ$31,$F$32),"")</f>
        <v/>
      </c>
      <c r="AJ44" s="23" t="n"/>
      <c r="AK44" s="378">
        <f>IFERROR(AH44-AC44,"")</f>
        <v/>
      </c>
      <c r="AL44" s="398">
        <f>IFERROR(AI44-AD44,"")</f>
        <v/>
      </c>
      <c r="AM44" s="394">
        <f>IFERROR(AVERAGEIFS(AM$4:AM$31,$E$4:$E$31,$E44,$J$4:$J$31,$C44,AO$4:AO$31,$F$32),"")</f>
        <v/>
      </c>
      <c r="AN44" s="395">
        <f>IFERROR(AVERAGEIFS(AN$4:AN$31,$E$4:$E$31,$E44,$J$4:$J$31,$C44,AO$4:AO$31,$F$32),"")</f>
        <v/>
      </c>
      <c r="AO44" s="23" t="n"/>
      <c r="AP44" s="378">
        <f>IFERROR(AM44-AH44,"")</f>
        <v/>
      </c>
      <c r="AQ44" s="398">
        <f>IFERROR(AN44-AI44,"")</f>
        <v/>
      </c>
      <c r="AR44" s="394">
        <f>IFERROR(AVERAGEIFS(AR$4:AR$31,$E$4:$E$31,$E44,$J$4:$J$31,$C44,AT$4:AT$31,$F$32),"")</f>
        <v/>
      </c>
      <c r="AS44" s="395">
        <f>IFERROR(AVERAGEIFS(AS$4:AS$31,$E$4:$E$31,$E44,$J$4:$J$31,$C44,AT$4:AT$31,$F$32),"")</f>
        <v/>
      </c>
      <c r="AT44" s="23" t="n"/>
      <c r="AU44" s="378">
        <f>IFERROR(AR44-AM44,"")</f>
        <v/>
      </c>
      <c r="AV44" s="398">
        <f>IFERROR(AS44-AN44,"")</f>
        <v/>
      </c>
    </row>
    <row r="45">
      <c r="E45" s="1" t="n"/>
      <c r="G45" s="5" t="n"/>
      <c r="H45" s="5" t="n"/>
      <c r="I45" s="5" t="n"/>
      <c r="J45" s="5" t="n"/>
      <c r="K45" s="397" t="n"/>
      <c r="L45" s="397" t="n"/>
      <c r="M45" s="424" t="n"/>
      <c r="N45" s="397" t="n"/>
      <c r="O45" s="397" t="n"/>
      <c r="P45" s="326" t="n"/>
      <c r="Q45" s="397" t="n"/>
      <c r="R45" s="435" t="n"/>
      <c r="S45" s="397" t="n"/>
      <c r="T45" s="397" t="n"/>
      <c r="U45" s="326" t="n"/>
      <c r="V45" s="378">
        <f>IFERROR(S45-N45,"")</f>
        <v/>
      </c>
      <c r="W45" s="398">
        <f>IFERROR(T45-O45,"")</f>
        <v/>
      </c>
      <c r="X45" s="397" t="n"/>
      <c r="Y45" s="397" t="n"/>
      <c r="Z45" s="326" t="n"/>
      <c r="AA45" s="378">
        <f>IFERROR(X45-S45,"")</f>
        <v/>
      </c>
      <c r="AB45" s="398">
        <f>IFERROR(Y45-T45,"")</f>
        <v/>
      </c>
      <c r="AC45" s="397" t="n"/>
      <c r="AD45" s="397" t="n"/>
      <c r="AE45" s="326" t="n"/>
      <c r="AF45" s="378">
        <f>IFERROR(AC45-X45,"")</f>
        <v/>
      </c>
      <c r="AG45" s="398">
        <f>IFERROR(AD45-Y45,"")</f>
        <v/>
      </c>
      <c r="AH45" s="397" t="n"/>
      <c r="AI45" s="397" t="n"/>
      <c r="AJ45" s="326" t="n"/>
      <c r="AK45" s="378">
        <f>IFERROR(AH45-AC45,"")</f>
        <v/>
      </c>
      <c r="AL45" s="398">
        <f>IFERROR(AI45-AD45,"")</f>
        <v/>
      </c>
      <c r="AM45" s="397" t="n"/>
      <c r="AN45" s="397" t="n"/>
      <c r="AO45" s="326" t="n"/>
      <c r="AP45" s="378">
        <f>IFERROR(AM45-AH45,"")</f>
        <v/>
      </c>
      <c r="AQ45" s="398">
        <f>IFERROR(AN45-AI45,"")</f>
        <v/>
      </c>
      <c r="AR45" s="397" t="n"/>
      <c r="AS45" s="397" t="n"/>
      <c r="AT45" s="326" t="n"/>
      <c r="AU45" s="378">
        <f>IFERROR(AR45-AM45,"")</f>
        <v/>
      </c>
      <c r="AV45" s="398">
        <f>IFERROR(AS45-AN45,"")</f>
        <v/>
      </c>
    </row>
    <row r="46">
      <c r="C46" s="326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5" t="n"/>
      <c r="H46" s="5" t="n"/>
      <c r="I46" s="5" t="n"/>
      <c r="J46" s="5" t="n"/>
      <c r="K46" s="394">
        <f>IFERROR(AVERAGEIFS(K$4:K$31,$E$4:$E$31,$E46,$F$4:$F$31,$F46,$J$4:$J$31,$C46,M$4:M$31,$F$32),"")</f>
        <v/>
      </c>
      <c r="L46" s="395">
        <f>IFERROR(AVERAGEIFS(L$4:L$31,$E$4:$E$31,$E46,$F$4:$F$31,$F46,$J$4:$J$31,$C46,M$4:M$31,$F$32),"")</f>
        <v/>
      </c>
      <c r="M46" s="424" t="n"/>
      <c r="N46" s="394">
        <f>IFERROR(AVERAGEIFS(N$4:N$31,$E$4:$E$31,$E46,$F$4:$F$31,$F46,$J$4:$J$31,$C46,P$4:P$31,$F$32),"")</f>
        <v/>
      </c>
      <c r="O46" s="395">
        <f>IFERROR(AVERAGEIFS(O$4:O$31,$E$4:$E$31,$E46,$F$4:$F$31,$F46,$J$4:$J$31,$C46,P$4:P$31,$F$32),"")</f>
        <v/>
      </c>
      <c r="P46" s="23" t="n"/>
      <c r="Q46" s="378">
        <f>IFERROR(N46-K46,"")</f>
        <v/>
      </c>
      <c r="R46" s="398">
        <f>IFERROR(O46-L46,"")</f>
        <v/>
      </c>
      <c r="S46" s="394">
        <f>IFERROR(AVERAGEIFS(S$4:S$31,$E$4:$E$31,$E46,$F$4:$F$31,$F46,$J$4:$J$31,$C46,U$4:U$31,$F$32),"")</f>
        <v/>
      </c>
      <c r="T46" s="395">
        <f>IFERROR(AVERAGEIFS(T$4:T$31,$E$4:$E$31,$E46,$F$4:$F$31,$F46,$J$4:$J$31,$C46,U$4:U$31,$F$32),"")</f>
        <v/>
      </c>
      <c r="U46" s="23" t="n"/>
      <c r="V46" s="378">
        <f>IFERROR(S46-N46,"")</f>
        <v/>
      </c>
      <c r="W46" s="398">
        <f>IFERROR(T46-O46,"")</f>
        <v/>
      </c>
      <c r="X46" s="394">
        <f>IFERROR(AVERAGEIFS(X$4:X$31,$E$4:$E$31,$E46,$F$4:$F$31,$F46,$J$4:$J$31,$C46,Z$4:Z$31,$F$32),"")</f>
        <v/>
      </c>
      <c r="Y46" s="395">
        <f>IFERROR(AVERAGEIFS(Y$4:Y$31,$E$4:$E$31,$E46,$F$4:$F$31,$F46,$J$4:$J$31,$C46,Z$4:Z$31,$F$32),"")</f>
        <v/>
      </c>
      <c r="Z46" s="23" t="n"/>
      <c r="AA46" s="378">
        <f>IFERROR(X46-S46,"")</f>
        <v/>
      </c>
      <c r="AB46" s="398">
        <f>IFERROR(Y46-T46,"")</f>
        <v/>
      </c>
      <c r="AC46" s="394">
        <f>IFERROR(AVERAGEIFS(AC$4:AC$31,$E$4:$E$31,$E46,$F$4:$F$31,$F46,$J$4:$J$31,$C46,AE$4:AE$31,$F$32),"")</f>
        <v/>
      </c>
      <c r="AD46" s="395">
        <f>IFERROR(AVERAGEIFS(AD$4:AD$31,$E$4:$E$31,$E46,$F$4:$F$31,$F46,$J$4:$J$31,$C46,AE$4:AE$31,$F$32),"")</f>
        <v/>
      </c>
      <c r="AE46" s="23" t="n"/>
      <c r="AF46" s="378">
        <f>IFERROR(AC46-X46,"")</f>
        <v/>
      </c>
      <c r="AG46" s="398">
        <f>IFERROR(AD46-Y46,"")</f>
        <v/>
      </c>
      <c r="AH46" s="394">
        <f>IFERROR(AVERAGEIFS(AH$4:AH$31,$E$4:$E$31,$E46,$F$4:$F$31,$F46,$J$4:$J$31,$C46,AJ$4:AJ$31,$F$32),"")</f>
        <v/>
      </c>
      <c r="AI46" s="395">
        <f>IFERROR(AVERAGEIFS(AI$4:AI$31,$E$4:$E$31,$E46,$F$4:$F$31,$F46,$J$4:$J$31,$C46,AJ$4:AJ$31,$F$32),"")</f>
        <v/>
      </c>
      <c r="AJ46" s="23" t="n"/>
      <c r="AK46" s="378">
        <f>IFERROR(AH46-AC46,"")</f>
        <v/>
      </c>
      <c r="AL46" s="398">
        <f>IFERROR(AI46-AD46,"")</f>
        <v/>
      </c>
      <c r="AM46" s="394">
        <f>IFERROR(AVERAGEIFS(AM$4:AM$31,$E$4:$E$31,$E46,$F$4:$F$31,$F46,$J$4:$J$31,$C46,AO$4:AO$31,$F$32),"")</f>
        <v/>
      </c>
      <c r="AN46" s="395">
        <f>IFERROR(AVERAGEIFS(AN$4:AN$31,$E$4:$E$31,$E46,$F$4:$F$31,$F46,$J$4:$J$31,$C46,AO$4:AO$31,$F$32),"")</f>
        <v/>
      </c>
      <c r="AO46" s="23" t="n"/>
      <c r="AP46" s="378">
        <f>IFERROR(AM46-AH46,"")</f>
        <v/>
      </c>
      <c r="AQ46" s="398">
        <f>IFERROR(AN46-AI46,"")</f>
        <v/>
      </c>
      <c r="AR46" s="394">
        <f>IFERROR(AVERAGEIFS(AR$4:AR$31,$E$4:$E$31,$E46,$F$4:$F$31,$F46,$J$4:$J$31,$C46,AT$4:AT$31,$F$32),"")</f>
        <v/>
      </c>
      <c r="AS46" s="395">
        <f>IFERROR(AVERAGEIFS(AS$4:AS$31,$E$4:$E$31,$E46,$F$4:$F$31,$F46,$J$4:$J$31,$C46,AT$4:AT$31,$F$32),"")</f>
        <v/>
      </c>
      <c r="AT46" s="23" t="n"/>
      <c r="AU46" s="378">
        <f>IFERROR(AR46-AM46,"")</f>
        <v/>
      </c>
      <c r="AV46" s="398">
        <f>IFERROR(AS46-AN46,"")</f>
        <v/>
      </c>
    </row>
    <row r="47">
      <c r="D47" t="inlineStr">
        <is>
          <t>1 Br 1 Bath</t>
        </is>
      </c>
      <c r="E47" s="1" t="n">
        <v>1</v>
      </c>
      <c r="F47" t="n">
        <v>1</v>
      </c>
      <c r="G47" s="5" t="n"/>
      <c r="H47" s="5" t="n"/>
      <c r="I47" s="5" t="n"/>
      <c r="J47" s="5" t="n"/>
      <c r="K47" s="394">
        <f>IFERROR(AVERAGEIFS(K$4:K$31,$E$4:$E$31,$E47,$F$4:$F$31,$F47,$J$4:$J$31,$C47,M$4:M$31,$F$32),"")</f>
        <v/>
      </c>
      <c r="L47" s="395">
        <f>IFERROR(AVERAGEIFS(L$4:L$31,$E$4:$E$31,$E47,$F$4:$F$31,$F47,$J$4:$J$31,$C47,M$4:M$31,$F$32),"")</f>
        <v/>
      </c>
      <c r="M47" s="424" t="n"/>
      <c r="N47" s="394">
        <f>IFERROR(AVERAGEIFS(N$4:N$31,$E$4:$E$31,$E47,$F$4:$F$31,$F47,$J$4:$J$31,$C47,P$4:P$31,$F$32),"")</f>
        <v/>
      </c>
      <c r="O47" s="395">
        <f>IFERROR(AVERAGEIFS(O$4:O$31,$E$4:$E$31,$E47,$F$4:$F$31,$F47,$J$4:$J$31,$C47,P$4:P$31,$F$32),"")</f>
        <v/>
      </c>
      <c r="P47" s="23" t="n"/>
      <c r="Q47" s="378">
        <f>IFERROR(N47-K47,"")</f>
        <v/>
      </c>
      <c r="R47" s="398">
        <f>IFERROR(O47-L47,"")</f>
        <v/>
      </c>
      <c r="S47" s="394">
        <f>IFERROR(AVERAGEIFS(S$4:S$31,$E$4:$E$31,$E47,$F$4:$F$31,$F47,$J$4:$J$31,$C47,U$4:U$31,$F$32),"")</f>
        <v/>
      </c>
      <c r="T47" s="395">
        <f>IFERROR(AVERAGEIFS(T$4:T$31,$E$4:$E$31,$E47,$F$4:$F$31,$F47,$J$4:$J$31,$C47,U$4:U$31,$F$32),"")</f>
        <v/>
      </c>
      <c r="U47" s="23" t="n"/>
      <c r="V47" s="378">
        <f>IFERROR(S47-N47,"")</f>
        <v/>
      </c>
      <c r="W47" s="398">
        <f>IFERROR(T47-O47,"")</f>
        <v/>
      </c>
      <c r="X47" s="394">
        <f>IFERROR(AVERAGEIFS(X$4:X$31,$E$4:$E$31,$E47,$F$4:$F$31,$F47,$J$4:$J$31,$C47,Z$4:Z$31,$F$32),"")</f>
        <v/>
      </c>
      <c r="Y47" s="395">
        <f>IFERROR(AVERAGEIFS(Y$4:Y$31,$E$4:$E$31,$E47,$F$4:$F$31,$F47,$J$4:$J$31,$C47,Z$4:Z$31,$F$32),"")</f>
        <v/>
      </c>
      <c r="Z47" s="23" t="n"/>
      <c r="AA47" s="378">
        <f>IFERROR(X47-S47,"")</f>
        <v/>
      </c>
      <c r="AB47" s="398">
        <f>IFERROR(Y47-T47,"")</f>
        <v/>
      </c>
      <c r="AC47" s="394">
        <f>IFERROR(AVERAGEIFS(AC$4:AC$31,$E$4:$E$31,$E47,$F$4:$F$31,$F47,$J$4:$J$31,$C47,AE$4:AE$31,$F$32),"")</f>
        <v/>
      </c>
      <c r="AD47" s="395">
        <f>IFERROR(AVERAGEIFS(AD$4:AD$31,$E$4:$E$31,$E47,$F$4:$F$31,$F47,$J$4:$J$31,$C47,AE$4:AE$31,$F$32),"")</f>
        <v/>
      </c>
      <c r="AE47" s="23" t="n"/>
      <c r="AF47" s="378">
        <f>IFERROR(AC47-X47,"")</f>
        <v/>
      </c>
      <c r="AG47" s="398">
        <f>IFERROR(AD47-Y47,"")</f>
        <v/>
      </c>
      <c r="AH47" s="394">
        <f>IFERROR(AVERAGEIFS(AH$4:AH$31,$E$4:$E$31,$E47,$F$4:$F$31,$F47,$J$4:$J$31,$C47,AJ$4:AJ$31,$F$32),"")</f>
        <v/>
      </c>
      <c r="AI47" s="395">
        <f>IFERROR(AVERAGEIFS(AI$4:AI$31,$E$4:$E$31,$E47,$F$4:$F$31,$F47,$J$4:$J$31,$C47,AJ$4:AJ$31,$F$32),"")</f>
        <v/>
      </c>
      <c r="AJ47" s="23" t="n"/>
      <c r="AK47" s="378">
        <f>IFERROR(AH47-AC47,"")</f>
        <v/>
      </c>
      <c r="AL47" s="398">
        <f>IFERROR(AI47-AD47,"")</f>
        <v/>
      </c>
      <c r="AM47" s="394">
        <f>IFERROR(AVERAGEIFS(AM$4:AM$31,$E$4:$E$31,$E47,$F$4:$F$31,$F47,$J$4:$J$31,$C47,AO$4:AO$31,$F$32),"")</f>
        <v/>
      </c>
      <c r="AN47" s="395">
        <f>IFERROR(AVERAGEIFS(AN$4:AN$31,$E$4:$E$31,$E47,$F$4:$F$31,$F47,$J$4:$J$31,$C47,AO$4:AO$31,$F$32),"")</f>
        <v/>
      </c>
      <c r="AO47" s="23" t="n"/>
      <c r="AP47" s="378">
        <f>IFERROR(AM47-AH47,"")</f>
        <v/>
      </c>
      <c r="AQ47" s="398">
        <f>IFERROR(AN47-AI47,"")</f>
        <v/>
      </c>
      <c r="AR47" s="394">
        <f>IFERROR(AVERAGEIFS(AR$4:AR$31,$E$4:$E$31,$E47,$F$4:$F$31,$F47,$J$4:$J$31,$C47,AT$4:AT$31,$F$32),"")</f>
        <v/>
      </c>
      <c r="AS47" s="395">
        <f>IFERROR(AVERAGEIFS(AS$4:AS$31,$E$4:$E$31,$E47,$F$4:$F$31,$F47,$J$4:$J$31,$C47,AT$4:AT$31,$F$32),"")</f>
        <v/>
      </c>
      <c r="AT47" s="23" t="n"/>
      <c r="AU47" s="378">
        <f>IFERROR(AR47-AM47,"")</f>
        <v/>
      </c>
      <c r="AV47" s="398">
        <f>IFERROR(AS47-AN47,"")</f>
        <v/>
      </c>
    </row>
    <row r="48">
      <c r="D48" t="inlineStr">
        <is>
          <t>2 Br 1 Bath</t>
        </is>
      </c>
      <c r="E48" s="1" t="n">
        <v>2</v>
      </c>
      <c r="F48" t="n">
        <v>1</v>
      </c>
      <c r="G48" s="5" t="n"/>
      <c r="H48" s="5" t="n"/>
      <c r="I48" s="5" t="n"/>
      <c r="J48" s="5" t="n"/>
      <c r="K48" s="394">
        <f>IFERROR(AVERAGEIFS(K$4:K$31,$E$4:$E$31,$E48,$F$4:$F$31,$F48,$J$4:$J$31,$C48,M$4:M$31,$F$32),"")</f>
        <v/>
      </c>
      <c r="L48" s="395">
        <f>IFERROR(AVERAGEIFS(L$4:L$31,$E$4:$E$31,$E48,$F$4:$F$31,$F48,$J$4:$J$31,$C48,M$4:M$31,$F$32),"")</f>
        <v/>
      </c>
      <c r="M48" s="424" t="n"/>
      <c r="N48" s="394">
        <f>IFERROR(AVERAGEIFS(N$4:N$31,$E$4:$E$31,$E48,$F$4:$F$31,$F48,$J$4:$J$31,$C48,P$4:P$31,$F$32),"")</f>
        <v/>
      </c>
      <c r="O48" s="395">
        <f>IFERROR(AVERAGEIFS(O$4:O$31,$E$4:$E$31,$E48,$F$4:$F$31,$F48,$J$4:$J$31,$C48,P$4:P$31,$F$32),"")</f>
        <v/>
      </c>
      <c r="P48" s="23" t="n"/>
      <c r="Q48" s="378">
        <f>IFERROR(N48-K48,"")</f>
        <v/>
      </c>
      <c r="R48" s="398">
        <f>IFERROR(O48-L48,"")</f>
        <v/>
      </c>
      <c r="S48" s="394">
        <f>IFERROR(AVERAGEIFS(S$4:S$31,$E$4:$E$31,$E48,$F$4:$F$31,$F48,$J$4:$J$31,$C48,U$4:U$31,$F$32),"")</f>
        <v/>
      </c>
      <c r="T48" s="395">
        <f>IFERROR(AVERAGEIFS(T$4:T$31,$E$4:$E$31,$E48,$F$4:$F$31,$F48,$J$4:$J$31,$C48,U$4:U$31,$F$32),"")</f>
        <v/>
      </c>
      <c r="U48" s="23" t="n"/>
      <c r="V48" s="378">
        <f>IFERROR(S48-N48,"")</f>
        <v/>
      </c>
      <c r="W48" s="398">
        <f>IFERROR(T48-O48,"")</f>
        <v/>
      </c>
      <c r="X48" s="394">
        <f>IFERROR(AVERAGEIFS(X$4:X$31,$E$4:$E$31,$E48,$F$4:$F$31,$F48,$J$4:$J$31,$C48,Z$4:Z$31,$F$32),"")</f>
        <v/>
      </c>
      <c r="Y48" s="395">
        <f>IFERROR(AVERAGEIFS(Y$4:Y$31,$E$4:$E$31,$E48,$F$4:$F$31,$F48,$J$4:$J$31,$C48,Z$4:Z$31,$F$32),"")</f>
        <v/>
      </c>
      <c r="Z48" s="23" t="n"/>
      <c r="AA48" s="378">
        <f>IFERROR(X48-S48,"")</f>
        <v/>
      </c>
      <c r="AB48" s="398">
        <f>IFERROR(Y48-T48,"")</f>
        <v/>
      </c>
      <c r="AC48" s="394">
        <f>IFERROR(AVERAGEIFS(AC$4:AC$31,$E$4:$E$31,$E48,$F$4:$F$31,$F48,$J$4:$J$31,$C48,AE$4:AE$31,$F$32),"")</f>
        <v/>
      </c>
      <c r="AD48" s="395">
        <f>IFERROR(AVERAGEIFS(AD$4:AD$31,$E$4:$E$31,$E48,$F$4:$F$31,$F48,$J$4:$J$31,$C48,AE$4:AE$31,$F$32),"")</f>
        <v/>
      </c>
      <c r="AE48" s="23" t="n"/>
      <c r="AF48" s="378">
        <f>IFERROR(AC48-X48,"")</f>
        <v/>
      </c>
      <c r="AG48" s="398">
        <f>IFERROR(AD48-Y48,"")</f>
        <v/>
      </c>
      <c r="AH48" s="394">
        <f>IFERROR(AVERAGEIFS(AH$4:AH$31,$E$4:$E$31,$E48,$F$4:$F$31,$F48,$J$4:$J$31,$C48,AJ$4:AJ$31,$F$32),"")</f>
        <v/>
      </c>
      <c r="AI48" s="395">
        <f>IFERROR(AVERAGEIFS(AI$4:AI$31,$E$4:$E$31,$E48,$F$4:$F$31,$F48,$J$4:$J$31,$C48,AJ$4:AJ$31,$F$32),"")</f>
        <v/>
      </c>
      <c r="AJ48" s="23" t="n"/>
      <c r="AK48" s="378">
        <f>IFERROR(AH48-AC48,"")</f>
        <v/>
      </c>
      <c r="AL48" s="398">
        <f>IFERROR(AI48-AD48,"")</f>
        <v/>
      </c>
      <c r="AM48" s="394">
        <f>IFERROR(AVERAGEIFS(AM$4:AM$31,$E$4:$E$31,$E48,$F$4:$F$31,$F48,$J$4:$J$31,$C48,AO$4:AO$31,$F$32),"")</f>
        <v/>
      </c>
      <c r="AN48" s="395">
        <f>IFERROR(AVERAGEIFS(AN$4:AN$31,$E$4:$E$31,$E48,$F$4:$F$31,$F48,$J$4:$J$31,$C48,AO$4:AO$31,$F$32),"")</f>
        <v/>
      </c>
      <c r="AO48" s="23" t="n"/>
      <c r="AP48" s="378">
        <f>IFERROR(AM48-AH48,"")</f>
        <v/>
      </c>
      <c r="AQ48" s="398">
        <f>IFERROR(AN48-AI48,"")</f>
        <v/>
      </c>
      <c r="AR48" s="394">
        <f>IFERROR(AVERAGEIFS(AR$4:AR$31,$E$4:$E$31,$E48,$F$4:$F$31,$F48,$J$4:$J$31,$C48,AT$4:AT$31,$F$32),"")</f>
        <v/>
      </c>
      <c r="AS48" s="395">
        <f>IFERROR(AVERAGEIFS(AS$4:AS$31,$E$4:$E$31,$E48,$F$4:$F$31,$F48,$J$4:$J$31,$C48,AT$4:AT$31,$F$32),"")</f>
        <v/>
      </c>
      <c r="AT48" s="23" t="n"/>
      <c r="AU48" s="378">
        <f>IFERROR(AR48-AM48,"")</f>
        <v/>
      </c>
      <c r="AV48" s="398">
        <f>IFERROR(AS48-AN48,"")</f>
        <v/>
      </c>
    </row>
    <row r="49">
      <c r="D49" t="inlineStr">
        <is>
          <t>2 Br 2 Bath</t>
        </is>
      </c>
      <c r="E49" s="1" t="n">
        <v>2</v>
      </c>
      <c r="F49" t="n">
        <v>2</v>
      </c>
      <c r="G49" s="5" t="n"/>
      <c r="H49" s="5" t="n"/>
      <c r="I49" s="5" t="n"/>
      <c r="J49" s="5" t="n"/>
      <c r="K49" s="394">
        <f>IFERROR(AVERAGEIFS(K$4:K$31,$E$4:$E$31,$E49,$F$4:$F$31,$F49,$J$4:$J$31,$C49,M$4:M$31,$F$32),"")</f>
        <v/>
      </c>
      <c r="L49" s="395">
        <f>IFERROR(AVERAGEIFS(L$4:L$31,$E$4:$E$31,$E49,$F$4:$F$31,$F49,$J$4:$J$31,$C49,M$4:M$31,$F$32),"")</f>
        <v/>
      </c>
      <c r="M49" s="424" t="n"/>
      <c r="N49" s="394">
        <f>IFERROR(AVERAGEIFS(N$4:N$31,$E$4:$E$31,$E49,$F$4:$F$31,$F49,$J$4:$J$31,$C49,P$4:P$31,$F$32),"")</f>
        <v/>
      </c>
      <c r="O49" s="395">
        <f>IFERROR(AVERAGEIFS(O$4:O$31,$E$4:$E$31,$E49,$F$4:$F$31,$F49,$J$4:$J$31,$C49,P$4:P$31,$F$32),"")</f>
        <v/>
      </c>
      <c r="P49" s="23" t="n"/>
      <c r="Q49" s="378">
        <f>IFERROR(N49-K49,"")</f>
        <v/>
      </c>
      <c r="R49" s="398">
        <f>IFERROR(O49-L49,"")</f>
        <v/>
      </c>
      <c r="S49" s="394">
        <f>IFERROR(AVERAGEIFS(S$4:S$31,$E$4:$E$31,$E49,$F$4:$F$31,$F49,$J$4:$J$31,$C49,U$4:U$31,$F$32),"")</f>
        <v/>
      </c>
      <c r="T49" s="395">
        <f>IFERROR(AVERAGEIFS(T$4:T$31,$E$4:$E$31,$E49,$F$4:$F$31,$F49,$J$4:$J$31,$C49,U$4:U$31,$F$32),"")</f>
        <v/>
      </c>
      <c r="U49" s="23" t="n"/>
      <c r="V49" s="378">
        <f>IFERROR(S49-N49,"")</f>
        <v/>
      </c>
      <c r="W49" s="398">
        <f>IFERROR(T49-O49,"")</f>
        <v/>
      </c>
      <c r="X49" s="394">
        <f>IFERROR(AVERAGEIFS(X$4:X$31,$E$4:$E$31,$E49,$F$4:$F$31,$F49,$J$4:$J$31,$C49,Z$4:Z$31,$F$32),"")</f>
        <v/>
      </c>
      <c r="Y49" s="395">
        <f>IFERROR(AVERAGEIFS(Y$4:Y$31,$E$4:$E$31,$E49,$F$4:$F$31,$F49,$J$4:$J$31,$C49,Z$4:Z$31,$F$32),"")</f>
        <v/>
      </c>
      <c r="Z49" s="23" t="n"/>
      <c r="AA49" s="378">
        <f>IFERROR(X49-S49,"")</f>
        <v/>
      </c>
      <c r="AB49" s="398">
        <f>IFERROR(Y49-T49,"")</f>
        <v/>
      </c>
      <c r="AC49" s="394">
        <f>IFERROR(AVERAGEIFS(AC$4:AC$31,$E$4:$E$31,$E49,$F$4:$F$31,$F49,$J$4:$J$31,$C49,AE$4:AE$31,$F$32),"")</f>
        <v/>
      </c>
      <c r="AD49" s="395">
        <f>IFERROR(AVERAGEIFS(AD$4:AD$31,$E$4:$E$31,$E49,$F$4:$F$31,$F49,$J$4:$J$31,$C49,AE$4:AE$31,$F$32),"")</f>
        <v/>
      </c>
      <c r="AE49" s="23" t="n"/>
      <c r="AF49" s="378">
        <f>IFERROR(AC49-X49,"")</f>
        <v/>
      </c>
      <c r="AG49" s="398">
        <f>IFERROR(AD49-Y49,"")</f>
        <v/>
      </c>
      <c r="AH49" s="394">
        <f>IFERROR(AVERAGEIFS(AH$4:AH$31,$E$4:$E$31,$E49,$F$4:$F$31,$F49,$J$4:$J$31,$C49,AJ$4:AJ$31,$F$32),"")</f>
        <v/>
      </c>
      <c r="AI49" s="395">
        <f>IFERROR(AVERAGEIFS(AI$4:AI$31,$E$4:$E$31,$E49,$F$4:$F$31,$F49,$J$4:$J$31,$C49,AJ$4:AJ$31,$F$32),"")</f>
        <v/>
      </c>
      <c r="AJ49" s="23" t="n"/>
      <c r="AK49" s="378">
        <f>IFERROR(AH49-AC49,"")</f>
        <v/>
      </c>
      <c r="AL49" s="398">
        <f>IFERROR(AI49-AD49,"")</f>
        <v/>
      </c>
      <c r="AM49" s="394">
        <f>IFERROR(AVERAGEIFS(AM$4:AM$31,$E$4:$E$31,$E49,$F$4:$F$31,$F49,$J$4:$J$31,$C49,AO$4:AO$31,$F$32),"")</f>
        <v/>
      </c>
      <c r="AN49" s="395">
        <f>IFERROR(AVERAGEIFS(AN$4:AN$31,$E$4:$E$31,$E49,$F$4:$F$31,$F49,$J$4:$J$31,$C49,AO$4:AO$31,$F$32),"")</f>
        <v/>
      </c>
      <c r="AO49" s="23" t="n"/>
      <c r="AP49" s="378">
        <f>IFERROR(AM49-AH49,"")</f>
        <v/>
      </c>
      <c r="AQ49" s="398">
        <f>IFERROR(AN49-AI49,"")</f>
        <v/>
      </c>
      <c r="AR49" s="394">
        <f>IFERROR(AVERAGEIFS(AR$4:AR$31,$E$4:$E$31,$E49,$F$4:$F$31,$F49,$J$4:$J$31,$C49,AT$4:AT$31,$F$32),"")</f>
        <v/>
      </c>
      <c r="AS49" s="395">
        <f>IFERROR(AVERAGEIFS(AS$4:AS$31,$E$4:$E$31,$E49,$F$4:$F$31,$F49,$J$4:$J$31,$C49,AT$4:AT$31,$F$32),"")</f>
        <v/>
      </c>
      <c r="AT49" s="23" t="n"/>
      <c r="AU49" s="378">
        <f>IFERROR(AR49-AM49,"")</f>
        <v/>
      </c>
      <c r="AV49" s="398">
        <f>IFERROR(AS49-AN49,"")</f>
        <v/>
      </c>
    </row>
    <row r="50">
      <c r="D50" t="inlineStr">
        <is>
          <t>3 Br</t>
        </is>
      </c>
      <c r="E50" s="1" t="n">
        <v>3</v>
      </c>
      <c r="G50" s="5" t="n"/>
      <c r="H50" s="5" t="n"/>
      <c r="I50" s="5" t="n"/>
      <c r="J50" s="5" t="n"/>
      <c r="K50" s="394">
        <f>IFERROR(AVERAGEIFS(K$4:K$31,$E$4:$E$31,$E50,$J$4:$J$31,$C50,M$4:M$31,$F$32),"")</f>
        <v/>
      </c>
      <c r="L50" s="395">
        <f>IFERROR(AVERAGEIFS(L$4:L$31,$E$4:$E$31,$E50,$J$4:$J$31,$C50,M$4:M$31,$F$32),"")</f>
        <v/>
      </c>
      <c r="M50" s="424" t="n"/>
      <c r="N50" s="394">
        <f>IFERROR(AVERAGEIFS(N$4:N$31,$E$4:$E$31,$E50,$J$4:$J$31,$C50,P$4:P$31,$F$32),"")</f>
        <v/>
      </c>
      <c r="O50" s="395">
        <f>IFERROR(AVERAGEIFS(O$4:O$31,$E$4:$E$31,$E50,$J$4:$J$31,$C50,P$4:P$31,$F$32),"")</f>
        <v/>
      </c>
      <c r="P50" s="23" t="n"/>
      <c r="Q50" s="378">
        <f>IFERROR(N50-K50,"")</f>
        <v/>
      </c>
      <c r="R50" s="398">
        <f>IFERROR(O50-L50,"")</f>
        <v/>
      </c>
      <c r="S50" s="394">
        <f>IFERROR(AVERAGEIFS(S$4:S$31,$E$4:$E$31,$E50,$J$4:$J$31,$C50,U$4:U$31,$F$32),"")</f>
        <v/>
      </c>
      <c r="T50" s="395">
        <f>IFERROR(AVERAGEIFS(T$4:T$31,$E$4:$E$31,$E50,$J$4:$J$31,$C50,U$4:U$31,$F$32),"")</f>
        <v/>
      </c>
      <c r="U50" s="23" t="n"/>
      <c r="V50" s="378">
        <f>IFERROR(S50-N50,"")</f>
        <v/>
      </c>
      <c r="W50" s="398">
        <f>IFERROR(T50-O50,"")</f>
        <v/>
      </c>
      <c r="X50" s="394">
        <f>IFERROR(AVERAGEIFS(X$4:X$31,$E$4:$E$31,$E50,$J$4:$J$31,$C50,Z$4:Z$31,$F$32),"")</f>
        <v/>
      </c>
      <c r="Y50" s="395">
        <f>IFERROR(AVERAGEIFS(Y$4:Y$31,$E$4:$E$31,$E50,$J$4:$J$31,$C50,Z$4:Z$31,$F$32),"")</f>
        <v/>
      </c>
      <c r="Z50" s="23" t="n"/>
      <c r="AA50" s="378">
        <f>IFERROR(X50-S50,"")</f>
        <v/>
      </c>
      <c r="AB50" s="398">
        <f>IFERROR(Y50-T50,"")</f>
        <v/>
      </c>
      <c r="AC50" s="394">
        <f>IFERROR(AVERAGEIFS(AC$4:AC$31,$E$4:$E$31,$E50,$J$4:$J$31,$C50,AE$4:AE$31,$F$32),"")</f>
        <v/>
      </c>
      <c r="AD50" s="395">
        <f>IFERROR(AVERAGEIFS(AD$4:AD$31,$E$4:$E$31,$E50,$J$4:$J$31,$C50,AE$4:AE$31,$F$32),"")</f>
        <v/>
      </c>
      <c r="AE50" s="23" t="n"/>
      <c r="AF50" s="378">
        <f>IFERROR(AC50-X50,"")</f>
        <v/>
      </c>
      <c r="AG50" s="398">
        <f>IFERROR(AD50-Y50,"")</f>
        <v/>
      </c>
      <c r="AH50" s="394">
        <f>IFERROR(AVERAGEIFS(AH$4:AH$31,$E$4:$E$31,$E50,$J$4:$J$31,$C50,AJ$4:AJ$31,$F$32),"")</f>
        <v/>
      </c>
      <c r="AI50" s="395">
        <f>IFERROR(AVERAGEIFS(AI$4:AI$31,$E$4:$E$31,$E50,$J$4:$J$31,$C50,AJ$4:AJ$31,$F$32),"")</f>
        <v/>
      </c>
      <c r="AJ50" s="23" t="n"/>
      <c r="AK50" s="378">
        <f>IFERROR(AH50-AC50,"")</f>
        <v/>
      </c>
      <c r="AL50" s="398">
        <f>IFERROR(AI50-AD50,"")</f>
        <v/>
      </c>
      <c r="AM50" s="394">
        <f>IFERROR(AVERAGEIFS(AM$4:AM$31,$E$4:$E$31,$E50,$J$4:$J$31,$C50,AO$4:AO$31,$F$32),"")</f>
        <v/>
      </c>
      <c r="AN50" s="395">
        <f>IFERROR(AVERAGEIFS(AN$4:AN$31,$E$4:$E$31,$E50,$J$4:$J$31,$C50,AO$4:AO$31,$F$32),"")</f>
        <v/>
      </c>
      <c r="AO50" s="23" t="n"/>
      <c r="AP50" s="378">
        <f>IFERROR(AM50-AH50,"")</f>
        <v/>
      </c>
      <c r="AQ50" s="398">
        <f>IFERROR(AN50-AI50,"")</f>
        <v/>
      </c>
      <c r="AR50" s="394">
        <f>IFERROR(AVERAGEIFS(AR$4:AR$31,$E$4:$E$31,$E50,$J$4:$J$31,$C50,AT$4:AT$31,$F$32),"")</f>
        <v/>
      </c>
      <c r="AS50" s="395">
        <f>IFERROR(AVERAGEIFS(AS$4:AS$31,$E$4:$E$31,$E50,$J$4:$J$31,$C50,AT$4:AT$31,$F$32),"")</f>
        <v/>
      </c>
      <c r="AT50" s="23" t="n"/>
      <c r="AU50" s="378">
        <f>IFERROR(AR50-AM50,"")</f>
        <v/>
      </c>
      <c r="AV50" s="398">
        <f>IFERROR(AS50-AN50,"")</f>
        <v/>
      </c>
    </row>
    <row r="51">
      <c r="E51" s="1" t="n"/>
      <c r="G51" s="5" t="n"/>
      <c r="H51" s="5" t="n"/>
      <c r="I51" s="5" t="n"/>
      <c r="J51" s="5" t="n"/>
      <c r="K51" s="397" t="n"/>
      <c r="L51" s="397" t="n"/>
      <c r="M51" s="424" t="n"/>
      <c r="N51" s="397" t="n"/>
      <c r="O51" s="397" t="n"/>
      <c r="P51" s="326" t="n"/>
      <c r="Q51" s="397" t="n"/>
      <c r="R51" s="435" t="n"/>
      <c r="S51" s="397" t="n"/>
      <c r="T51" s="397" t="n"/>
      <c r="U51" s="326" t="n"/>
      <c r="V51" s="378">
        <f>IFERROR(S51-N51,"")</f>
        <v/>
      </c>
      <c r="W51" s="398">
        <f>IFERROR(T51-O51,"")</f>
        <v/>
      </c>
      <c r="X51" s="397" t="n"/>
      <c r="Y51" s="397" t="n"/>
      <c r="Z51" s="326" t="n"/>
      <c r="AA51" s="378">
        <f>IFERROR(X51-S51,"")</f>
        <v/>
      </c>
      <c r="AB51" s="398">
        <f>IFERROR(Y51-T51,"")</f>
        <v/>
      </c>
      <c r="AC51" s="397" t="n"/>
      <c r="AD51" s="397" t="n"/>
      <c r="AE51" s="326" t="n"/>
      <c r="AF51" s="378">
        <f>IFERROR(AC51-X51,"")</f>
        <v/>
      </c>
      <c r="AG51" s="398">
        <f>IFERROR(AD51-Y51,"")</f>
        <v/>
      </c>
      <c r="AH51" s="397" t="n"/>
      <c r="AI51" s="397" t="n"/>
      <c r="AJ51" s="326" t="n"/>
      <c r="AK51" s="378">
        <f>IFERROR(AH51-AC51,"")</f>
        <v/>
      </c>
      <c r="AL51" s="398">
        <f>IFERROR(AI51-AD51,"")</f>
        <v/>
      </c>
      <c r="AM51" s="397" t="n"/>
      <c r="AN51" s="397" t="n"/>
      <c r="AO51" s="326" t="n"/>
      <c r="AP51" s="378">
        <f>IFERROR(AM51-AH51,"")</f>
        <v/>
      </c>
      <c r="AQ51" s="398">
        <f>IFERROR(AN51-AI51,"")</f>
        <v/>
      </c>
      <c r="AR51" s="397" t="n"/>
      <c r="AS51" s="397" t="n"/>
      <c r="AT51" s="326" t="n"/>
      <c r="AU51" s="378">
        <f>IFERROR(AR51-AM51,"")</f>
        <v/>
      </c>
      <c r="AV51" s="398">
        <f>IFERROR(AS51-AN51,"")</f>
        <v/>
      </c>
    </row>
    <row r="52">
      <c r="C52" s="326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5" t="n"/>
      <c r="H52" s="5" t="n"/>
      <c r="I52" s="5" t="n"/>
      <c r="J52" s="5" t="n"/>
      <c r="K52" s="394">
        <f>IFERROR(AVERAGEIFS(K$4:K$31,$E$4:$E$31,$E52,$F$4:$F$31,$F52,$J$4:$J$31,$C52,M$4:M$31,$F$32),"")</f>
        <v/>
      </c>
      <c r="L52" s="395">
        <f>IFERROR(AVERAGEIFS(L$4:L$31,$E$4:$E$31,$E52,$F$4:$F$31,$F52,$J$4:$J$31,$C52,M$4:M$31,$F$32),"")</f>
        <v/>
      </c>
      <c r="M52" s="424" t="n"/>
      <c r="N52" s="394">
        <f>IFERROR(AVERAGEIFS(N$4:N$31,$E$4:$E$31,$E52,$F$4:$F$31,$F52,$J$4:$J$31,$C52,P$4:P$31,$F$32),"")</f>
        <v/>
      </c>
      <c r="O52" s="395">
        <f>IFERROR(AVERAGEIFS(O$4:O$31,$E$4:$E$31,$E52,$F$4:$F$31,$F52,$J$4:$J$31,$C52,P$4:P$31,$F$32),"")</f>
        <v/>
      </c>
      <c r="P52" s="23" t="n"/>
      <c r="Q52" s="378">
        <f>IFERROR(N52-K52,"")</f>
        <v/>
      </c>
      <c r="R52" s="398">
        <f>IFERROR(O52-L52,"")</f>
        <v/>
      </c>
      <c r="S52" s="394">
        <f>IFERROR(AVERAGEIFS(S$4:S$31,$E$4:$E$31,$E52,$F$4:$F$31,$F52,$J$4:$J$31,$C52,U$4:U$31,$F$32),"")</f>
        <v/>
      </c>
      <c r="T52" s="395">
        <f>IFERROR(AVERAGEIFS(T$4:T$31,$E$4:$E$31,$E52,$F$4:$F$31,$F52,$J$4:$J$31,$C52,U$4:U$31,$F$32),"")</f>
        <v/>
      </c>
      <c r="U52" s="23" t="n"/>
      <c r="V52" s="378">
        <f>IFERROR(S52-N52,"")</f>
        <v/>
      </c>
      <c r="W52" s="398">
        <f>IFERROR(T52-O52,"")</f>
        <v/>
      </c>
      <c r="X52" s="394">
        <f>IFERROR(AVERAGEIFS(X$4:X$31,$E$4:$E$31,$E52,$F$4:$F$31,$F52,$J$4:$J$31,$C52,Z$4:Z$31,$F$32),"")</f>
        <v/>
      </c>
      <c r="Y52" s="395">
        <f>IFERROR(AVERAGEIFS(Y$4:Y$31,$E$4:$E$31,$E52,$F$4:$F$31,$F52,$J$4:$J$31,$C52,Z$4:Z$31,$F$32),"")</f>
        <v/>
      </c>
      <c r="Z52" s="23" t="n"/>
      <c r="AA52" s="378">
        <f>IFERROR(X52-S52,"")</f>
        <v/>
      </c>
      <c r="AB52" s="398">
        <f>IFERROR(Y52-T52,"")</f>
        <v/>
      </c>
      <c r="AC52" s="394">
        <f>IFERROR(AVERAGEIFS(AC$4:AC$31,$E$4:$E$31,$E52,$F$4:$F$31,$F52,$J$4:$J$31,$C52,AE$4:AE$31,$F$32),"")</f>
        <v/>
      </c>
      <c r="AD52" s="395">
        <f>IFERROR(AVERAGEIFS(AD$4:AD$31,$E$4:$E$31,$E52,$F$4:$F$31,$F52,$J$4:$J$31,$C52,AE$4:AE$31,$F$32),"")</f>
        <v/>
      </c>
      <c r="AE52" s="23" t="n"/>
      <c r="AF52" s="378">
        <f>IFERROR(AC52-X52,"")</f>
        <v/>
      </c>
      <c r="AG52" s="398">
        <f>IFERROR(AD52-Y52,"")</f>
        <v/>
      </c>
      <c r="AH52" s="394">
        <f>IFERROR(AVERAGEIFS(AH$4:AH$31,$E$4:$E$31,$E52,$F$4:$F$31,$F52,$J$4:$J$31,$C52,AJ$4:AJ$31,$F$32),"")</f>
        <v/>
      </c>
      <c r="AI52" s="395">
        <f>IFERROR(AVERAGEIFS(AI$4:AI$31,$E$4:$E$31,$E52,$F$4:$F$31,$F52,$J$4:$J$31,$C52,AJ$4:AJ$31,$F$32),"")</f>
        <v/>
      </c>
      <c r="AJ52" s="23" t="n"/>
      <c r="AK52" s="378">
        <f>IFERROR(AH52-AC52,"")</f>
        <v/>
      </c>
      <c r="AL52" s="398">
        <f>IFERROR(AI52-AD52,"")</f>
        <v/>
      </c>
      <c r="AM52" s="394">
        <f>IFERROR(AVERAGEIFS(AM$4:AM$31,$E$4:$E$31,$E52,$F$4:$F$31,$F52,$J$4:$J$31,$C52,AO$4:AO$31,$F$32),"")</f>
        <v/>
      </c>
      <c r="AN52" s="395">
        <f>IFERROR(AVERAGEIFS(AN$4:AN$31,$E$4:$E$31,$E52,$F$4:$F$31,$F52,$J$4:$J$31,$C52,AO$4:AO$31,$F$32),"")</f>
        <v/>
      </c>
      <c r="AO52" s="23" t="n"/>
      <c r="AP52" s="378">
        <f>IFERROR(AM52-AH52,"")</f>
        <v/>
      </c>
      <c r="AQ52" s="398">
        <f>IFERROR(AN52-AI52,"")</f>
        <v/>
      </c>
      <c r="AR52" s="394">
        <f>IFERROR(AVERAGEIFS(AR$4:AR$31,$E$4:$E$31,$E52,$F$4:$F$31,$F52,$J$4:$J$31,$C52,AT$4:AT$31,$F$32),"")</f>
        <v/>
      </c>
      <c r="AS52" s="395">
        <f>IFERROR(AVERAGEIFS(AS$4:AS$31,$E$4:$E$31,$E52,$F$4:$F$31,$F52,$J$4:$J$31,$C52,AT$4:AT$31,$F$32),"")</f>
        <v/>
      </c>
      <c r="AT52" s="23" t="n"/>
      <c r="AU52" s="378">
        <f>IFERROR(AR52-AM52,"")</f>
        <v/>
      </c>
      <c r="AV52" s="398">
        <f>IFERROR(AS52-AN52,"")</f>
        <v/>
      </c>
    </row>
    <row r="53">
      <c r="D53" s="5" t="inlineStr">
        <is>
          <t>1 Br 1 Bath</t>
        </is>
      </c>
      <c r="E53" t="n">
        <v>1</v>
      </c>
      <c r="F53" t="n">
        <v>1</v>
      </c>
      <c r="G53" s="5" t="n"/>
      <c r="H53" s="5" t="n"/>
      <c r="I53" s="5" t="n"/>
      <c r="J53" s="5" t="n"/>
      <c r="K53" s="394">
        <f>IFERROR(AVERAGEIFS(K$4:K$31,$E$4:$E$31,$E53,$F$4:$F$31,$F53,$J$4:$J$31,$C53,M$4:M$31,$F$32),"")</f>
        <v/>
      </c>
      <c r="L53" s="395">
        <f>IFERROR(AVERAGEIFS(L$4:L$31,$E$4:$E$31,$E53,$F$4:$F$31,$F53,$J$4:$J$31,$C53,M$4:M$31,$F$32),"")</f>
        <v/>
      </c>
      <c r="M53" s="424" t="n"/>
      <c r="N53" s="394">
        <f>IFERROR(AVERAGEIFS(N$4:N$31,$E$4:$E$31,$E53,$F$4:$F$31,$F53,$J$4:$J$31,$C53,P$4:P$31,$F$32),"")</f>
        <v/>
      </c>
      <c r="O53" s="395">
        <f>IFERROR(AVERAGEIFS(O$4:O$31,$E$4:$E$31,$E53,$F$4:$F$31,$F53,$J$4:$J$31,$C53,P$4:P$31,$F$32),"")</f>
        <v/>
      </c>
      <c r="P53" s="23" t="n"/>
      <c r="Q53" s="378">
        <f>IFERROR(N53-K53,"")</f>
        <v/>
      </c>
      <c r="R53" s="398">
        <f>IFERROR(O53-L53,"")</f>
        <v/>
      </c>
      <c r="S53" s="394">
        <f>IFERROR(AVERAGEIFS(S$4:S$31,$E$4:$E$31,$E53,$F$4:$F$31,$F53,$J$4:$J$31,$C53,U$4:U$31,$F$32),"")</f>
        <v/>
      </c>
      <c r="T53" s="395">
        <f>IFERROR(AVERAGEIFS(T$4:T$31,$E$4:$E$31,$E53,$F$4:$F$31,$F53,$J$4:$J$31,$C53,U$4:U$31,$F$32),"")</f>
        <v/>
      </c>
      <c r="U53" s="23" t="n"/>
      <c r="V53" s="378">
        <f>IFERROR(S53-N53,"")</f>
        <v/>
      </c>
      <c r="W53" s="398">
        <f>IFERROR(T53-O53,"")</f>
        <v/>
      </c>
      <c r="X53" s="394">
        <f>IFERROR(AVERAGEIFS(X$4:X$31,$E$4:$E$31,$E53,$F$4:$F$31,$F53,$J$4:$J$31,$C53,Z$4:Z$31,$F$32),"")</f>
        <v/>
      </c>
      <c r="Y53" s="395">
        <f>IFERROR(AVERAGEIFS(Y$4:Y$31,$E$4:$E$31,$E53,$F$4:$F$31,$F53,$J$4:$J$31,$C53,Z$4:Z$31,$F$32),"")</f>
        <v/>
      </c>
      <c r="Z53" s="23" t="n"/>
      <c r="AA53" s="378">
        <f>IFERROR(X53-S53,"")</f>
        <v/>
      </c>
      <c r="AB53" s="398">
        <f>IFERROR(Y53-T53,"")</f>
        <v/>
      </c>
      <c r="AC53" s="394">
        <f>IFERROR(AVERAGEIFS(AC$4:AC$31,$E$4:$E$31,$E53,$F$4:$F$31,$F53,$J$4:$J$31,$C53,AE$4:AE$31,$F$32),"")</f>
        <v/>
      </c>
      <c r="AD53" s="395">
        <f>IFERROR(AVERAGEIFS(AD$4:AD$31,$E$4:$E$31,$E53,$F$4:$F$31,$F53,$J$4:$J$31,$C53,AE$4:AE$31,$F$32),"")</f>
        <v/>
      </c>
      <c r="AE53" s="23" t="n"/>
      <c r="AF53" s="378">
        <f>IFERROR(AC53-X53,"")</f>
        <v/>
      </c>
      <c r="AG53" s="398">
        <f>IFERROR(AD53-Y53,"")</f>
        <v/>
      </c>
      <c r="AH53" s="394">
        <f>IFERROR(AVERAGEIFS(AH$4:AH$31,$E$4:$E$31,$E53,$F$4:$F$31,$F53,$J$4:$J$31,$C53,AJ$4:AJ$31,$F$32),"")</f>
        <v/>
      </c>
      <c r="AI53" s="395">
        <f>IFERROR(AVERAGEIFS(AI$4:AI$31,$E$4:$E$31,$E53,$F$4:$F$31,$F53,$J$4:$J$31,$C53,AJ$4:AJ$31,$F$32),"")</f>
        <v/>
      </c>
      <c r="AJ53" s="23" t="n"/>
      <c r="AK53" s="378">
        <f>IFERROR(AH53-AC53,"")</f>
        <v/>
      </c>
      <c r="AL53" s="398">
        <f>IFERROR(AI53-AD53,"")</f>
        <v/>
      </c>
      <c r="AM53" s="394">
        <f>IFERROR(AVERAGEIFS(AM$4:AM$31,$E$4:$E$31,$E53,$F$4:$F$31,$F53,$J$4:$J$31,$C53,AO$4:AO$31,$F$32),"")</f>
        <v/>
      </c>
      <c r="AN53" s="395">
        <f>IFERROR(AVERAGEIFS(AN$4:AN$31,$E$4:$E$31,$E53,$F$4:$F$31,$F53,$J$4:$J$31,$C53,AO$4:AO$31,$F$32),"")</f>
        <v/>
      </c>
      <c r="AO53" s="23" t="n"/>
      <c r="AP53" s="378">
        <f>IFERROR(AM53-AH53,"")</f>
        <v/>
      </c>
      <c r="AQ53" s="398">
        <f>IFERROR(AN53-AI53,"")</f>
        <v/>
      </c>
      <c r="AR53" s="394">
        <f>IFERROR(AVERAGEIFS(AR$4:AR$31,$E$4:$E$31,$E53,$F$4:$F$31,$F53,$J$4:$J$31,$C53,AT$4:AT$31,$F$32),"")</f>
        <v/>
      </c>
      <c r="AS53" s="395">
        <f>IFERROR(AVERAGEIFS(AS$4:AS$31,$E$4:$E$31,$E53,$F$4:$F$31,$F53,$J$4:$J$31,$C53,AT$4:AT$31,$F$32),"")</f>
        <v/>
      </c>
      <c r="AT53" s="23" t="n"/>
      <c r="AU53" s="378">
        <f>IFERROR(AR53-AM53,"")</f>
        <v/>
      </c>
      <c r="AV53" s="398">
        <f>IFERROR(AS53-AN53,"")</f>
        <v/>
      </c>
    </row>
    <row r="54">
      <c r="D54" s="5" t="inlineStr">
        <is>
          <t>2 Br 1 Bath</t>
        </is>
      </c>
      <c r="E54" t="n">
        <v>2</v>
      </c>
      <c r="F54" t="n">
        <v>1</v>
      </c>
      <c r="G54" s="5" t="n"/>
      <c r="H54" s="5" t="n"/>
      <c r="I54" s="5" t="n"/>
      <c r="J54" s="5" t="n"/>
      <c r="K54" s="394">
        <f>IFERROR(AVERAGEIFS(K$4:K$31,$E$4:$E$31,$E54,$F$4:$F$31,$F54,$J$4:$J$31,$C54,M$4:M$31,$F$32),"")</f>
        <v/>
      </c>
      <c r="L54" s="395">
        <f>IFERROR(AVERAGEIFS(L$4:L$31,$E$4:$E$31,$E54,$F$4:$F$31,$F54,$J$4:$J$31,$C54,M$4:M$31,$F$32),"")</f>
        <v/>
      </c>
      <c r="M54" s="424" t="n"/>
      <c r="N54" s="394">
        <f>IFERROR(AVERAGEIFS(N$4:N$31,$E$4:$E$31,$E54,$F$4:$F$31,$F54,$J$4:$J$31,$C54,P$4:P$31,$F$32),"")</f>
        <v/>
      </c>
      <c r="O54" s="395">
        <f>IFERROR(AVERAGEIFS(O$4:O$31,$E$4:$E$31,$E54,$F$4:$F$31,$F54,$J$4:$J$31,$C54,P$4:P$31,$F$32),"")</f>
        <v/>
      </c>
      <c r="P54" s="23" t="n"/>
      <c r="Q54" s="378">
        <f>IFERROR(N54-K54,"")</f>
        <v/>
      </c>
      <c r="R54" s="398">
        <f>IFERROR(O54-L54,"")</f>
        <v/>
      </c>
      <c r="S54" s="394">
        <f>IFERROR(AVERAGEIFS(S$4:S$31,$E$4:$E$31,$E54,$F$4:$F$31,$F54,$J$4:$J$31,$C54,U$4:U$31,$F$32),"")</f>
        <v/>
      </c>
      <c r="T54" s="395">
        <f>IFERROR(AVERAGEIFS(T$4:T$31,$E$4:$E$31,$E54,$F$4:$F$31,$F54,$J$4:$J$31,$C54,U$4:U$31,$F$32),"")</f>
        <v/>
      </c>
      <c r="U54" s="23" t="n"/>
      <c r="V54" s="378">
        <f>IFERROR(S54-N54,"")</f>
        <v/>
      </c>
      <c r="W54" s="398">
        <f>IFERROR(T54-O54,"")</f>
        <v/>
      </c>
      <c r="X54" s="394">
        <f>IFERROR(AVERAGEIFS(X$4:X$31,$E$4:$E$31,$E54,$F$4:$F$31,$F54,$J$4:$J$31,$C54,Z$4:Z$31,$F$32),"")</f>
        <v/>
      </c>
      <c r="Y54" s="395">
        <f>IFERROR(AVERAGEIFS(Y$4:Y$31,$E$4:$E$31,$E54,$F$4:$F$31,$F54,$J$4:$J$31,$C54,Z$4:Z$31,$F$32),"")</f>
        <v/>
      </c>
      <c r="Z54" s="23" t="n"/>
      <c r="AA54" s="378">
        <f>IFERROR(X54-S54,"")</f>
        <v/>
      </c>
      <c r="AB54" s="398">
        <f>IFERROR(Y54-T54,"")</f>
        <v/>
      </c>
      <c r="AC54" s="394">
        <f>IFERROR(AVERAGEIFS(AC$4:AC$31,$E$4:$E$31,$E54,$F$4:$F$31,$F54,$J$4:$J$31,$C54,AE$4:AE$31,$F$32),"")</f>
        <v/>
      </c>
      <c r="AD54" s="395">
        <f>IFERROR(AVERAGEIFS(AD$4:AD$31,$E$4:$E$31,$E54,$F$4:$F$31,$F54,$J$4:$J$31,$C54,AE$4:AE$31,$F$32),"")</f>
        <v/>
      </c>
      <c r="AE54" s="23" t="n"/>
      <c r="AF54" s="378">
        <f>IFERROR(AC54-X54,"")</f>
        <v/>
      </c>
      <c r="AG54" s="398">
        <f>IFERROR(AD54-Y54,"")</f>
        <v/>
      </c>
      <c r="AH54" s="394">
        <f>IFERROR(AVERAGEIFS(AH$4:AH$31,$E$4:$E$31,$E54,$F$4:$F$31,$F54,$J$4:$J$31,$C54,AJ$4:AJ$31,$F$32),"")</f>
        <v/>
      </c>
      <c r="AI54" s="395">
        <f>IFERROR(AVERAGEIFS(AI$4:AI$31,$E$4:$E$31,$E54,$F$4:$F$31,$F54,$J$4:$J$31,$C54,AJ$4:AJ$31,$F$32),"")</f>
        <v/>
      </c>
      <c r="AJ54" s="23" t="n"/>
      <c r="AK54" s="378">
        <f>IFERROR(AH54-AC54,"")</f>
        <v/>
      </c>
      <c r="AL54" s="398">
        <f>IFERROR(AI54-AD54,"")</f>
        <v/>
      </c>
      <c r="AM54" s="394">
        <f>IFERROR(AVERAGEIFS(AM$4:AM$31,$E$4:$E$31,$E54,$F$4:$F$31,$F54,$J$4:$J$31,$C54,AO$4:AO$31,$F$32),"")</f>
        <v/>
      </c>
      <c r="AN54" s="395">
        <f>IFERROR(AVERAGEIFS(AN$4:AN$31,$E$4:$E$31,$E54,$F$4:$F$31,$F54,$J$4:$J$31,$C54,AO$4:AO$31,$F$32),"")</f>
        <v/>
      </c>
      <c r="AO54" s="23" t="n"/>
      <c r="AP54" s="378">
        <f>IFERROR(AM54-AH54,"")</f>
        <v/>
      </c>
      <c r="AQ54" s="398">
        <f>IFERROR(AN54-AI54,"")</f>
        <v/>
      </c>
      <c r="AR54" s="394">
        <f>IFERROR(AVERAGEIFS(AR$4:AR$31,$E$4:$E$31,$E54,$F$4:$F$31,$F54,$J$4:$J$31,$C54,AT$4:AT$31,$F$32),"")</f>
        <v/>
      </c>
      <c r="AS54" s="395">
        <f>IFERROR(AVERAGEIFS(AS$4:AS$31,$E$4:$E$31,$E54,$F$4:$F$31,$F54,$J$4:$J$31,$C54,AT$4:AT$31,$F$32),"")</f>
        <v/>
      </c>
      <c r="AT54" s="23" t="n"/>
      <c r="AU54" s="378">
        <f>IFERROR(AR54-AM54,"")</f>
        <v/>
      </c>
      <c r="AV54" s="398">
        <f>IFERROR(AS54-AN54,"")</f>
        <v/>
      </c>
    </row>
    <row r="55">
      <c r="D55" s="5" t="inlineStr">
        <is>
          <t>2 Br 2 Bath</t>
        </is>
      </c>
      <c r="E55" t="n">
        <v>2</v>
      </c>
      <c r="F55" t="n">
        <v>2</v>
      </c>
      <c r="G55" s="5" t="n"/>
      <c r="H55" s="5" t="n"/>
      <c r="I55" s="5" t="n"/>
      <c r="J55" s="5" t="n"/>
      <c r="K55" s="394">
        <f>IFERROR(AVERAGEIFS(K$4:K$31,$E$4:$E$31,$E55,$F$4:$F$31,$F55,$J$4:$J$31,$C55,M$4:M$31,$F$32),"")</f>
        <v/>
      </c>
      <c r="L55" s="395">
        <f>IFERROR(AVERAGEIFS(L$4:L$31,$E$4:$E$31,$E55,$F$4:$F$31,$F55,$J$4:$J$31,$C55,M$4:M$31,$F$32),"")</f>
        <v/>
      </c>
      <c r="M55" s="424" t="n"/>
      <c r="N55" s="394">
        <f>IFERROR(AVERAGEIFS(N$4:N$31,$E$4:$E$31,$E55,$F$4:$F$31,$F55,$J$4:$J$31,$C55,P$4:P$31,$F$32),"")</f>
        <v/>
      </c>
      <c r="O55" s="395">
        <f>IFERROR(AVERAGEIFS(O$4:O$31,$E$4:$E$31,$E55,$F$4:$F$31,$F55,$J$4:$J$31,$C55,P$4:P$31,$F$32),"")</f>
        <v/>
      </c>
      <c r="P55" s="23" t="n"/>
      <c r="Q55" s="378">
        <f>IFERROR(N55-K55,"")</f>
        <v/>
      </c>
      <c r="R55" s="398">
        <f>IFERROR(O55-L55,"")</f>
        <v/>
      </c>
      <c r="S55" s="394">
        <f>IFERROR(AVERAGEIFS(S$4:S$31,$E$4:$E$31,$E55,$F$4:$F$31,$F55,$J$4:$J$31,$C55,U$4:U$31,$F$32),"")</f>
        <v/>
      </c>
      <c r="T55" s="395">
        <f>IFERROR(AVERAGEIFS(T$4:T$31,$E$4:$E$31,$E55,$F$4:$F$31,$F55,$J$4:$J$31,$C55,U$4:U$31,$F$32),"")</f>
        <v/>
      </c>
      <c r="U55" s="23" t="n"/>
      <c r="V55" s="378">
        <f>IFERROR(S55-N55,"")</f>
        <v/>
      </c>
      <c r="W55" s="398">
        <f>IFERROR(T55-O55,"")</f>
        <v/>
      </c>
      <c r="X55" s="394">
        <f>IFERROR(AVERAGEIFS(X$4:X$31,$E$4:$E$31,$E55,$F$4:$F$31,$F55,$J$4:$J$31,$C55,Z$4:Z$31,$F$32),"")</f>
        <v/>
      </c>
      <c r="Y55" s="395">
        <f>IFERROR(AVERAGEIFS(Y$4:Y$31,$E$4:$E$31,$E55,$F$4:$F$31,$F55,$J$4:$J$31,$C55,Z$4:Z$31,$F$32),"")</f>
        <v/>
      </c>
      <c r="Z55" s="23" t="n"/>
      <c r="AA55" s="378">
        <f>IFERROR(X55-S55,"")</f>
        <v/>
      </c>
      <c r="AB55" s="398">
        <f>IFERROR(Y55-T55,"")</f>
        <v/>
      </c>
      <c r="AC55" s="394">
        <f>IFERROR(AVERAGEIFS(AC$4:AC$31,$E$4:$E$31,$E55,$F$4:$F$31,$F55,$J$4:$J$31,$C55,AE$4:AE$31,$F$32),"")</f>
        <v/>
      </c>
      <c r="AD55" s="395">
        <f>IFERROR(AVERAGEIFS(AD$4:AD$31,$E$4:$E$31,$E55,$F$4:$F$31,$F55,$J$4:$J$31,$C55,AE$4:AE$31,$F$32),"")</f>
        <v/>
      </c>
      <c r="AE55" s="23" t="n"/>
      <c r="AF55" s="378">
        <f>IFERROR(AC55-X55,"")</f>
        <v/>
      </c>
      <c r="AG55" s="398">
        <f>IFERROR(AD55-Y55,"")</f>
        <v/>
      </c>
      <c r="AH55" s="394">
        <f>IFERROR(AVERAGEIFS(AH$4:AH$31,$E$4:$E$31,$E55,$F$4:$F$31,$F55,$J$4:$J$31,$C55,AJ$4:AJ$31,$F$32),"")</f>
        <v/>
      </c>
      <c r="AI55" s="395">
        <f>IFERROR(AVERAGEIFS(AI$4:AI$31,$E$4:$E$31,$E55,$F$4:$F$31,$F55,$J$4:$J$31,$C55,AJ$4:AJ$31,$F$32),"")</f>
        <v/>
      </c>
      <c r="AJ55" s="23" t="n"/>
      <c r="AK55" s="378">
        <f>IFERROR(AH55-AC55,"")</f>
        <v/>
      </c>
      <c r="AL55" s="398">
        <f>IFERROR(AI55-AD55,"")</f>
        <v/>
      </c>
      <c r="AM55" s="394">
        <f>IFERROR(AVERAGEIFS(AM$4:AM$31,$E$4:$E$31,$E55,$F$4:$F$31,$F55,$J$4:$J$31,$C55,AO$4:AO$31,$F$32),"")</f>
        <v/>
      </c>
      <c r="AN55" s="395">
        <f>IFERROR(AVERAGEIFS(AN$4:AN$31,$E$4:$E$31,$E55,$F$4:$F$31,$F55,$J$4:$J$31,$C55,AO$4:AO$31,$F$32),"")</f>
        <v/>
      </c>
      <c r="AO55" s="23" t="n"/>
      <c r="AP55" s="378">
        <f>IFERROR(AM55-AH55,"")</f>
        <v/>
      </c>
      <c r="AQ55" s="398">
        <f>IFERROR(AN55-AI55,"")</f>
        <v/>
      </c>
      <c r="AR55" s="394">
        <f>IFERROR(AVERAGEIFS(AR$4:AR$31,$E$4:$E$31,$E55,$F$4:$F$31,$F55,$J$4:$J$31,$C55,AT$4:AT$31,$F$32),"")</f>
        <v/>
      </c>
      <c r="AS55" s="395">
        <f>IFERROR(AVERAGEIFS(AS$4:AS$31,$E$4:$E$31,$E55,$F$4:$F$31,$F55,$J$4:$J$31,$C55,AT$4:AT$31,$F$32),"")</f>
        <v/>
      </c>
      <c r="AT55" s="23" t="n"/>
      <c r="AU55" s="378">
        <f>IFERROR(AR55-AM55,"")</f>
        <v/>
      </c>
      <c r="AV55" s="398">
        <f>IFERROR(AS55-AN55,"")</f>
        <v/>
      </c>
    </row>
    <row r="56">
      <c r="D56" s="5" t="inlineStr">
        <is>
          <t>3 Br</t>
        </is>
      </c>
      <c r="E56" t="n">
        <v>3</v>
      </c>
      <c r="G56" s="5" t="n"/>
      <c r="H56" s="5" t="n"/>
      <c r="I56" s="5" t="n"/>
      <c r="J56" s="5" t="n"/>
      <c r="K56" s="394">
        <f>IFERROR(AVERAGEIFS(K$4:K$31,$E$4:$E$31,$E56,$J$4:$J$31,$C56,M$4:M$31,$F$32),"")</f>
        <v/>
      </c>
      <c r="L56" s="395">
        <f>IFERROR(AVERAGEIFS(L$4:L$31,$E$4:$E$31,$E56,$J$4:$J$31,$C56,M$4:M$31,$F$32),"")</f>
        <v/>
      </c>
      <c r="M56" s="424" t="n"/>
      <c r="N56" s="394">
        <f>IFERROR(AVERAGEIFS(N$4:N$31,$E$4:$E$31,$E56,$J$4:$J$31,$C56,P$4:P$31,$F$32),"")</f>
        <v/>
      </c>
      <c r="O56" s="395">
        <f>IFERROR(AVERAGEIFS(O$4:O$31,$E$4:$E$31,$E56,$J$4:$J$31,$C56,P$4:P$31,$F$32),"")</f>
        <v/>
      </c>
      <c r="P56" s="23" t="n"/>
      <c r="Q56" s="378">
        <f>IFERROR(N56-K56,"")</f>
        <v/>
      </c>
      <c r="R56" s="398">
        <f>IFERROR(O56-L56,"")</f>
        <v/>
      </c>
      <c r="S56" s="394">
        <f>IFERROR(AVERAGEIFS(S$4:S$31,$E$4:$E$31,$E56,$J$4:$J$31,$C56,U$4:U$31,$F$32),"")</f>
        <v/>
      </c>
      <c r="T56" s="395">
        <f>IFERROR(AVERAGEIFS(T$4:T$31,$E$4:$E$31,$E56,$J$4:$J$31,$C56,U$4:U$31,$F$32),"")</f>
        <v/>
      </c>
      <c r="U56" s="23" t="n"/>
      <c r="V56" s="378">
        <f>IFERROR(S56-N56,"")</f>
        <v/>
      </c>
      <c r="W56" s="398">
        <f>IFERROR(T56-O56,"")</f>
        <v/>
      </c>
      <c r="X56" s="394">
        <f>IFERROR(AVERAGEIFS(X$4:X$31,$E$4:$E$31,$E56,$J$4:$J$31,$C56,Z$4:Z$31,$F$32),"")</f>
        <v/>
      </c>
      <c r="Y56" s="395">
        <f>IFERROR(AVERAGEIFS(Y$4:Y$31,$E$4:$E$31,$E56,$J$4:$J$31,$C56,Z$4:Z$31,$F$32),"")</f>
        <v/>
      </c>
      <c r="Z56" s="23" t="n"/>
      <c r="AA56" s="378">
        <f>IFERROR(X56-S56,"")</f>
        <v/>
      </c>
      <c r="AB56" s="398">
        <f>IFERROR(Y56-T56,"")</f>
        <v/>
      </c>
      <c r="AC56" s="394">
        <f>IFERROR(AVERAGEIFS(AC$4:AC$31,$E$4:$E$31,$E56,$J$4:$J$31,$C56,AE$4:AE$31,$F$32),"")</f>
        <v/>
      </c>
      <c r="AD56" s="395">
        <f>IFERROR(AVERAGEIFS(AD$4:AD$31,$E$4:$E$31,$E56,$J$4:$J$31,$C56,AE$4:AE$31,$F$32),"")</f>
        <v/>
      </c>
      <c r="AE56" s="23" t="n"/>
      <c r="AF56" s="378">
        <f>IFERROR(AC56-X56,"")</f>
        <v/>
      </c>
      <c r="AG56" s="398">
        <f>IFERROR(AD56-Y56,"")</f>
        <v/>
      </c>
      <c r="AH56" s="394">
        <f>IFERROR(AVERAGEIFS(AH$4:AH$31,$E$4:$E$31,$E56,$J$4:$J$31,$C56,AJ$4:AJ$31,$F$32),"")</f>
        <v/>
      </c>
      <c r="AI56" s="395">
        <f>IFERROR(AVERAGEIFS(AI$4:AI$31,$E$4:$E$31,$E56,$J$4:$J$31,$C56,AJ$4:AJ$31,$F$32),"")</f>
        <v/>
      </c>
      <c r="AJ56" s="23" t="n"/>
      <c r="AK56" s="378">
        <f>IFERROR(AH56-AC56,"")</f>
        <v/>
      </c>
      <c r="AL56" s="398">
        <f>IFERROR(AI56-AD56,"")</f>
        <v/>
      </c>
      <c r="AM56" s="394">
        <f>IFERROR(AVERAGEIFS(AM$4:AM$31,$E$4:$E$31,$E56,$J$4:$J$31,$C56,AO$4:AO$31,$F$32),"")</f>
        <v/>
      </c>
      <c r="AN56" s="395">
        <f>IFERROR(AVERAGEIFS(AN$4:AN$31,$E$4:$E$31,$E56,$J$4:$J$31,$C56,AO$4:AO$31,$F$32),"")</f>
        <v/>
      </c>
      <c r="AO56" s="23" t="n"/>
      <c r="AP56" s="378">
        <f>IFERROR(AM56-AH56,"")</f>
        <v/>
      </c>
      <c r="AQ56" s="398">
        <f>IFERROR(AN56-AI56,"")</f>
        <v/>
      </c>
      <c r="AR56" s="394">
        <f>IFERROR(AVERAGEIFS(AR$4:AR$31,$E$4:$E$31,$E56,$J$4:$J$31,$C56,AT$4:AT$31,$F$32),"")</f>
        <v/>
      </c>
      <c r="AS56" s="395">
        <f>IFERROR(AVERAGEIFS(AS$4:AS$31,$E$4:$E$31,$E56,$J$4:$J$31,$C56,AT$4:AT$31,$F$32),"")</f>
        <v/>
      </c>
      <c r="AT56" s="23" t="n"/>
      <c r="AU56" s="378">
        <f>IFERROR(AR56-AM56,"")</f>
        <v/>
      </c>
      <c r="AV56" s="398">
        <f>IFERROR(AS56-AN56,"")</f>
        <v/>
      </c>
    </row>
    <row r="57">
      <c r="C57" s="326" t="n"/>
      <c r="K57" s="381" t="n"/>
      <c r="L57" s="381" t="n"/>
      <c r="M57" s="381" t="n"/>
      <c r="N57" s="381" t="n"/>
      <c r="O57" s="381" t="n"/>
      <c r="P57" s="381" t="n"/>
      <c r="Q57" s="381" t="n"/>
      <c r="R57" s="381" t="n"/>
      <c r="S57" s="381" t="n"/>
      <c r="T57" s="381" t="n"/>
      <c r="U57" s="381" t="n"/>
      <c r="V57" s="381" t="n"/>
      <c r="W57" s="381" t="n"/>
      <c r="X57" s="381" t="n"/>
      <c r="Y57" s="381" t="n"/>
      <c r="Z57" s="381" t="n"/>
      <c r="AA57" s="381" t="n"/>
      <c r="AB57" s="381" t="n"/>
      <c r="AC57" s="381" t="n"/>
      <c r="AD57" s="381" t="n"/>
      <c r="AE57" s="381" t="n"/>
      <c r="AF57" s="381" t="n"/>
      <c r="AG57" s="381" t="n"/>
      <c r="AH57" s="381" t="n"/>
      <c r="AI57" s="381" t="n"/>
      <c r="AJ57" s="381" t="n"/>
      <c r="AK57" s="381" t="n"/>
      <c r="AL57" s="381" t="n"/>
      <c r="AM57" s="381" t="n"/>
      <c r="AN57" s="381" t="n"/>
      <c r="AO57" s="381" t="n"/>
      <c r="AP57" s="381" t="n"/>
      <c r="AQ57" s="381" t="n"/>
      <c r="AR57" s="381" t="n"/>
      <c r="AS57" s="381" t="n"/>
      <c r="AT57" s="381" t="n"/>
      <c r="AU57" s="381" t="n"/>
      <c r="AV57" s="381" t="n"/>
    </row>
    <row r="60" ht="18.75" customHeight="1">
      <c r="D60" s="332" t="inlineStr">
        <is>
          <t>Kelson Group Rents</t>
        </is>
      </c>
    </row>
    <row r="61">
      <c r="D61" s="15">
        <f>D3</f>
        <v/>
      </c>
      <c r="E61" s="15">
        <f>E3</f>
        <v/>
      </c>
      <c r="F61" s="15">
        <f>F3</f>
        <v/>
      </c>
      <c r="G61" s="15">
        <f>G3</f>
        <v/>
      </c>
      <c r="H61" s="15" t="n"/>
      <c r="I61" s="15" t="n"/>
      <c r="J61" s="15" t="n"/>
      <c r="K61" s="43">
        <f>K3</f>
        <v/>
      </c>
      <c r="L61" s="43" t="inlineStr">
        <is>
          <t>Max Rate</t>
        </is>
      </c>
      <c r="M61" s="100">
        <f>M3</f>
        <v/>
      </c>
      <c r="N61" s="43">
        <f>N3</f>
        <v/>
      </c>
      <c r="O61" s="43">
        <f>O3</f>
        <v/>
      </c>
      <c r="P61" s="43">
        <f>P3</f>
        <v/>
      </c>
      <c r="Q61" s="43">
        <f>Q3</f>
        <v/>
      </c>
      <c r="R61" s="43">
        <f>R3</f>
        <v/>
      </c>
      <c r="S61" s="43">
        <f>S3</f>
        <v/>
      </c>
      <c r="T61" s="43">
        <f>T3</f>
        <v/>
      </c>
      <c r="U61" s="43">
        <f>U3</f>
        <v/>
      </c>
      <c r="V61" s="43">
        <f>V3</f>
        <v/>
      </c>
      <c r="W61" s="43">
        <f>W3</f>
        <v/>
      </c>
      <c r="X61" s="43">
        <f>X3</f>
        <v/>
      </c>
      <c r="Y61" s="43">
        <f>Y3</f>
        <v/>
      </c>
      <c r="Z61" s="43">
        <f>Z3</f>
        <v/>
      </c>
      <c r="AA61" s="43">
        <f>AA3</f>
        <v/>
      </c>
      <c r="AB61" s="43">
        <f>AB3</f>
        <v/>
      </c>
      <c r="AC61" s="43">
        <f>AC3</f>
        <v/>
      </c>
      <c r="AD61" s="43">
        <f>AD3</f>
        <v/>
      </c>
      <c r="AE61" s="43">
        <f>AE3</f>
        <v/>
      </c>
      <c r="AF61" s="43">
        <f>AF3</f>
        <v/>
      </c>
      <c r="AG61" s="43">
        <f>AG3</f>
        <v/>
      </c>
      <c r="AH61" s="43">
        <f>AH3</f>
        <v/>
      </c>
      <c r="AI61" s="43">
        <f>AI3</f>
        <v/>
      </c>
      <c r="AJ61" s="43">
        <f>AJ3</f>
        <v/>
      </c>
      <c r="AK61" s="43">
        <f>AK3</f>
        <v/>
      </c>
      <c r="AL61" s="43">
        <f>AL3</f>
        <v/>
      </c>
      <c r="AM61" s="43">
        <f>AM3</f>
        <v/>
      </c>
      <c r="AN61" s="43">
        <f>AN3</f>
        <v/>
      </c>
      <c r="AO61" s="43">
        <f>AO3</f>
        <v/>
      </c>
      <c r="AP61" s="43">
        <f>AP3</f>
        <v/>
      </c>
      <c r="AQ61" s="43">
        <f>AQ3</f>
        <v/>
      </c>
      <c r="AR61" s="43">
        <f>AR3</f>
        <v/>
      </c>
      <c r="AS61" s="43">
        <f>AS3</f>
        <v/>
      </c>
      <c r="AT61" s="43">
        <f>AT3</f>
        <v/>
      </c>
      <c r="AU61" s="43">
        <f>AU3</f>
        <v/>
      </c>
      <c r="AV61" s="43">
        <f>AV3</f>
        <v/>
      </c>
    </row>
    <row r="62">
      <c r="D62" s="89" t="inlineStr">
        <is>
          <t>Callingwood on 170</t>
        </is>
      </c>
      <c r="E62" t="n">
        <v>0</v>
      </c>
      <c r="F62" t="n">
        <v>1</v>
      </c>
      <c r="G62" t="inlineStr">
        <is>
          <t>487-592</t>
        </is>
      </c>
      <c r="H62" t="inlineStr">
        <is>
          <t>Low</t>
        </is>
      </c>
      <c r="K62" s="397" t="n">
        <v>875</v>
      </c>
      <c r="L62" s="397" t="n">
        <v>975</v>
      </c>
      <c r="M62" s="84" t="inlineStr">
        <is>
          <t>Wait List</t>
        </is>
      </c>
      <c r="N62" s="397" t="n">
        <v>875</v>
      </c>
      <c r="O62" s="397" t="n">
        <v>975</v>
      </c>
      <c r="P62" t="inlineStr">
        <is>
          <t>No</t>
        </is>
      </c>
      <c r="Q62" s="378">
        <f>N62-K62</f>
        <v/>
      </c>
      <c r="R62" s="398" t="n"/>
      <c r="U62" s="326" t="inlineStr">
        <is>
          <t>*</t>
        </is>
      </c>
      <c r="V62" s="326" t="n"/>
      <c r="W62" s="19" t="n"/>
      <c r="X62" s="232" t="n">
        <v>875</v>
      </c>
      <c r="Y62" t="n">
        <v>975</v>
      </c>
      <c r="Z62" s="326" t="inlineStr">
        <is>
          <t>No</t>
        </is>
      </c>
      <c r="AC62" s="232" t="n">
        <v>875</v>
      </c>
      <c r="AD62" t="n">
        <v>975</v>
      </c>
      <c r="AE62" s="19" t="inlineStr">
        <is>
          <t>Yes</t>
        </is>
      </c>
      <c r="AH62" s="232" t="n">
        <v>950</v>
      </c>
      <c r="AI62" t="n">
        <v>995</v>
      </c>
      <c r="AJ62" s="19" t="inlineStr">
        <is>
          <t>No</t>
        </is>
      </c>
      <c r="AM62" s="232" t="n">
        <v>950</v>
      </c>
      <c r="AN62" t="n">
        <v>970</v>
      </c>
      <c r="AO62" s="19" t="inlineStr">
        <is>
          <t>Yes</t>
        </is>
      </c>
      <c r="AR62" s="232" t="n"/>
      <c r="AW62" s="1" t="n"/>
    </row>
    <row r="63">
      <c r="E63" t="n">
        <v>1</v>
      </c>
      <c r="F63" t="n">
        <v>1</v>
      </c>
      <c r="G63" t="inlineStr">
        <is>
          <t>565-673</t>
        </is>
      </c>
      <c r="H63" t="inlineStr">
        <is>
          <t>Low</t>
        </is>
      </c>
      <c r="K63" s="397" t="n">
        <v>995</v>
      </c>
      <c r="L63" s="397" t="n">
        <v>1010</v>
      </c>
      <c r="M63" s="84" t="inlineStr">
        <is>
          <t>Wait List</t>
        </is>
      </c>
      <c r="N63" s="397" t="n">
        <v>995</v>
      </c>
      <c r="O63" s="397" t="n">
        <v>1010</v>
      </c>
      <c r="P63" t="inlineStr">
        <is>
          <t>No</t>
        </is>
      </c>
      <c r="Q63" s="378">
        <f>N63-K63</f>
        <v/>
      </c>
      <c r="R63" s="398" t="n"/>
      <c r="U63" s="326" t="inlineStr">
        <is>
          <t>*</t>
        </is>
      </c>
      <c r="V63" s="326" t="n"/>
      <c r="W63" s="19" t="n"/>
      <c r="X63" s="1" t="n">
        <v>995</v>
      </c>
      <c r="Y63" t="n">
        <v>1050</v>
      </c>
      <c r="Z63" s="326" t="inlineStr">
        <is>
          <t>Yes</t>
        </is>
      </c>
      <c r="AC63" s="1" t="n">
        <v>995</v>
      </c>
      <c r="AD63" t="n">
        <v>1050</v>
      </c>
      <c r="AE63" s="19" t="inlineStr">
        <is>
          <t>Yes</t>
        </is>
      </c>
      <c r="AH63" s="1" t="n">
        <v>995</v>
      </c>
      <c r="AI63" t="n">
        <v>1100</v>
      </c>
      <c r="AJ63" s="19" t="inlineStr">
        <is>
          <t>Yes</t>
        </is>
      </c>
      <c r="AM63" s="1" t="n">
        <v>995</v>
      </c>
      <c r="AN63" s="314" t="n">
        <v>1025</v>
      </c>
      <c r="AO63" s="19" t="inlineStr">
        <is>
          <t>Yes</t>
        </is>
      </c>
      <c r="AR63" s="1" t="n"/>
      <c r="AW63" s="1" t="n"/>
    </row>
    <row r="64">
      <c r="E64" t="n">
        <v>2</v>
      </c>
      <c r="F64" t="n">
        <v>1</v>
      </c>
      <c r="G64" t="inlineStr">
        <is>
          <t>731-827</t>
        </is>
      </c>
      <c r="H64" t="inlineStr">
        <is>
          <t>Low</t>
        </is>
      </c>
      <c r="K64" s="397" t="n">
        <v>1095</v>
      </c>
      <c r="L64" s="397" t="n">
        <v>1200</v>
      </c>
      <c r="M64" s="84" t="inlineStr">
        <is>
          <t>Yes</t>
        </is>
      </c>
      <c r="N64" s="397" t="n">
        <v>1095</v>
      </c>
      <c r="O64" s="397" t="n">
        <v>1200</v>
      </c>
      <c r="P64" t="inlineStr">
        <is>
          <t>Yes</t>
        </is>
      </c>
      <c r="Q64" s="378">
        <f>N64-K64</f>
        <v/>
      </c>
      <c r="R64" s="398" t="n"/>
      <c r="U64" s="326" t="inlineStr">
        <is>
          <t>*</t>
        </is>
      </c>
      <c r="V64" s="326" t="n"/>
      <c r="W64" s="19" t="n"/>
      <c r="X64" s="1" t="n">
        <v>1075</v>
      </c>
      <c r="Y64" t="n">
        <v>1300</v>
      </c>
      <c r="Z64" s="326" t="inlineStr">
        <is>
          <t>No</t>
        </is>
      </c>
      <c r="AC64" s="1" t="n">
        <v>1045</v>
      </c>
      <c r="AD64" t="n">
        <v>1300</v>
      </c>
      <c r="AE64" s="19" t="inlineStr">
        <is>
          <t>Yes</t>
        </is>
      </c>
      <c r="AH64" s="1" t="n">
        <v>1050</v>
      </c>
      <c r="AI64" t="n">
        <v>1300</v>
      </c>
      <c r="AJ64" s="19" t="inlineStr">
        <is>
          <t>Yes</t>
        </is>
      </c>
      <c r="AM64" s="313" t="n">
        <v>1075</v>
      </c>
      <c r="AN64" s="314" t="n">
        <v>1300</v>
      </c>
      <c r="AO64" s="19" t="inlineStr">
        <is>
          <t>Yes</t>
        </is>
      </c>
      <c r="AR64" s="1" t="n"/>
      <c r="AW64" s="1" t="n"/>
    </row>
    <row r="65">
      <c r="E65" t="n">
        <v>3</v>
      </c>
      <c r="F65" t="n">
        <v>1.5</v>
      </c>
      <c r="G65" t="inlineStr">
        <is>
          <t>968-1055</t>
        </is>
      </c>
      <c r="H65" t="inlineStr">
        <is>
          <t>Low</t>
        </is>
      </c>
      <c r="K65" s="397" t="n">
        <v>1295</v>
      </c>
      <c r="L65" s="397" t="n">
        <v>1450</v>
      </c>
      <c r="M65" s="84" t="inlineStr">
        <is>
          <t>Wait List</t>
        </is>
      </c>
      <c r="N65" s="397" t="n">
        <v>1295</v>
      </c>
      <c r="O65" s="397" t="n">
        <v>1450</v>
      </c>
      <c r="P65" t="inlineStr">
        <is>
          <t>No</t>
        </is>
      </c>
      <c r="Q65" s="378">
        <f>N65-K65</f>
        <v/>
      </c>
      <c r="R65" s="398" t="n"/>
      <c r="U65" s="326" t="inlineStr">
        <is>
          <t>*</t>
        </is>
      </c>
      <c r="V65" s="326" t="n"/>
      <c r="W65" s="19" t="n"/>
      <c r="X65" s="1" t="n">
        <v>1295</v>
      </c>
      <c r="Y65" t="n">
        <v>1370</v>
      </c>
      <c r="Z65" s="326" t="inlineStr">
        <is>
          <t>No</t>
        </is>
      </c>
      <c r="AC65" s="1" t="n">
        <v>1395</v>
      </c>
      <c r="AD65" t="n">
        <v>1450</v>
      </c>
      <c r="AE65" s="19" t="inlineStr">
        <is>
          <t>No</t>
        </is>
      </c>
      <c r="AH65" s="1" t="n">
        <v>1295</v>
      </c>
      <c r="AI65" t="n">
        <v>1450</v>
      </c>
      <c r="AJ65" s="19" t="inlineStr">
        <is>
          <t>No</t>
        </is>
      </c>
      <c r="AM65" s="313" t="n">
        <v>1295</v>
      </c>
      <c r="AN65" s="314" t="n">
        <v>1300</v>
      </c>
      <c r="AO65" s="19" t="inlineStr">
        <is>
          <t>No</t>
        </is>
      </c>
      <c r="AR65" s="1" t="n"/>
      <c r="AW65" s="1" t="n"/>
    </row>
    <row r="66">
      <c r="D66" s="10" t="n"/>
      <c r="E66" s="10" t="n"/>
      <c r="F66" s="10" t="n"/>
      <c r="G66" s="10" t="n"/>
      <c r="H66" s="10" t="n"/>
      <c r="I66" s="10" t="n"/>
      <c r="J66" s="10" t="n"/>
      <c r="K66" s="399" t="n"/>
      <c r="L66" s="399" t="n"/>
      <c r="M66" s="101" t="n"/>
      <c r="N66" s="399" t="n"/>
      <c r="O66" s="399" t="n"/>
      <c r="P66" s="10" t="n"/>
      <c r="Q66" s="388" t="n"/>
      <c r="R66" s="400" t="n"/>
      <c r="S66" s="10" t="n"/>
      <c r="T66" s="10" t="n"/>
      <c r="U66" s="10" t="n"/>
      <c r="V66" s="331" t="n"/>
      <c r="W66" s="20" t="n"/>
      <c r="X66" s="112" t="n"/>
      <c r="Y66" s="10" t="n"/>
      <c r="Z66" s="10" t="n"/>
      <c r="AA66" s="10" t="n"/>
      <c r="AB66" s="10" t="n"/>
      <c r="AC66" s="112" t="n"/>
      <c r="AD66" s="10" t="n"/>
      <c r="AE66" s="10" t="n"/>
      <c r="AF66" s="10" t="n"/>
      <c r="AG66" s="10" t="n"/>
      <c r="AH66" s="112" t="n"/>
      <c r="AI66" s="10" t="n"/>
      <c r="AJ66" s="10" t="n"/>
      <c r="AK66" s="10" t="n"/>
      <c r="AL66" s="10" t="n"/>
      <c r="AM66" s="112" t="n"/>
      <c r="AN66" s="10" t="n"/>
      <c r="AO66" s="10" t="n"/>
      <c r="AP66" s="10" t="n"/>
      <c r="AQ66" s="10" t="n"/>
      <c r="AR66" s="112" t="n"/>
      <c r="AS66" s="10" t="n"/>
      <c r="AT66" s="10" t="n"/>
      <c r="AU66" s="10" t="n"/>
      <c r="AV66" s="10" t="n"/>
      <c r="AW66" s="1" t="n"/>
    </row>
    <row r="67">
      <c r="D67" t="inlineStr">
        <is>
          <t>Date Recorded</t>
        </is>
      </c>
      <c r="K67" s="30" t="n">
        <v>44522</v>
      </c>
      <c r="L67" s="30" t="n"/>
      <c r="N67" s="30" t="n">
        <v>44581</v>
      </c>
      <c r="O67" s="30" t="n"/>
      <c r="Q67" s="378" t="n"/>
      <c r="R67" s="398" t="n"/>
      <c r="S67" s="30" t="n">
        <v>44616</v>
      </c>
      <c r="X67" s="30" t="n">
        <v>44631</v>
      </c>
      <c r="AC67" s="30" t="n">
        <v>44658</v>
      </c>
      <c r="AH67" s="289" t="n">
        <v>44693</v>
      </c>
      <c r="AM67" s="289" t="n">
        <v>44729</v>
      </c>
    </row>
    <row r="68">
      <c r="S68" t="inlineStr">
        <is>
          <t>MO/CL/DC</t>
        </is>
      </c>
      <c r="X68" s="263" t="n"/>
    </row>
  </sheetData>
  <autoFilter ref="C3:J3"/>
  <mergeCells count="57">
    <mergeCell ref="C29:C30"/>
    <mergeCell ref="D29:D30"/>
    <mergeCell ref="C34:C38"/>
    <mergeCell ref="C40:C44"/>
    <mergeCell ref="C46:C50"/>
    <mergeCell ref="AM2:AQ2"/>
    <mergeCell ref="AR2:AV2"/>
    <mergeCell ref="J15:J20"/>
    <mergeCell ref="B15:B20"/>
    <mergeCell ref="C15:C20"/>
    <mergeCell ref="D15:D20"/>
    <mergeCell ref="C8:C9"/>
    <mergeCell ref="D8:D9"/>
    <mergeCell ref="J8:J9"/>
    <mergeCell ref="J10:J14"/>
    <mergeCell ref="A29:A30"/>
    <mergeCell ref="A15:A20"/>
    <mergeCell ref="A21:A22"/>
    <mergeCell ref="A23:A25"/>
    <mergeCell ref="A26:A28"/>
    <mergeCell ref="D62:D66"/>
    <mergeCell ref="J21:J22"/>
    <mergeCell ref="D60:AV60"/>
    <mergeCell ref="J29:J30"/>
    <mergeCell ref="B23:B25"/>
    <mergeCell ref="C23:C25"/>
    <mergeCell ref="D23:D25"/>
    <mergeCell ref="J23:J25"/>
    <mergeCell ref="B26:B28"/>
    <mergeCell ref="C26:C28"/>
    <mergeCell ref="D26:D28"/>
    <mergeCell ref="J26:J28"/>
    <mergeCell ref="B29:B30"/>
    <mergeCell ref="D21:D22"/>
    <mergeCell ref="C21:C22"/>
    <mergeCell ref="B21:B22"/>
    <mergeCell ref="A10:A14"/>
    <mergeCell ref="B8:B9"/>
    <mergeCell ref="D10:D14"/>
    <mergeCell ref="C10:C14"/>
    <mergeCell ref="B10:B14"/>
    <mergeCell ref="C52:C56"/>
    <mergeCell ref="A1:A3"/>
    <mergeCell ref="C1:G1"/>
    <mergeCell ref="K1:AH1"/>
    <mergeCell ref="A4:A7"/>
    <mergeCell ref="B4:B7"/>
    <mergeCell ref="C4:C7"/>
    <mergeCell ref="D4:D7"/>
    <mergeCell ref="J4:J7"/>
    <mergeCell ref="K2:M2"/>
    <mergeCell ref="N2:Q2"/>
    <mergeCell ref="S2:W2"/>
    <mergeCell ref="X2:AB2"/>
    <mergeCell ref="AC2:AG2"/>
    <mergeCell ref="AH2:AL2"/>
    <mergeCell ref="A8:A9"/>
  </mergeCells>
  <conditionalFormatting sqref="A10:B10 A15:B15 A26:B26 A29:B29 A31:B32 A21:B21 A23:B23 A4:B8 A9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Morningside" r:id="rId1"/>
    <hyperlink ref="D8" display="Cedarville Apts" r:id="rId2"/>
    <hyperlink ref="D10" display="West Edmonton Village" r:id="rId3"/>
    <hyperlink ref="D15" r:id="rId4"/>
    <hyperlink ref="D21" display="Village at Hamptons" r:id="rId5"/>
    <hyperlink ref="D23" display="Richmond Arms" r:id="rId6"/>
    <hyperlink ref="D26" display="Unico Apts" r:id="rId7"/>
    <hyperlink ref="D29" display="Tennyson Apts" r:id="rId8"/>
  </hyperlinks>
  <pageMargins left="0.7" right="0.7" top="0.75" bottom="0.75" header="0.3" footer="0.3"/>
  <pageSetup orientation="landscape" fitToHeight="0" fitToWidth="0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74"/>
  <sheetViews>
    <sheetView zoomScale="85" zoomScaleNormal="85" workbookViewId="0">
      <pane xSplit="10" ySplit="3" topLeftCell="AR53" activePane="bottomRight" state="frozen"/>
      <selection pane="bottomRight" activeCell="AX62" sqref="AX62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0.28515625" bestFit="1" customWidth="1" min="2" max="2"/>
    <col width="16.140625" bestFit="1" customWidth="1" min="3" max="3"/>
    <col width="18.85546875" bestFit="1" customWidth="1" min="4" max="4"/>
    <col width="21.140625" bestFit="1" customWidth="1" min="5" max="5"/>
    <col width="14.42578125" bestFit="1" customWidth="1" min="6" max="6"/>
    <col width="10.28515625" bestFit="1" customWidth="1" min="7" max="7"/>
    <col width="10.28515625" customWidth="1" min="8" max="9"/>
    <col width="13.28515625" customWidth="1" min="10" max="10"/>
    <col width="8" bestFit="1" customWidth="1" min="11" max="11"/>
    <col width="7.7109375" bestFit="1" customWidth="1" min="12" max="12"/>
    <col width="12.140625" bestFit="1" customWidth="1" min="13" max="13"/>
    <col width="12.85546875" bestFit="1" customWidth="1" min="14" max="14"/>
    <col width="8" bestFit="1" customWidth="1" min="15" max="15"/>
    <col width="12.140625" bestFit="1" customWidth="1" min="16" max="16"/>
    <col width="15.5703125" bestFit="1" customWidth="1" min="17" max="17"/>
    <col width="9.28515625" bestFit="1" customWidth="1" min="18" max="18"/>
    <col width="10.28515625" bestFit="1" customWidth="1" min="19" max="19"/>
    <col width="9.28515625" bestFit="1" customWidth="1" min="20" max="20"/>
    <col width="13" bestFit="1" customWidth="1" min="21" max="21"/>
    <col width="11.5703125" bestFit="1" customWidth="1" min="22" max="22"/>
    <col width="11.85546875" bestFit="1" customWidth="1" min="23" max="23"/>
    <col width="11.5703125" bestFit="1" customWidth="1" min="24" max="24"/>
    <col width="12.140625" bestFit="1" customWidth="1" min="25" max="26"/>
    <col width="15.42578125" bestFit="1" customWidth="1" min="27" max="27"/>
    <col width="16" bestFit="1" customWidth="1" min="28" max="28"/>
    <col width="11.5703125" bestFit="1" customWidth="1" min="29" max="29"/>
    <col width="12.140625" bestFit="1" customWidth="1" min="30" max="31"/>
    <col width="15.42578125" bestFit="1" customWidth="1" min="32" max="32"/>
    <col width="16" bestFit="1" customWidth="1" min="33" max="33"/>
    <col width="16.5703125" bestFit="1" customWidth="1" min="34" max="34"/>
    <col width="9.28515625" bestFit="1" customWidth="1" min="35" max="36"/>
    <col width="11.5703125" bestFit="1" customWidth="1" min="37" max="37"/>
    <col width="11.85546875" bestFit="1" customWidth="1" min="38" max="38"/>
    <col width="11.5703125" bestFit="1" customWidth="1" min="39" max="39"/>
    <col width="12.140625" bestFit="1" customWidth="1" min="40" max="41"/>
    <col width="15.42578125" bestFit="1" customWidth="1" min="42" max="42"/>
    <col width="16" bestFit="1" customWidth="1" min="43" max="43"/>
    <col width="11.5703125" bestFit="1" customWidth="1" min="44" max="44"/>
    <col width="12.140625" bestFit="1" customWidth="1" min="45" max="46"/>
    <col width="15.42578125" bestFit="1" customWidth="1" min="47" max="47"/>
    <col width="16" bestFit="1" customWidth="1" min="48" max="48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1" t="n"/>
      <c r="K1" s="340" t="inlineStr">
        <is>
          <t>Month</t>
        </is>
      </c>
      <c r="AV1" s="5" t="n"/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325" t="n">
        <v>44521</v>
      </c>
      <c r="M2" s="5" t="n"/>
      <c r="N2" s="376" t="n">
        <v>44218</v>
      </c>
      <c r="R2" s="5" t="n"/>
      <c r="S2" s="401" t="n">
        <v>44593</v>
      </c>
      <c r="W2" s="317" t="n"/>
      <c r="X2" s="402" t="n">
        <v>44621</v>
      </c>
      <c r="AB2" s="317" t="n"/>
      <c r="AC2" s="402" t="n">
        <v>44652</v>
      </c>
      <c r="AG2" s="317" t="n"/>
      <c r="AH2" s="402" t="n">
        <v>44682</v>
      </c>
      <c r="AL2" s="317" t="n"/>
      <c r="AM2" s="402" t="n">
        <v>44713</v>
      </c>
      <c r="AQ2" s="317" t="n"/>
      <c r="AR2" s="436" t="n">
        <v>44743</v>
      </c>
      <c r="AV2" s="5" t="n"/>
    </row>
    <row r="3" ht="30" customHeight="1">
      <c r="B3" s="320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149" t="inlineStr">
        <is>
          <t>Min Rate</t>
        </is>
      </c>
      <c r="L3" s="149" t="inlineStr">
        <is>
          <t>Max Rate</t>
        </is>
      </c>
      <c r="M3" s="153" t="inlineStr">
        <is>
          <t>Available</t>
        </is>
      </c>
      <c r="N3" s="149" t="inlineStr">
        <is>
          <t>Min Rate</t>
        </is>
      </c>
      <c r="O3" s="149" t="inlineStr">
        <is>
          <t>Max Rate</t>
        </is>
      </c>
      <c r="P3" s="149" t="inlineStr">
        <is>
          <t>Available</t>
        </is>
      </c>
      <c r="Q3" s="149" t="inlineStr">
        <is>
          <t>Min vs Last</t>
        </is>
      </c>
      <c r="R3" s="153" t="inlineStr">
        <is>
          <t>Max vs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15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46" t="inlineStr">
        <is>
          <t>Max Vs. Last</t>
        </is>
      </c>
    </row>
    <row r="4">
      <c r="A4" s="331" t="inlineStr">
        <is>
          <t>Jenalyn</t>
        </is>
      </c>
      <c r="B4" s="331" t="inlineStr">
        <is>
          <t>Millwoods</t>
        </is>
      </c>
      <c r="C4" s="331" t="inlineStr">
        <is>
          <t>Broadstreet</t>
        </is>
      </c>
      <c r="D4" s="359" t="inlineStr">
        <is>
          <t>Laurel Meadows</t>
        </is>
      </c>
      <c r="E4" s="326" t="n">
        <v>1</v>
      </c>
      <c r="F4" s="326" t="n">
        <v>1</v>
      </c>
      <c r="G4" s="328" t="n">
        <v>676</v>
      </c>
      <c r="H4" s="328" t="inlineStr">
        <is>
          <t>Starting</t>
        </is>
      </c>
      <c r="I4" s="328" t="n"/>
      <c r="J4" s="349" t="inlineStr">
        <is>
          <t>A</t>
        </is>
      </c>
      <c r="K4" s="378" t="n">
        <v>1208</v>
      </c>
      <c r="L4" s="378" t="n"/>
      <c r="M4" s="180" t="inlineStr">
        <is>
          <t>Wait List</t>
        </is>
      </c>
      <c r="N4" s="377" t="n">
        <v>1208</v>
      </c>
      <c r="O4" s="378" t="n"/>
      <c r="P4" s="182" t="inlineStr">
        <is>
          <t>Yes</t>
        </is>
      </c>
      <c r="Q4" s="378">
        <f>N4-K4</f>
        <v/>
      </c>
      <c r="R4" s="398">
        <f>O4-L4</f>
        <v/>
      </c>
      <c r="S4" s="381" t="n">
        <v>1208</v>
      </c>
      <c r="T4" s="381" t="n"/>
      <c r="U4" s="326" t="inlineStr">
        <is>
          <t>Waitlist</t>
        </is>
      </c>
      <c r="V4" s="378">
        <f>IF(S4&lt;&gt;N4,S4-N4,"")</f>
        <v/>
      </c>
      <c r="W4" s="398">
        <f>IF(T4&lt;&gt;O4,T4-O4,"")</f>
        <v/>
      </c>
      <c r="X4" s="381" t="n">
        <v>1228</v>
      </c>
      <c r="Y4" s="381" t="n"/>
      <c r="Z4" s="326" t="inlineStr">
        <is>
          <t>Waitlist</t>
        </is>
      </c>
      <c r="AA4" s="378">
        <f>IF(X4&lt;&gt;S4,X4-S4,"")</f>
        <v/>
      </c>
      <c r="AB4" s="398">
        <f>IF(Y4&lt;&gt;T4,Y4-T4,"")</f>
        <v/>
      </c>
      <c r="AC4" s="437" t="n">
        <v>1248</v>
      </c>
      <c r="AE4" s="326" t="inlineStr">
        <is>
          <t>Yes</t>
        </is>
      </c>
      <c r="AF4" s="378">
        <f>IF(AC4&lt;&gt;X4,AC4-X4,"")</f>
        <v/>
      </c>
      <c r="AG4" s="398">
        <f>IF(AD4&lt;&gt;Y4,AD4-Y4,"")</f>
        <v/>
      </c>
      <c r="AH4" t="n">
        <v>1298</v>
      </c>
      <c r="AJ4" s="326" t="inlineStr">
        <is>
          <t>Yes</t>
        </is>
      </c>
      <c r="AK4" s="378">
        <f>IF(AH4&lt;&gt;AC4,AH4-AC4,"")</f>
        <v/>
      </c>
      <c r="AL4" s="398">
        <f>IF(AI4&lt;&gt;AD4,AI4-AD4,"")</f>
        <v/>
      </c>
      <c r="AM4" t="n">
        <v>1298</v>
      </c>
      <c r="AO4" s="326" t="inlineStr">
        <is>
          <t>Waitlist</t>
        </is>
      </c>
      <c r="AP4" s="378">
        <f>IF(AM4&lt;&gt;AH4,AM4-AH4,"")</f>
        <v/>
      </c>
      <c r="AQ4" s="398">
        <f>IF(AN4&lt;&gt;AI4,AN4-AI4,"")</f>
        <v/>
      </c>
      <c r="AR4" t="n">
        <v>1298</v>
      </c>
      <c r="AT4" s="326" t="inlineStr">
        <is>
          <t>Waitlist</t>
        </is>
      </c>
      <c r="AU4" s="378">
        <f>IF(AR4&lt;&gt;AM4,AR4-AM4,"")</f>
        <v/>
      </c>
      <c r="AV4" s="398">
        <f>IF(AS4&lt;&gt;AN4,AS4-AN4,"")</f>
        <v/>
      </c>
    </row>
    <row r="5">
      <c r="D5" s="5" t="n"/>
      <c r="E5" s="326" t="n">
        <v>2</v>
      </c>
      <c r="F5" s="326" t="n">
        <v>1</v>
      </c>
      <c r="G5" s="328" t="n">
        <v>859</v>
      </c>
      <c r="H5" s="328" t="inlineStr">
        <is>
          <t>Starting</t>
        </is>
      </c>
      <c r="I5" s="328" t="n"/>
      <c r="J5" s="5" t="n"/>
      <c r="K5" s="378" t="n">
        <v>1288</v>
      </c>
      <c r="L5" s="378" t="n"/>
      <c r="M5" s="180" t="inlineStr">
        <is>
          <t>Yes</t>
        </is>
      </c>
      <c r="N5" s="377" t="n">
        <v>1268</v>
      </c>
      <c r="O5" s="378" t="n"/>
      <c r="P5" s="182" t="inlineStr">
        <is>
          <t>Yes</t>
        </is>
      </c>
      <c r="Q5" s="378">
        <f>N5-K5</f>
        <v/>
      </c>
      <c r="R5" s="398">
        <f>O5-L5</f>
        <v/>
      </c>
      <c r="S5" s="381" t="n">
        <v>1268</v>
      </c>
      <c r="T5" s="381" t="n"/>
      <c r="U5" s="326" t="inlineStr">
        <is>
          <t>Yes</t>
        </is>
      </c>
      <c r="V5" s="378">
        <f>IF(S5&lt;&gt;N5,S5-N5,"")</f>
        <v/>
      </c>
      <c r="W5" s="398">
        <f>IF(T5&lt;&gt;O5,T5-O5,"")</f>
        <v/>
      </c>
      <c r="X5" s="381" t="n">
        <v>1288</v>
      </c>
      <c r="Y5" s="381" t="n"/>
      <c r="Z5" s="326" t="inlineStr">
        <is>
          <t>Yes</t>
        </is>
      </c>
      <c r="AA5" s="378">
        <f>IF(X5&lt;&gt;S5,X5-S5,"")</f>
        <v/>
      </c>
      <c r="AB5" s="398">
        <f>IF(Y5&lt;&gt;T5,Y5-T5,"")</f>
        <v/>
      </c>
      <c r="AC5" s="437" t="n">
        <v>1348</v>
      </c>
      <c r="AE5" s="326" t="inlineStr">
        <is>
          <t>Waitlist</t>
        </is>
      </c>
      <c r="AF5" s="378">
        <f>IF(AC5&lt;&gt;X5,AC5-X5,"")</f>
        <v/>
      </c>
      <c r="AG5" s="398">
        <f>IF(AD5&lt;&gt;Y5,AD5-Y5,"")</f>
        <v/>
      </c>
      <c r="AH5" t="n">
        <v>1348</v>
      </c>
      <c r="AJ5" s="326" t="inlineStr">
        <is>
          <t>Yes</t>
        </is>
      </c>
      <c r="AK5" s="378">
        <f>IF(AH5&lt;&gt;AC5,AH5-AC5,"")</f>
        <v/>
      </c>
      <c r="AL5" s="398">
        <f>IF(AI5&lt;&gt;AD5,AI5-AD5,"")</f>
        <v/>
      </c>
      <c r="AM5" t="n">
        <v>1348</v>
      </c>
      <c r="AO5" s="326" t="inlineStr">
        <is>
          <t>Waitlist</t>
        </is>
      </c>
      <c r="AP5" s="378">
        <f>IF(AM5&lt;&gt;AH5,AM5-AH5,"")</f>
        <v/>
      </c>
      <c r="AQ5" s="398">
        <f>IF(AN5&lt;&gt;AI5,AN5-AI5,"")</f>
        <v/>
      </c>
      <c r="AR5" t="n">
        <v>1388</v>
      </c>
      <c r="AT5" s="326" t="inlineStr">
        <is>
          <t>Waitlist</t>
        </is>
      </c>
      <c r="AU5" s="378">
        <f>IF(AR5&lt;&gt;AM5,AR5-AM5,"")</f>
        <v/>
      </c>
      <c r="AV5" s="398">
        <f>IF(AS5&lt;&gt;AN5,AS5-AN5,"")</f>
        <v/>
      </c>
    </row>
    <row r="6" customFormat="1" s="10">
      <c r="A6" s="10" t="n"/>
      <c r="B6" s="10" t="n"/>
      <c r="C6" s="10" t="n"/>
      <c r="D6" s="86" t="n"/>
      <c r="E6" s="331" t="n">
        <v>3</v>
      </c>
      <c r="F6" s="331" t="n">
        <v>1</v>
      </c>
      <c r="G6" s="349" t="n">
        <v>971</v>
      </c>
      <c r="H6" s="328" t="inlineStr">
        <is>
          <t>Starting</t>
        </is>
      </c>
      <c r="I6" s="349" t="n"/>
      <c r="J6" s="86" t="n"/>
      <c r="K6" s="388" t="n">
        <v>1408</v>
      </c>
      <c r="L6" s="388" t="n"/>
      <c r="M6" s="188" t="inlineStr">
        <is>
          <t>Yes</t>
        </is>
      </c>
      <c r="N6" s="425" t="n">
        <v>1408</v>
      </c>
      <c r="O6" s="388" t="n"/>
      <c r="P6" s="190" t="inlineStr">
        <is>
          <t>Yes</t>
        </is>
      </c>
      <c r="Q6" s="388">
        <f>N6-K6</f>
        <v/>
      </c>
      <c r="R6" s="400">
        <f>O6-L6</f>
        <v/>
      </c>
      <c r="S6" s="408" t="n">
        <v>1408</v>
      </c>
      <c r="T6" s="408" t="n"/>
      <c r="U6" s="331" t="inlineStr">
        <is>
          <t>Yes</t>
        </is>
      </c>
      <c r="V6" s="388">
        <f>IF(S6&lt;&gt;N6,S6-N6,"")</f>
        <v/>
      </c>
      <c r="W6" s="400">
        <f>IF(T6&lt;&gt;O6,T6-O6,"")</f>
        <v/>
      </c>
      <c r="X6" s="408" t="n">
        <v>1428</v>
      </c>
      <c r="Y6" s="408" t="n"/>
      <c r="Z6" s="331" t="inlineStr">
        <is>
          <t>Yes</t>
        </is>
      </c>
      <c r="AA6" s="388">
        <f>IF(X6&lt;&gt;S6,X6-S6,"")</f>
        <v/>
      </c>
      <c r="AB6" s="400">
        <f>IF(Y6&lt;&gt;T6,Y6-T6,"")</f>
        <v/>
      </c>
      <c r="AC6" s="438" t="n">
        <v>1448</v>
      </c>
      <c r="AE6" s="331" t="inlineStr">
        <is>
          <t>Yes</t>
        </is>
      </c>
      <c r="AF6" s="388">
        <f>IF(AC6&lt;&gt;X6,AC6-X6,"")</f>
        <v/>
      </c>
      <c r="AG6" s="400">
        <f>IF(AD6&lt;&gt;Y6,AD6-Y6,"")</f>
        <v/>
      </c>
      <c r="AH6" s="10" t="n">
        <v>1548</v>
      </c>
      <c r="AJ6" s="331" t="inlineStr">
        <is>
          <t>Waitlist</t>
        </is>
      </c>
      <c r="AK6" s="388">
        <f>IF(AH6&lt;&gt;AC6,AH6-AC6,"")</f>
        <v/>
      </c>
      <c r="AL6" s="400">
        <f>IF(AI6&lt;&gt;AD6,AI6-AD6,"")</f>
        <v/>
      </c>
      <c r="AM6" s="10" t="n">
        <v>1548</v>
      </c>
      <c r="AO6" s="331" t="inlineStr">
        <is>
          <t>Waitlist</t>
        </is>
      </c>
      <c r="AP6" s="388">
        <f>IF(AM6&lt;&gt;AH6,AM6-AH6,"")</f>
        <v/>
      </c>
      <c r="AQ6" s="400">
        <f>IF(AN6&lt;&gt;AI6,AN6-AI6,"")</f>
        <v/>
      </c>
      <c r="AR6" s="10" t="n">
        <v>1568</v>
      </c>
      <c r="AT6" s="331" t="inlineStr">
        <is>
          <t>Waitlist</t>
        </is>
      </c>
      <c r="AU6" s="388">
        <f>IF(AR6&lt;&gt;AM6,AR6-AM6,"")</f>
        <v/>
      </c>
      <c r="AV6" s="400">
        <f>IF(AS6&lt;&gt;AN6,AS6-AN6,"")</f>
        <v/>
      </c>
    </row>
    <row r="7" customFormat="1" s="94">
      <c r="A7" s="89" t="inlineStr">
        <is>
          <t>Michelle</t>
        </is>
      </c>
      <c r="B7" s="89" t="inlineStr">
        <is>
          <t>Millwoods</t>
        </is>
      </c>
      <c r="C7" s="89" t="inlineStr">
        <is>
          <t>Broadstreet</t>
        </is>
      </c>
      <c r="D7" s="178" t="inlineStr">
        <is>
          <t>Laurel Gardens</t>
        </is>
      </c>
      <c r="E7" s="89" t="n">
        <v>2</v>
      </c>
      <c r="F7" s="89" t="n">
        <v>1</v>
      </c>
      <c r="G7" s="89" t="n">
        <v>852</v>
      </c>
      <c r="H7" s="250" t="inlineStr">
        <is>
          <t>Starting</t>
        </is>
      </c>
      <c r="I7" s="196" t="n"/>
      <c r="J7" s="196" t="inlineStr">
        <is>
          <t>A</t>
        </is>
      </c>
      <c r="K7" s="439" t="n">
        <v>1248</v>
      </c>
      <c r="L7" s="439" t="n"/>
      <c r="M7" s="440" t="inlineStr">
        <is>
          <t>Yes</t>
        </is>
      </c>
      <c r="N7" s="441" t="n">
        <v>1198</v>
      </c>
      <c r="O7" s="439" t="n"/>
      <c r="P7" s="442" t="inlineStr">
        <is>
          <t>Yes</t>
        </is>
      </c>
      <c r="Q7" s="439">
        <f>N7-K7</f>
        <v/>
      </c>
      <c r="R7" s="443">
        <f>O7-L7</f>
        <v/>
      </c>
      <c r="S7" s="442" t="n">
        <v>1248</v>
      </c>
      <c r="T7" s="442" t="n"/>
      <c r="U7" s="331" t="inlineStr">
        <is>
          <t>Yes</t>
        </is>
      </c>
      <c r="V7" s="388">
        <f>IF(S7&lt;&gt;N7,S7-N7,"")</f>
        <v/>
      </c>
      <c r="W7" s="400">
        <f>IF(T7&lt;&gt;O7,T7-O7,"")</f>
        <v/>
      </c>
      <c r="X7" s="408" t="n">
        <v>1268</v>
      </c>
      <c r="Y7" s="408" t="n"/>
      <c r="Z7" s="331" t="inlineStr">
        <is>
          <t>Yes</t>
        </is>
      </c>
      <c r="AA7" s="388">
        <f>IF(X7&lt;&gt;S7,X7-S7,"")</f>
        <v/>
      </c>
      <c r="AB7" s="400">
        <f>IF(Y7&lt;&gt;T7,Y7-T7,"")</f>
        <v/>
      </c>
      <c r="AC7" s="408" t="n">
        <v>1278</v>
      </c>
      <c r="AD7" s="408" t="n">
        <v>1278</v>
      </c>
      <c r="AE7" s="331" t="inlineStr">
        <is>
          <t>Yes</t>
        </is>
      </c>
      <c r="AF7" s="388">
        <f>IF(AC7&lt;&gt;X7,AC7-X7,"")</f>
        <v/>
      </c>
      <c r="AG7" s="400">
        <f>IF(AD7&lt;&gt;Y7,AD7-Y7,"")</f>
        <v/>
      </c>
      <c r="AH7" s="442" t="n">
        <v>1278</v>
      </c>
      <c r="AI7" s="94" t="n">
        <v>1278</v>
      </c>
      <c r="AJ7" s="331" t="inlineStr">
        <is>
          <t>Yes</t>
        </is>
      </c>
      <c r="AK7" s="388">
        <f>IF(AH7&lt;&gt;AC7,AH7-AC7,"")</f>
        <v/>
      </c>
      <c r="AL7" s="400">
        <f>IF(AI7&lt;&gt;AD7,AI7-AD7,"")</f>
        <v/>
      </c>
      <c r="AM7" s="10" t="n">
        <v>1348</v>
      </c>
      <c r="AN7" s="10" t="n">
        <v>1348</v>
      </c>
      <c r="AO7" s="331" t="inlineStr">
        <is>
          <t>Yes</t>
        </is>
      </c>
      <c r="AP7" s="388">
        <f>IF(AM7&lt;&gt;AH7,AM7-AH7,"")</f>
        <v/>
      </c>
      <c r="AQ7" s="400">
        <f>IF(AN7&lt;&gt;AI7,AN7-AI7,"")</f>
        <v/>
      </c>
      <c r="AR7" s="10" t="n">
        <v>1348</v>
      </c>
      <c r="AS7" s="10" t="n"/>
      <c r="AT7" s="331" t="inlineStr">
        <is>
          <t>Waitlist</t>
        </is>
      </c>
      <c r="AU7" s="388">
        <f>IF(AR7&lt;&gt;AM7,AR7-AM7,"")</f>
        <v/>
      </c>
      <c r="AV7" s="400">
        <f>IF(AS7&lt;&gt;AN7,AS7-AN7,"")</f>
        <v/>
      </c>
    </row>
    <row r="8" customFormat="1" s="70">
      <c r="A8" s="330" t="inlineStr">
        <is>
          <t>David</t>
        </is>
      </c>
      <c r="B8" s="330" t="inlineStr">
        <is>
          <t>Millwoods</t>
        </is>
      </c>
      <c r="C8" s="330" t="inlineStr">
        <is>
          <t>Greystone</t>
        </is>
      </c>
      <c r="D8" s="357" t="inlineStr">
        <is>
          <t>Ridgewood Court</t>
        </is>
      </c>
      <c r="E8" s="330" t="n">
        <v>1</v>
      </c>
      <c r="F8" s="330" t="n">
        <v>1</v>
      </c>
      <c r="G8" s="330" t="n"/>
      <c r="H8" s="366" t="inlineStr">
        <is>
          <t>Starting</t>
        </is>
      </c>
      <c r="I8" s="348" t="n"/>
      <c r="J8" s="348" t="inlineStr">
        <is>
          <t>C</t>
        </is>
      </c>
      <c r="K8" s="429" t="n">
        <v>950</v>
      </c>
      <c r="L8" s="429" t="n">
        <v>1050</v>
      </c>
      <c r="M8" s="430" t="inlineStr">
        <is>
          <t>Wait List</t>
        </is>
      </c>
      <c r="N8" s="444" t="n">
        <v>875</v>
      </c>
      <c r="O8" s="429" t="n">
        <v>995</v>
      </c>
      <c r="P8" s="445" t="inlineStr">
        <is>
          <t>Yes</t>
        </is>
      </c>
      <c r="Q8" s="378">
        <f>N8-K8</f>
        <v/>
      </c>
      <c r="R8" s="411">
        <f>O8-L8</f>
        <v/>
      </c>
      <c r="S8" s="431" t="n">
        <v>895</v>
      </c>
      <c r="T8" s="431" t="n">
        <v>995</v>
      </c>
      <c r="U8" s="326" t="inlineStr">
        <is>
          <t>Yes</t>
        </is>
      </c>
      <c r="V8" s="378">
        <f>IF(S8&lt;&gt;N8,S8-N8,"")</f>
        <v/>
      </c>
      <c r="W8" s="398">
        <f>IF(T8&lt;&gt;O8,T8-O8,"")</f>
        <v/>
      </c>
      <c r="X8" s="381" t="n">
        <v>895</v>
      </c>
      <c r="Y8" s="381" t="n">
        <v>995</v>
      </c>
      <c r="Z8" s="326" t="inlineStr">
        <is>
          <t>Yes</t>
        </is>
      </c>
      <c r="AA8" s="378">
        <f>IF(X8&lt;&gt;S8,X8-S8,"")</f>
        <v/>
      </c>
      <c r="AB8" s="398">
        <f>IF(Y8&lt;&gt;T8,Y8-T8,"")</f>
        <v/>
      </c>
      <c r="AC8" s="381" t="n">
        <v>895</v>
      </c>
      <c r="AD8" s="381" t="n">
        <v>995</v>
      </c>
      <c r="AE8" s="326" t="inlineStr">
        <is>
          <t>Waitlist</t>
        </is>
      </c>
      <c r="AF8" s="378">
        <f>IF(AC8&lt;&gt;X8,AC8-X8,"")</f>
        <v/>
      </c>
      <c r="AG8" s="398">
        <f>IF(AD8&lt;&gt;Y8,AD8-Y8,"")</f>
        <v/>
      </c>
      <c r="AH8" s="431" t="n">
        <v>895</v>
      </c>
      <c r="AI8" s="70" t="n">
        <v>995</v>
      </c>
      <c r="AJ8" s="326" t="inlineStr">
        <is>
          <t>Waitlist</t>
        </is>
      </c>
      <c r="AK8" s="378">
        <f>IF(AH8&lt;&gt;AC8,AH8-AC8,"")</f>
        <v/>
      </c>
      <c r="AL8" s="398">
        <f>IF(AI8&lt;&gt;AD8,AI8-AD8,"")</f>
        <v/>
      </c>
      <c r="AM8" t="n">
        <v>920</v>
      </c>
      <c r="AN8" t="n">
        <v>920</v>
      </c>
      <c r="AO8" s="326" t="inlineStr">
        <is>
          <t>Yes</t>
        </is>
      </c>
      <c r="AP8" s="378">
        <f>IF(AM8&lt;&gt;AH8,AM8-AH8,"")</f>
        <v/>
      </c>
      <c r="AQ8" s="398">
        <f>IF(AN8&lt;&gt;AI8,AN8-AI8,"")</f>
        <v/>
      </c>
      <c r="AR8" t="n">
        <v>920</v>
      </c>
      <c r="AT8" s="326" t="inlineStr">
        <is>
          <t>No</t>
        </is>
      </c>
      <c r="AU8" s="378">
        <f>IF(AR8&lt;&gt;AM8,AR8-AM8,"")</f>
        <v/>
      </c>
      <c r="AV8" s="398">
        <f>IF(AS8&lt;&gt;AN8,AS8-AN8,"")</f>
        <v/>
      </c>
    </row>
    <row r="9">
      <c r="D9" s="5" t="n"/>
      <c r="E9" s="326" t="n">
        <v>2</v>
      </c>
      <c r="F9" s="326" t="n">
        <v>1</v>
      </c>
      <c r="G9" s="326" t="n"/>
      <c r="H9" s="344" t="inlineStr">
        <is>
          <t>Starting</t>
        </is>
      </c>
      <c r="I9" s="328" t="n"/>
      <c r="J9" s="5" t="n"/>
      <c r="K9" s="378" t="n">
        <v>1025</v>
      </c>
      <c r="L9" s="378" t="n">
        <v>1195</v>
      </c>
      <c r="M9" s="424" t="inlineStr">
        <is>
          <t>Yes</t>
        </is>
      </c>
      <c r="N9" s="377" t="n">
        <v>1025</v>
      </c>
      <c r="O9" s="378" t="n">
        <v>1195</v>
      </c>
      <c r="P9" s="446" t="inlineStr">
        <is>
          <t>Yes</t>
        </is>
      </c>
      <c r="Q9" s="388">
        <f>N9-K9</f>
        <v/>
      </c>
      <c r="R9" s="398">
        <f>O9-L9</f>
        <v/>
      </c>
      <c r="S9" s="381" t="n">
        <v>995</v>
      </c>
      <c r="T9" s="381" t="n">
        <v>1225</v>
      </c>
      <c r="U9" s="331" t="inlineStr">
        <is>
          <t>Yes</t>
        </is>
      </c>
      <c r="V9" s="388">
        <f>IF(S9&lt;&gt;N9,S9-N9,"")</f>
        <v/>
      </c>
      <c r="W9" s="400">
        <f>IF(T9&lt;&gt;O9,T9-O9,"")</f>
        <v/>
      </c>
      <c r="X9" s="408" t="n">
        <v>995</v>
      </c>
      <c r="Y9" s="408" t="n">
        <v>1295</v>
      </c>
      <c r="Z9" s="331" t="inlineStr">
        <is>
          <t>Yes</t>
        </is>
      </c>
      <c r="AA9" s="388">
        <f>IF(X9&lt;&gt;S9,X9-S9,"")</f>
        <v/>
      </c>
      <c r="AB9" s="400">
        <f>IF(Y9&lt;&gt;T9,Y9-T9,"")</f>
        <v/>
      </c>
      <c r="AC9" s="408" t="n">
        <v>995</v>
      </c>
      <c r="AD9" s="408" t="n">
        <v>1225</v>
      </c>
      <c r="AE9" s="331" t="inlineStr">
        <is>
          <t>No Info</t>
        </is>
      </c>
      <c r="AF9" s="388">
        <f>IF(AC9&lt;&gt;X9,AC9-X9,"")</f>
        <v/>
      </c>
      <c r="AG9" s="400">
        <f>IF(AD9&lt;&gt;Y9,AD9-Y9,"")</f>
        <v/>
      </c>
      <c r="AH9" s="381" t="n">
        <v>995</v>
      </c>
      <c r="AI9" t="n">
        <v>995</v>
      </c>
      <c r="AJ9" s="331" t="inlineStr">
        <is>
          <t>Yes</t>
        </is>
      </c>
      <c r="AK9" s="388">
        <f>IF(AH9&lt;&gt;AC9,AH9-AC9,"")</f>
        <v/>
      </c>
      <c r="AL9" s="400">
        <f>IF(AI9&lt;&gt;AD9,AI9-AD9,"")</f>
        <v/>
      </c>
      <c r="AM9" s="10" t="n">
        <v>1025</v>
      </c>
      <c r="AN9" s="10" t="n">
        <v>1025</v>
      </c>
      <c r="AO9" s="331" t="inlineStr">
        <is>
          <t>Yes</t>
        </is>
      </c>
      <c r="AP9" s="388">
        <f>IF(AM9&lt;&gt;AH9,AM9-AH9,"")</f>
        <v/>
      </c>
      <c r="AQ9" s="400">
        <f>IF(AN9&lt;&gt;AI9,AN9-AI9,"")</f>
        <v/>
      </c>
      <c r="AR9" s="10" t="n">
        <v>1025</v>
      </c>
      <c r="AS9" s="10" t="n"/>
      <c r="AT9" s="331" t="inlineStr">
        <is>
          <t>No</t>
        </is>
      </c>
      <c r="AU9" s="388">
        <f>IF(AR9&lt;&gt;AM9,AR9-AM9,"")</f>
        <v/>
      </c>
      <c r="AV9" s="400">
        <f>IF(AS9&lt;&gt;AN9,AS9-AN9,"")</f>
        <v/>
      </c>
    </row>
    <row r="10" customFormat="1" s="70">
      <c r="A10" s="330" t="inlineStr">
        <is>
          <t>Jenalyn</t>
        </is>
      </c>
      <c r="B10" s="330" t="inlineStr">
        <is>
          <t>Millwoods</t>
        </is>
      </c>
      <c r="C10" s="330" t="inlineStr">
        <is>
          <t>Greystone</t>
        </is>
      </c>
      <c r="D10" s="357" t="inlineStr">
        <is>
          <t>Ascot Court</t>
        </is>
      </c>
      <c r="E10" s="330" t="n">
        <v>1</v>
      </c>
      <c r="F10" s="330" t="n">
        <v>1</v>
      </c>
      <c r="G10" s="330" t="n">
        <v>680</v>
      </c>
      <c r="H10" s="366" t="n"/>
      <c r="I10" s="348" t="n"/>
      <c r="J10" s="348" t="inlineStr">
        <is>
          <t>C</t>
        </is>
      </c>
      <c r="K10" s="429" t="n">
        <v>895</v>
      </c>
      <c r="L10" s="429" t="n">
        <v>995</v>
      </c>
      <c r="M10" s="430" t="inlineStr">
        <is>
          <t>Yes</t>
        </is>
      </c>
      <c r="N10" s="444" t="n">
        <v>895</v>
      </c>
      <c r="O10" s="429" t="n">
        <v>995</v>
      </c>
      <c r="P10" s="431" t="inlineStr">
        <is>
          <t>Yes</t>
        </is>
      </c>
      <c r="Q10" s="378">
        <f>N10-K10</f>
        <v/>
      </c>
      <c r="R10" s="411">
        <f>O10-L10</f>
        <v/>
      </c>
      <c r="S10" s="431" t="n">
        <v>895</v>
      </c>
      <c r="T10" s="431" t="n">
        <v>995</v>
      </c>
      <c r="U10" s="326" t="inlineStr">
        <is>
          <t>No</t>
        </is>
      </c>
      <c r="V10" s="378">
        <f>IF(S10&lt;&gt;N10,S10-N10,"")</f>
        <v/>
      </c>
      <c r="W10" s="398">
        <f>IF(T10&lt;&gt;O10,T10-O10,"")</f>
        <v/>
      </c>
      <c r="X10" s="381" t="n">
        <v>895</v>
      </c>
      <c r="Y10" s="381" t="n">
        <v>995</v>
      </c>
      <c r="Z10" s="326" t="inlineStr">
        <is>
          <t>Waitlist</t>
        </is>
      </c>
      <c r="AA10" s="378">
        <f>IF(X10&lt;&gt;S10,X10-S10,"")</f>
        <v/>
      </c>
      <c r="AB10" s="398">
        <f>IF(Y10&lt;&gt;T10,Y10-T10,"")</f>
        <v/>
      </c>
      <c r="AC10" s="381" t="n">
        <v>895</v>
      </c>
      <c r="AD10" s="381" t="n"/>
      <c r="AE10" s="326" t="inlineStr">
        <is>
          <t>Waitlist</t>
        </is>
      </c>
      <c r="AF10" s="378">
        <f>IF(AC10&lt;&gt;X10,AC10-X10,"")</f>
        <v/>
      </c>
      <c r="AG10" s="398">
        <f>IF(AD10&lt;&gt;Y10,AD10-Y10,"")</f>
        <v/>
      </c>
      <c r="AH10" s="431" t="n">
        <v>895</v>
      </c>
      <c r="AI10" s="70" t="n">
        <v>995</v>
      </c>
      <c r="AJ10" s="326" t="inlineStr">
        <is>
          <t>Waitlist</t>
        </is>
      </c>
      <c r="AK10" s="378">
        <f>IF(AH10&lt;&gt;AC10,AH10-AC10,"")</f>
        <v/>
      </c>
      <c r="AL10" s="398" t="n"/>
      <c r="AM10" t="n">
        <v>895</v>
      </c>
      <c r="AN10" t="n">
        <v>995</v>
      </c>
      <c r="AO10" s="326" t="inlineStr">
        <is>
          <t>Waitlist</t>
        </is>
      </c>
      <c r="AP10" s="378">
        <f>IF(AM10&lt;&gt;AH10,AM10-AH10,"")</f>
        <v/>
      </c>
      <c r="AQ10" s="398">
        <f>IF(AN10&lt;&gt;AI10,AN10-AI10,"")</f>
        <v/>
      </c>
      <c r="AR10" t="n">
        <v>950</v>
      </c>
      <c r="AT10" s="326" t="inlineStr">
        <is>
          <t>No</t>
        </is>
      </c>
      <c r="AU10" s="378">
        <f>IF(AR10&lt;&gt;AM10,AR10-AM10,"")</f>
        <v/>
      </c>
      <c r="AV10" s="398">
        <f>IF(AS10&lt;&gt;AN10,AS10-AN10,"")</f>
        <v/>
      </c>
    </row>
    <row r="11">
      <c r="D11" s="5" t="n"/>
      <c r="E11" s="326" t="n">
        <v>2</v>
      </c>
      <c r="F11" s="326" t="n">
        <v>1</v>
      </c>
      <c r="G11" s="326" t="n">
        <v>845</v>
      </c>
      <c r="H11" s="344" t="n"/>
      <c r="I11" s="328" t="n"/>
      <c r="J11" s="5" t="n"/>
      <c r="K11" s="378" t="n">
        <v>1175</v>
      </c>
      <c r="L11" s="378" t="n">
        <v>1195</v>
      </c>
      <c r="M11" s="424" t="inlineStr">
        <is>
          <t>Yes</t>
        </is>
      </c>
      <c r="N11" s="377" t="n">
        <v>1175</v>
      </c>
      <c r="O11" s="378" t="n">
        <v>1195</v>
      </c>
      <c r="P11" s="381" t="inlineStr">
        <is>
          <t>No</t>
        </is>
      </c>
      <c r="Q11" s="388">
        <f>N11-K11</f>
        <v/>
      </c>
      <c r="R11" s="398">
        <f>O11-L11</f>
        <v/>
      </c>
      <c r="S11" s="381" t="n">
        <v>1175</v>
      </c>
      <c r="T11" s="381" t="n">
        <v>1195</v>
      </c>
      <c r="U11" s="331" t="inlineStr">
        <is>
          <t>No</t>
        </is>
      </c>
      <c r="V11" s="388">
        <f>IF(S11&lt;&gt;N11,S11-N11,"")</f>
        <v/>
      </c>
      <c r="W11" s="400">
        <f>IF(T11&lt;&gt;O11,T11-O11,"")</f>
        <v/>
      </c>
      <c r="X11" s="408" t="n">
        <v>995</v>
      </c>
      <c r="Y11" s="408" t="n">
        <v>1245</v>
      </c>
      <c r="Z11" s="331" t="inlineStr">
        <is>
          <t>Yes</t>
        </is>
      </c>
      <c r="AA11" s="388">
        <f>IF(X11&lt;&gt;S11,X11-S11,"")</f>
        <v/>
      </c>
      <c r="AB11" s="400">
        <f>IF(Y11&lt;&gt;T11,Y11-T11,"")</f>
        <v/>
      </c>
      <c r="AC11" s="408" t="n">
        <v>995</v>
      </c>
      <c r="AD11" s="408" t="n"/>
      <c r="AE11" s="331" t="inlineStr">
        <is>
          <t>*</t>
        </is>
      </c>
      <c r="AF11" s="388">
        <f>IF(AC11&lt;&gt;X11,AC11-X11,"")</f>
        <v/>
      </c>
      <c r="AG11" s="400">
        <f>IF(AD11&lt;&gt;Y11,AD11-Y11,"")</f>
        <v/>
      </c>
      <c r="AH11" s="381" t="n">
        <v>995</v>
      </c>
      <c r="AI11" t="n">
        <v>1245</v>
      </c>
      <c r="AJ11" s="331" t="inlineStr">
        <is>
          <t>Waitlist</t>
        </is>
      </c>
      <c r="AK11" s="388">
        <f>IF(AH11&lt;&gt;AC11,AH11-AC11,"")</f>
        <v/>
      </c>
      <c r="AL11" s="400" t="n"/>
      <c r="AM11" s="10" t="n">
        <v>995</v>
      </c>
      <c r="AN11" s="10" t="n">
        <v>1245</v>
      </c>
      <c r="AO11" s="331" t="inlineStr">
        <is>
          <t>Waitlist</t>
        </is>
      </c>
      <c r="AP11" s="388">
        <f>IF(AM11&lt;&gt;AH11,AM11-AH11,"")</f>
        <v/>
      </c>
      <c r="AQ11" s="400">
        <f>IF(AN11&lt;&gt;AI11,AN11-AI11,"")</f>
        <v/>
      </c>
      <c r="AR11" s="10" t="n">
        <v>995</v>
      </c>
      <c r="AS11" s="10" t="n"/>
      <c r="AT11" s="331" t="inlineStr">
        <is>
          <t>No</t>
        </is>
      </c>
      <c r="AU11" s="388">
        <f>IF(AR11&lt;&gt;AM11,AR11-AM11,"")</f>
        <v/>
      </c>
      <c r="AV11" s="400">
        <f>IF(AS11&lt;&gt;AN11,AS11-AN11,"")</f>
        <v/>
      </c>
    </row>
    <row r="12" customFormat="1" s="70">
      <c r="A12" s="330" t="inlineStr">
        <is>
          <t>MIchelle</t>
        </is>
      </c>
      <c r="B12" s="330" t="inlineStr">
        <is>
          <t>Millwoods</t>
        </is>
      </c>
      <c r="C12" s="330" t="inlineStr">
        <is>
          <t>Greystone</t>
        </is>
      </c>
      <c r="D12" s="357" t="inlineStr">
        <is>
          <t>Amblewood Terrace</t>
        </is>
      </c>
      <c r="E12" s="330" t="n">
        <v>0</v>
      </c>
      <c r="F12" s="330" t="n">
        <v>1</v>
      </c>
      <c r="G12" s="330" t="n"/>
      <c r="H12" s="366" t="n"/>
      <c r="I12" s="348" t="n"/>
      <c r="J12" s="348" t="inlineStr">
        <is>
          <t>C</t>
        </is>
      </c>
      <c r="K12" s="429" t="n">
        <v>825</v>
      </c>
      <c r="L12" s="429" t="n">
        <v>895</v>
      </c>
      <c r="M12" s="430" t="inlineStr">
        <is>
          <t>Wait List</t>
        </is>
      </c>
      <c r="N12" s="444" t="n">
        <v>795</v>
      </c>
      <c r="O12" s="429" t="n">
        <v>895</v>
      </c>
      <c r="P12" s="431" t="inlineStr">
        <is>
          <t>Yes</t>
        </is>
      </c>
      <c r="Q12" s="378">
        <f>N12-K12</f>
        <v/>
      </c>
      <c r="R12" s="411">
        <f>O12-L12</f>
        <v/>
      </c>
      <c r="S12" s="431" t="n">
        <v>750</v>
      </c>
      <c r="T12" s="431" t="n">
        <v>850</v>
      </c>
      <c r="U12" s="326" t="inlineStr">
        <is>
          <t>Yes</t>
        </is>
      </c>
      <c r="V12" s="378">
        <f>IF(S12&lt;&gt;N12,S12-N12,"")</f>
        <v/>
      </c>
      <c r="W12" s="398">
        <f>IF(T12&lt;&gt;O12,T12-O12,"")</f>
        <v/>
      </c>
      <c r="X12" s="381" t="n">
        <v>750</v>
      </c>
      <c r="Y12" s="381" t="n">
        <v>850</v>
      </c>
      <c r="Z12" s="326" t="inlineStr">
        <is>
          <t>Yes</t>
        </is>
      </c>
      <c r="AA12" s="378">
        <f>IF(X12&lt;&gt;S12,X12-S12,"")</f>
        <v/>
      </c>
      <c r="AB12" s="398">
        <f>IF(Y12&lt;&gt;T12,Y12-T12,"")</f>
        <v/>
      </c>
      <c r="AC12" s="381" t="n">
        <v>795</v>
      </c>
      <c r="AD12" s="381" t="n"/>
      <c r="AE12" s="326" t="inlineStr">
        <is>
          <t>Yes</t>
        </is>
      </c>
      <c r="AF12" s="378">
        <f>IF(AC12&lt;&gt;X12,AC12-X12,"")</f>
        <v/>
      </c>
      <c r="AG12" s="398">
        <f>IF(AD12&lt;&gt;Y12,AD12-Y12,"")</f>
        <v/>
      </c>
      <c r="AH12" s="431" t="n">
        <v>795</v>
      </c>
      <c r="AI12" s="70" t="n">
        <v>850</v>
      </c>
      <c r="AJ12" s="326" t="inlineStr">
        <is>
          <t>Waitlist</t>
        </is>
      </c>
      <c r="AK12" s="378">
        <f>IF(AH12&lt;&gt;AC12,AH12-AC12,"")</f>
        <v/>
      </c>
      <c r="AL12" s="398" t="n"/>
      <c r="AM12" t="n">
        <v>795</v>
      </c>
      <c r="AN12" t="n">
        <v>895</v>
      </c>
      <c r="AO12" s="326" t="inlineStr">
        <is>
          <t>Waitlist</t>
        </is>
      </c>
      <c r="AP12" s="378">
        <f>IF(AM12&lt;&gt;AH12,AM12-AH12,"")</f>
        <v/>
      </c>
      <c r="AQ12" s="398">
        <f>IF(AN12&lt;&gt;AI12,AN12-AI12,"")</f>
        <v/>
      </c>
      <c r="AR12" t="n">
        <v>825</v>
      </c>
      <c r="AT12" s="326" t="inlineStr">
        <is>
          <t>Yes</t>
        </is>
      </c>
      <c r="AU12" s="378">
        <f>IF(AR12&lt;&gt;AM12,AR12-AM12,"")</f>
        <v/>
      </c>
      <c r="AV12" s="398">
        <f>IF(AS12&lt;&gt;AN12,AS12-AN12,"")</f>
        <v/>
      </c>
    </row>
    <row r="13">
      <c r="D13" s="5" t="n"/>
      <c r="E13" s="326" t="n">
        <v>1</v>
      </c>
      <c r="F13" s="326" t="n">
        <v>1</v>
      </c>
      <c r="G13" s="326" t="n"/>
      <c r="H13" s="344" t="n"/>
      <c r="I13" s="328" t="n"/>
      <c r="J13" s="5" t="n"/>
      <c r="K13" s="378" t="n">
        <v>795</v>
      </c>
      <c r="L13" s="378" t="n">
        <v>995</v>
      </c>
      <c r="M13" s="424" t="inlineStr">
        <is>
          <t>Yes</t>
        </is>
      </c>
      <c r="N13" s="377" t="n">
        <v>895</v>
      </c>
      <c r="O13" s="378" t="n">
        <v>995</v>
      </c>
      <c r="P13" s="381" t="inlineStr">
        <is>
          <t>Yes</t>
        </is>
      </c>
      <c r="Q13" s="378">
        <f>N13-K13</f>
        <v/>
      </c>
      <c r="R13" s="398">
        <f>O13-L13</f>
        <v/>
      </c>
      <c r="S13" s="381" t="n">
        <v>895</v>
      </c>
      <c r="T13" s="258" t="n">
        <v>995</v>
      </c>
      <c r="U13" s="326" t="inlineStr">
        <is>
          <t>Yes</t>
        </is>
      </c>
      <c r="V13" s="378">
        <f>IF(S13&lt;&gt;N13,S13-N13,"")</f>
        <v/>
      </c>
      <c r="W13" s="398">
        <f>IF(T13&lt;&gt;O13,T13-O13,"")</f>
        <v/>
      </c>
      <c r="X13" s="381" t="n">
        <v>895</v>
      </c>
      <c r="Y13" s="381" t="n">
        <v>995</v>
      </c>
      <c r="Z13" s="326" t="inlineStr">
        <is>
          <t>Yes</t>
        </is>
      </c>
      <c r="AA13" s="378">
        <f>IF(X13&lt;&gt;S13,X13-S13,"")</f>
        <v/>
      </c>
      <c r="AB13" s="398">
        <f>IF(Y13&lt;&gt;T13,Y13-T13,"")</f>
        <v/>
      </c>
      <c r="AC13" s="381" t="n">
        <v>895</v>
      </c>
      <c r="AD13" s="381" t="n"/>
      <c r="AE13" s="326" t="inlineStr">
        <is>
          <t>Yes</t>
        </is>
      </c>
      <c r="AF13" s="378">
        <f>IF(AC13&lt;&gt;X13,AC13-X13,"")</f>
        <v/>
      </c>
      <c r="AG13" s="398">
        <f>IF(AD13&lt;&gt;Y13,AD13-Y13,"")</f>
        <v/>
      </c>
      <c r="AH13" s="381" t="n">
        <v>895</v>
      </c>
      <c r="AI13" t="n">
        <v>895</v>
      </c>
      <c r="AJ13" s="326" t="inlineStr">
        <is>
          <t>Yes</t>
        </is>
      </c>
      <c r="AK13" s="378">
        <f>IF(AH13&lt;&gt;AC13,AH13-AC13,"")</f>
        <v/>
      </c>
      <c r="AL13" s="398" t="n"/>
      <c r="AM13" t="n">
        <v>895</v>
      </c>
      <c r="AN13" t="n">
        <v>995</v>
      </c>
      <c r="AO13" s="326" t="inlineStr">
        <is>
          <t>Waitlist</t>
        </is>
      </c>
      <c r="AP13" s="378">
        <f>IF(AM13&lt;&gt;AH13,AM13-AH13,"")</f>
        <v/>
      </c>
      <c r="AQ13" s="398">
        <f>IF(AN13&lt;&gt;AI13,AN13-AI13,"")</f>
        <v/>
      </c>
      <c r="AR13" t="n">
        <v>945</v>
      </c>
      <c r="AT13" s="326" t="inlineStr">
        <is>
          <t>No</t>
        </is>
      </c>
      <c r="AU13" s="378">
        <f>IF(AR13&lt;&gt;AM13,AR13-AM13,"")</f>
        <v/>
      </c>
      <c r="AV13" s="398">
        <f>IF(AS13&lt;&gt;AN13,AS13-AN13,"")</f>
        <v/>
      </c>
    </row>
    <row r="14">
      <c r="D14" s="5" t="n"/>
      <c r="E14" s="326" t="n">
        <v>2</v>
      </c>
      <c r="F14" s="326" t="n">
        <v>1</v>
      </c>
      <c r="G14" s="326" t="n"/>
      <c r="H14" s="344" t="n"/>
      <c r="I14" s="328" t="n"/>
      <c r="J14" s="5" t="n"/>
      <c r="K14" s="378" t="n">
        <v>995</v>
      </c>
      <c r="L14" s="378" t="n">
        <v>1195</v>
      </c>
      <c r="M14" s="424" t="inlineStr">
        <is>
          <t>Yes</t>
        </is>
      </c>
      <c r="N14" s="377" t="n">
        <v>950</v>
      </c>
      <c r="O14" s="378" t="n">
        <v>1195</v>
      </c>
      <c r="P14" s="381" t="inlineStr">
        <is>
          <t>Yes</t>
        </is>
      </c>
      <c r="Q14" s="378">
        <f>N14-K14</f>
        <v/>
      </c>
      <c r="R14" s="398">
        <f>O14-L14</f>
        <v/>
      </c>
      <c r="S14" s="381" t="n">
        <v>995</v>
      </c>
      <c r="T14" s="381" t="n">
        <v>1195</v>
      </c>
      <c r="U14" s="326" t="inlineStr">
        <is>
          <t>Yes</t>
        </is>
      </c>
      <c r="V14" s="378">
        <f>IF(S14&lt;&gt;N14,S14-N14,"")</f>
        <v/>
      </c>
      <c r="W14" s="398">
        <f>IF(T14&lt;&gt;O14,T14-O14,"")</f>
        <v/>
      </c>
      <c r="X14" s="381" t="n">
        <v>995</v>
      </c>
      <c r="Y14" s="381" t="n">
        <v>1195</v>
      </c>
      <c r="Z14" s="326" t="inlineStr">
        <is>
          <t>Yes</t>
        </is>
      </c>
      <c r="AA14" s="378">
        <f>IF(X14&lt;&gt;S14,X14-S14,"")</f>
        <v/>
      </c>
      <c r="AB14" s="398">
        <f>IF(Y14&lt;&gt;T14,Y14-T14,"")</f>
        <v/>
      </c>
      <c r="AC14" s="381" t="n">
        <v>995</v>
      </c>
      <c r="AD14" s="381" t="n"/>
      <c r="AE14" s="326" t="inlineStr">
        <is>
          <t>Waitlist</t>
        </is>
      </c>
      <c r="AF14" s="378">
        <f>IF(AC14&lt;&gt;X14,AC14-X14,"")</f>
        <v/>
      </c>
      <c r="AG14" s="398">
        <f>IF(AD14&lt;&gt;Y14,AD14-Y14,"")</f>
        <v/>
      </c>
      <c r="AH14" s="381" t="n">
        <v>995</v>
      </c>
      <c r="AI14" t="n">
        <v>1195</v>
      </c>
      <c r="AJ14" s="326" t="inlineStr">
        <is>
          <t>Waitlist</t>
        </is>
      </c>
      <c r="AK14" s="378">
        <f>IF(AH14&lt;&gt;AC14,AH14-AC14,"")</f>
        <v/>
      </c>
      <c r="AL14" s="398" t="n"/>
      <c r="AM14" t="n">
        <v>1045</v>
      </c>
      <c r="AN14" t="n">
        <v>1045</v>
      </c>
      <c r="AO14" s="326" t="inlineStr">
        <is>
          <t>Yes</t>
        </is>
      </c>
      <c r="AP14" s="378">
        <f>IF(AM14&lt;&gt;AH14,AM14-AH14,"")</f>
        <v/>
      </c>
      <c r="AQ14" s="398">
        <f>IF(AN14&lt;&gt;AI14,AN14-AI14,"")</f>
        <v/>
      </c>
      <c r="AR14" t="n">
        <v>1045</v>
      </c>
      <c r="AT14" s="326" t="inlineStr">
        <is>
          <t>No</t>
        </is>
      </c>
      <c r="AU14" s="378">
        <f>IF(AR14&lt;&gt;AM14,AR14-AM14,"")</f>
        <v/>
      </c>
      <c r="AV14" s="398">
        <f>IF(AS14&lt;&gt;AN14,AS14-AN14,"")</f>
        <v/>
      </c>
    </row>
    <row r="15">
      <c r="D15" s="5" t="n"/>
      <c r="E15" s="326" t="n">
        <v>3</v>
      </c>
      <c r="F15" s="326" t="n">
        <v>1</v>
      </c>
      <c r="G15" s="326" t="n"/>
      <c r="H15" s="344" t="n"/>
      <c r="I15" s="328" t="n"/>
      <c r="J15" s="5" t="n"/>
      <c r="K15" s="378" t="n">
        <v>1195</v>
      </c>
      <c r="L15" s="378" t="n">
        <v>1295</v>
      </c>
      <c r="M15" s="424" t="inlineStr">
        <is>
          <t>Yes</t>
        </is>
      </c>
      <c r="N15" s="377" t="n">
        <v>1195</v>
      </c>
      <c r="O15" s="378" t="n">
        <v>1295</v>
      </c>
      <c r="P15" s="381" t="inlineStr">
        <is>
          <t>Yes</t>
        </is>
      </c>
      <c r="Q15" s="388">
        <f>N15-K15</f>
        <v/>
      </c>
      <c r="R15" s="398">
        <f>O15-L15</f>
        <v/>
      </c>
      <c r="S15" s="381" t="n">
        <v>1095</v>
      </c>
      <c r="T15" s="381" t="n">
        <v>1295</v>
      </c>
      <c r="U15" s="331" t="inlineStr">
        <is>
          <t>Yes</t>
        </is>
      </c>
      <c r="V15" s="388">
        <f>IF(S15&lt;&gt;N15,S15-N15,"")</f>
        <v/>
      </c>
      <c r="W15" s="400">
        <f>IF(T15&lt;&gt;O15,T15-O15,"")</f>
        <v/>
      </c>
      <c r="X15" s="408" t="n">
        <v>1095</v>
      </c>
      <c r="Y15" s="408" t="n">
        <v>1295</v>
      </c>
      <c r="Z15" s="331" t="inlineStr">
        <is>
          <t>Yes</t>
        </is>
      </c>
      <c r="AA15" s="388">
        <f>IF(X15&lt;&gt;S15,X15-S15,"")</f>
        <v/>
      </c>
      <c r="AB15" s="400">
        <f>IF(Y15&lt;&gt;T15,Y15-T15,"")</f>
        <v/>
      </c>
      <c r="AC15" s="408" t="n">
        <v>1195</v>
      </c>
      <c r="AD15" s="408" t="n"/>
      <c r="AE15" s="331" t="inlineStr">
        <is>
          <t>Yes</t>
        </is>
      </c>
      <c r="AF15" s="388">
        <f>IF(AC15&lt;&gt;X15,AC15-X15,"")</f>
        <v/>
      </c>
      <c r="AG15" s="400">
        <f>IF(AD15&lt;&gt;Y15,AD15-Y15,"")</f>
        <v/>
      </c>
      <c r="AH15" s="381" t="n">
        <v>1195</v>
      </c>
      <c r="AI15" t="n">
        <v>1295</v>
      </c>
      <c r="AJ15" s="331" t="inlineStr">
        <is>
          <t>Waitlist</t>
        </is>
      </c>
      <c r="AK15" s="388">
        <f>IF(AH15&lt;&gt;AC15,AH15-AC15,"")</f>
        <v/>
      </c>
      <c r="AL15" s="400" t="n"/>
      <c r="AM15" s="10" t="n">
        <v>1245</v>
      </c>
      <c r="AN15" s="10" t="n">
        <v>1245</v>
      </c>
      <c r="AO15" s="331" t="inlineStr">
        <is>
          <t>Yes</t>
        </is>
      </c>
      <c r="AP15" s="388">
        <f>IF(AM15&lt;&gt;AH15,AM15-AH15,"")</f>
        <v/>
      </c>
      <c r="AQ15" s="400">
        <f>IF(AN15&lt;&gt;AI15,AN15-AI15,"")</f>
        <v/>
      </c>
      <c r="AR15" s="10" t="n">
        <v>1195</v>
      </c>
      <c r="AS15" s="10" t="n"/>
      <c r="AT15" s="331" t="inlineStr">
        <is>
          <t>No</t>
        </is>
      </c>
      <c r="AU15" s="388">
        <f>IF(AR15&lt;&gt;AM15,AR15-AM15,"")</f>
        <v/>
      </c>
      <c r="AV15" s="400">
        <f>IF(AS15&lt;&gt;AN15,AS15-AN15,"")</f>
        <v/>
      </c>
    </row>
    <row r="16" customFormat="1" s="70">
      <c r="A16" s="330" t="inlineStr">
        <is>
          <t>MIchelle</t>
        </is>
      </c>
      <c r="B16" s="330" t="inlineStr">
        <is>
          <t>Millwoods</t>
        </is>
      </c>
      <c r="C16" s="330" t="inlineStr">
        <is>
          <t>Boardwalk</t>
        </is>
      </c>
      <c r="D16" s="357" t="inlineStr">
        <is>
          <t>Leewood Village</t>
        </is>
      </c>
      <c r="E16" s="330" t="n">
        <v>1</v>
      </c>
      <c r="F16" s="330" t="n">
        <v>1</v>
      </c>
      <c r="G16" s="330" t="inlineStr">
        <is>
          <t>750-1100</t>
        </is>
      </c>
      <c r="H16" s="366" t="n"/>
      <c r="I16" s="348" t="n"/>
      <c r="J16" s="348" t="inlineStr">
        <is>
          <t>B</t>
        </is>
      </c>
      <c r="K16" s="429" t="n">
        <v>1259</v>
      </c>
      <c r="L16" s="429" t="n">
        <v>1399</v>
      </c>
      <c r="M16" s="430" t="inlineStr">
        <is>
          <t>Yes</t>
        </is>
      </c>
      <c r="N16" s="444" t="n">
        <v>1159</v>
      </c>
      <c r="O16" s="429" t="n">
        <v>1399</v>
      </c>
      <c r="P16" s="431" t="inlineStr">
        <is>
          <t>Wait List</t>
        </is>
      </c>
      <c r="Q16" s="378">
        <f>N16-K16</f>
        <v/>
      </c>
      <c r="R16" s="411">
        <f>O16-L16</f>
        <v/>
      </c>
      <c r="S16" s="431" t="n">
        <v>1169</v>
      </c>
      <c r="T16" s="431" t="n">
        <v>1409</v>
      </c>
      <c r="U16" s="326" t="inlineStr">
        <is>
          <t>No</t>
        </is>
      </c>
      <c r="V16" s="378">
        <f>IF(S16&lt;&gt;N16,S16-N16,"")</f>
        <v/>
      </c>
      <c r="W16" s="398">
        <f>IF(T16&lt;&gt;O16,T16-O16,"")</f>
        <v/>
      </c>
      <c r="X16" s="381" t="n">
        <v>1169</v>
      </c>
      <c r="Y16" s="381" t="n">
        <v>1409</v>
      </c>
      <c r="Z16" s="326" t="inlineStr">
        <is>
          <t>Waitlist</t>
        </is>
      </c>
      <c r="AA16" s="378">
        <f>IF(X16&lt;&gt;S16,X16-S16,"")</f>
        <v/>
      </c>
      <c r="AB16" s="398">
        <f>IF(Y16&lt;&gt;T16,Y16-T16,"")</f>
        <v/>
      </c>
      <c r="AC16" s="381" t="n">
        <v>1169</v>
      </c>
      <c r="AD16" s="381" t="n">
        <v>1409</v>
      </c>
      <c r="AE16" s="326" t="inlineStr">
        <is>
          <t>Waitlist</t>
        </is>
      </c>
      <c r="AF16" s="378">
        <f>IF(AC16&lt;&gt;X16,AC16-X16,"")</f>
        <v/>
      </c>
      <c r="AG16" s="398">
        <f>IF(AD16&lt;&gt;Y16,AD16-Y16,"")</f>
        <v/>
      </c>
      <c r="AH16" s="431" t="n">
        <v>1169</v>
      </c>
      <c r="AI16" s="70" t="n">
        <v>1409</v>
      </c>
      <c r="AJ16" s="326" t="inlineStr">
        <is>
          <t>Waitlist</t>
        </is>
      </c>
      <c r="AK16" s="378">
        <f>IF(AH16&lt;&gt;AC16,AH16-AC16,"")</f>
        <v/>
      </c>
      <c r="AL16" s="398">
        <f>IF(AI16&lt;&gt;AD16,AI16-AD16,"")</f>
        <v/>
      </c>
      <c r="AM16" t="n">
        <v>1169</v>
      </c>
      <c r="AN16" t="n">
        <v>1409</v>
      </c>
      <c r="AO16" s="326" t="inlineStr">
        <is>
          <t>Yes</t>
        </is>
      </c>
      <c r="AP16" s="378">
        <f>IF(AM16&lt;&gt;AH16,AM16-AH16,"")</f>
        <v/>
      </c>
      <c r="AQ16" s="398">
        <f>IF(AN16&lt;&gt;AI16,AN16-AI16,"")</f>
        <v/>
      </c>
      <c r="AR16" t="n">
        <v>1169</v>
      </c>
      <c r="AT16" s="326" t="inlineStr">
        <is>
          <t>No</t>
        </is>
      </c>
      <c r="AU16" s="378">
        <f>IF(AR16&lt;&gt;AM16,AR16-AM16,"")</f>
        <v/>
      </c>
      <c r="AV16" s="398">
        <f>IF(AS16&lt;&gt;AN16,AS16-AN16,"")</f>
        <v/>
      </c>
    </row>
    <row r="17">
      <c r="D17" s="5" t="n"/>
      <c r="E17" s="326" t="n">
        <v>2</v>
      </c>
      <c r="F17" s="326" t="n">
        <v>1.5</v>
      </c>
      <c r="G17" s="326" t="n">
        <v>925</v>
      </c>
      <c r="H17" s="344" t="n"/>
      <c r="I17" s="328" t="n"/>
      <c r="J17" s="5" t="n"/>
      <c r="K17" s="378" t="n">
        <v>1157</v>
      </c>
      <c r="L17" s="378" t="n">
        <v>1459</v>
      </c>
      <c r="M17" s="424" t="inlineStr">
        <is>
          <t>Yes</t>
        </is>
      </c>
      <c r="N17" s="377" t="n">
        <v>1117</v>
      </c>
      <c r="O17" s="378" t="n">
        <v>1459</v>
      </c>
      <c r="P17" s="381" t="inlineStr">
        <is>
          <t>Yes</t>
        </is>
      </c>
      <c r="Q17" s="378">
        <f>N17-K17</f>
        <v/>
      </c>
      <c r="R17" s="398">
        <f>O17-L17</f>
        <v/>
      </c>
      <c r="S17" s="381" t="n">
        <v>1161</v>
      </c>
      <c r="T17" s="381" t="n">
        <v>1469</v>
      </c>
      <c r="U17" s="326" t="inlineStr">
        <is>
          <t>Yes</t>
        </is>
      </c>
      <c r="V17" s="378">
        <f>IF(S17&lt;&gt;N17,S17-N17,"")</f>
        <v/>
      </c>
      <c r="W17" s="398">
        <f>IF(T17&lt;&gt;O17,T17-O17,"")</f>
        <v/>
      </c>
      <c r="X17" s="381" t="n">
        <v>1082</v>
      </c>
      <c r="Y17" s="381" t="n">
        <v>1469</v>
      </c>
      <c r="Z17" s="326" t="inlineStr">
        <is>
          <t>Yes</t>
        </is>
      </c>
      <c r="AA17" s="378">
        <f>IF(X17&lt;&gt;S17,X17-S17,"")</f>
        <v/>
      </c>
      <c r="AB17" s="398">
        <f>IF(Y17&lt;&gt;T17,Y17-T17,"")</f>
        <v/>
      </c>
      <c r="AC17" s="381" t="n">
        <v>1050</v>
      </c>
      <c r="AD17" s="381" t="n">
        <v>1469</v>
      </c>
      <c r="AE17" s="326" t="inlineStr">
        <is>
          <t>Yes</t>
        </is>
      </c>
      <c r="AF17" s="378">
        <f>IF(AC17&lt;&gt;X17,AC17-X17,"")</f>
        <v/>
      </c>
      <c r="AG17" s="398">
        <f>IF(AD17&lt;&gt;Y17,AD17-Y17,"")</f>
        <v/>
      </c>
      <c r="AH17" s="381" t="n">
        <v>1207</v>
      </c>
      <c r="AI17" t="n">
        <v>1469</v>
      </c>
      <c r="AJ17" s="326" t="inlineStr">
        <is>
          <t>Yes</t>
        </is>
      </c>
      <c r="AK17" s="378">
        <f>IF(AH17&lt;&gt;AC17,AH17-AC17,"")</f>
        <v/>
      </c>
      <c r="AL17" s="398">
        <f>IF(AI17&lt;&gt;AD17,AI17-AD17,"")</f>
        <v/>
      </c>
      <c r="AM17" t="n">
        <v>1240</v>
      </c>
      <c r="AN17" t="n">
        <v>1469</v>
      </c>
      <c r="AO17" s="326" t="inlineStr">
        <is>
          <t>Yes</t>
        </is>
      </c>
      <c r="AP17" s="378">
        <f>IF(AM17&lt;&gt;AH17,AM17-AH17,"")</f>
        <v/>
      </c>
      <c r="AQ17" s="398">
        <f>IF(AN17&lt;&gt;AI17,AN17-AI17,"")</f>
        <v/>
      </c>
      <c r="AR17" t="n">
        <v>1319</v>
      </c>
      <c r="AT17" s="326" t="inlineStr">
        <is>
          <t>No</t>
        </is>
      </c>
      <c r="AU17" s="378">
        <f>IF(AR17&lt;&gt;AM17,AR17-AM17,"")</f>
        <v/>
      </c>
      <c r="AV17" s="398">
        <f>IF(AS17&lt;&gt;AN17,AS17-AN17,"")</f>
        <v/>
      </c>
    </row>
    <row r="18">
      <c r="D18" s="5" t="n"/>
      <c r="E18" s="326" t="n">
        <v>2</v>
      </c>
      <c r="F18" s="326" t="n">
        <v>1.5</v>
      </c>
      <c r="G18" s="326" t="n">
        <v>925</v>
      </c>
      <c r="H18" s="344" t="n"/>
      <c r="I18" s="328" t="inlineStr">
        <is>
          <t>Premium</t>
        </is>
      </c>
      <c r="J18" s="5" t="n"/>
      <c r="K18" s="378" t="n">
        <v>1509</v>
      </c>
      <c r="L18" s="378" t="n">
        <v>1559</v>
      </c>
      <c r="M18" s="424" t="inlineStr">
        <is>
          <t>Wait List</t>
        </is>
      </c>
      <c r="N18" s="377" t="n">
        <v>1509</v>
      </c>
      <c r="O18" s="378" t="n">
        <v>1559</v>
      </c>
      <c r="P18" s="381" t="inlineStr">
        <is>
          <t>Wait List</t>
        </is>
      </c>
      <c r="Q18" s="388">
        <f>N18-K18</f>
        <v/>
      </c>
      <c r="R18" s="398">
        <f>O18-L18</f>
        <v/>
      </c>
      <c r="S18" s="381" t="n">
        <v>1519</v>
      </c>
      <c r="T18" s="381" t="n">
        <v>1569</v>
      </c>
      <c r="U18" s="331" t="inlineStr">
        <is>
          <t>No</t>
        </is>
      </c>
      <c r="V18" s="388">
        <f>IF(S18&lt;&gt;N18,S18-N18,"")</f>
        <v/>
      </c>
      <c r="W18" s="400">
        <f>IF(T18&lt;&gt;O18,T18-O18,"")</f>
        <v/>
      </c>
      <c r="X18" s="408" t="n">
        <v>1519</v>
      </c>
      <c r="Y18" s="408" t="n">
        <v>1569</v>
      </c>
      <c r="Z18" s="331" t="inlineStr">
        <is>
          <t>Waitlist</t>
        </is>
      </c>
      <c r="AA18" s="388">
        <f>IF(X18&lt;&gt;S18,X18-S18,"")</f>
        <v/>
      </c>
      <c r="AB18" s="400">
        <f>IF(Y18&lt;&gt;T18,Y18-T18,"")</f>
        <v/>
      </c>
      <c r="AC18" s="408" t="n">
        <v>1519</v>
      </c>
      <c r="AD18" s="408" t="n">
        <v>1569</v>
      </c>
      <c r="AE18" s="331" t="inlineStr">
        <is>
          <t>Waitlist</t>
        </is>
      </c>
      <c r="AF18" s="388">
        <f>IF(AC18&lt;&gt;X18,AC18-X18,"")</f>
        <v/>
      </c>
      <c r="AG18" s="400">
        <f>IF(AD18&lt;&gt;Y18,AD18-Y18,"")</f>
        <v/>
      </c>
      <c r="AH18" s="381" t="n">
        <v>1519</v>
      </c>
      <c r="AI18" t="n">
        <v>1569</v>
      </c>
      <c r="AJ18" s="331" t="inlineStr">
        <is>
          <t>Waitlist</t>
        </is>
      </c>
      <c r="AK18" s="388">
        <f>IF(AH18&lt;&gt;AC18,AH18-AC18,"")</f>
        <v/>
      </c>
      <c r="AL18" s="400">
        <f>IF(AI18&lt;&gt;AD18,AI18-AD18,"")</f>
        <v/>
      </c>
      <c r="AM18" s="10" t="n">
        <v>1519</v>
      </c>
      <c r="AN18" s="10" t="n">
        <v>1569</v>
      </c>
      <c r="AO18" s="331" t="inlineStr">
        <is>
          <t>Waitlist</t>
        </is>
      </c>
      <c r="AP18" s="388">
        <f>IF(AM18&lt;&gt;AH18,AM18-AH18,"")</f>
        <v/>
      </c>
      <c r="AQ18" s="400">
        <f>IF(AN18&lt;&gt;AI18,AN18-AI18,"")</f>
        <v/>
      </c>
      <c r="AR18" s="10" t="n">
        <v>1519</v>
      </c>
      <c r="AS18" s="10" t="n"/>
      <c r="AT18" s="331" t="inlineStr">
        <is>
          <t>No</t>
        </is>
      </c>
      <c r="AU18" s="388">
        <f>IF(AR18&lt;&gt;AM18,AR18-AM18,"")</f>
        <v/>
      </c>
      <c r="AV18" s="400">
        <f>IF(AS18&lt;&gt;AN18,AS18-AN18,"")</f>
        <v/>
      </c>
    </row>
    <row r="19" customFormat="1" s="70">
      <c r="A19" s="330" t="inlineStr">
        <is>
          <t>Jenalyn</t>
        </is>
      </c>
      <c r="B19" s="330" t="inlineStr">
        <is>
          <t>Millwoods</t>
        </is>
      </c>
      <c r="C19" s="330" t="inlineStr">
        <is>
          <t>Boardwalk</t>
        </is>
      </c>
      <c r="D19" s="357" t="inlineStr">
        <is>
          <t>Sandstone Pointe</t>
        </is>
      </c>
      <c r="E19" s="330" t="n">
        <v>1</v>
      </c>
      <c r="F19" s="330" t="n">
        <v>1</v>
      </c>
      <c r="G19" s="330" t="n">
        <v>902</v>
      </c>
      <c r="H19" s="366" t="n"/>
      <c r="I19" s="348" t="n"/>
      <c r="J19" s="348" t="inlineStr">
        <is>
          <t>B</t>
        </is>
      </c>
      <c r="K19" s="429" t="n">
        <v>1329</v>
      </c>
      <c r="L19" s="429" t="n">
        <v>1379</v>
      </c>
      <c r="M19" s="430" t="inlineStr">
        <is>
          <t>Yes</t>
        </is>
      </c>
      <c r="N19" s="444" t="n">
        <v>1097</v>
      </c>
      <c r="O19" s="429" t="n">
        <v>1379</v>
      </c>
      <c r="P19" s="431" t="inlineStr">
        <is>
          <t>Yes</t>
        </is>
      </c>
      <c r="Q19" s="378">
        <f>N19-K19</f>
        <v/>
      </c>
      <c r="R19" s="411">
        <f>O19-L19</f>
        <v/>
      </c>
      <c r="S19" s="431" t="n">
        <v>1147</v>
      </c>
      <c r="T19" s="431" t="n">
        <v>1399</v>
      </c>
      <c r="U19" s="326" t="inlineStr">
        <is>
          <t>Yes</t>
        </is>
      </c>
      <c r="V19" s="378">
        <f>IF(S19&lt;&gt;N19,S19-N19,"")</f>
        <v/>
      </c>
      <c r="W19" s="398">
        <f>IF(T19&lt;&gt;O19,T19-O19,"")</f>
        <v/>
      </c>
      <c r="X19" s="381" t="n">
        <v>1349</v>
      </c>
      <c r="Y19" s="381" t="n">
        <v>1399</v>
      </c>
      <c r="Z19" s="326" t="inlineStr">
        <is>
          <t>Waitlist</t>
        </is>
      </c>
      <c r="AA19" s="378">
        <f>IF(X19&lt;&gt;S19,X19-S19,"")</f>
        <v/>
      </c>
      <c r="AB19" s="398">
        <f>IF(Y19&lt;&gt;T19,Y19-T19,"")</f>
        <v/>
      </c>
      <c r="AC19" s="381" t="n">
        <v>1349</v>
      </c>
      <c r="AD19" s="381" t="n">
        <v>1399</v>
      </c>
      <c r="AE19" s="326" t="inlineStr">
        <is>
          <t>Yes</t>
        </is>
      </c>
      <c r="AF19" s="378">
        <f>IF(AC19&lt;&gt;X19,AC19-X19,"")</f>
        <v/>
      </c>
      <c r="AG19" s="398">
        <f>IF(AD19&lt;&gt;Y19,AD19-Y19,"")</f>
        <v/>
      </c>
      <c r="AH19" s="431" t="n">
        <v>1268</v>
      </c>
      <c r="AI19" s="70" t="n">
        <v>1399</v>
      </c>
      <c r="AJ19" s="326" t="inlineStr">
        <is>
          <t>Yes</t>
        </is>
      </c>
      <c r="AK19" s="378">
        <f>IF(AH19&lt;&gt;AC19,AH19-AC19,"")</f>
        <v/>
      </c>
      <c r="AL19" s="398">
        <f>IF(AI19&lt;&gt;AD19,AI19-AD19,"")</f>
        <v/>
      </c>
      <c r="AM19" t="n">
        <v>1349</v>
      </c>
      <c r="AN19" t="n">
        <v>1399</v>
      </c>
      <c r="AO19" s="326" t="inlineStr">
        <is>
          <t>Waitlist</t>
        </is>
      </c>
      <c r="AP19" s="378">
        <f>IF(AM19&lt;&gt;AH19,AM19-AH19,"")</f>
        <v/>
      </c>
      <c r="AQ19" s="398">
        <f>IF(AN19&lt;&gt;AI19,AN19-AI19,"")</f>
        <v/>
      </c>
      <c r="AR19" t="n">
        <v>1349</v>
      </c>
      <c r="AS19" t="n">
        <v>1399</v>
      </c>
      <c r="AT19" s="326" t="inlineStr">
        <is>
          <t>No</t>
        </is>
      </c>
      <c r="AU19" s="378">
        <f>IF(AR19&lt;&gt;AM19,AR19-AM19,"")</f>
        <v/>
      </c>
      <c r="AV19" s="398">
        <f>IF(AS19&lt;&gt;AN19,AS19-AN19,"")</f>
        <v/>
      </c>
    </row>
    <row r="20">
      <c r="D20" s="5" t="n"/>
      <c r="E20" s="326" t="n">
        <v>2</v>
      </c>
      <c r="F20" s="326" t="n">
        <v>1</v>
      </c>
      <c r="G20" s="326" t="n">
        <v>971</v>
      </c>
      <c r="H20" s="344" t="n"/>
      <c r="I20" s="328" t="n"/>
      <c r="J20" s="5" t="n"/>
      <c r="K20" s="378" t="n">
        <v>1319</v>
      </c>
      <c r="L20" s="378" t="n">
        <v>1369</v>
      </c>
      <c r="M20" s="424" t="inlineStr">
        <is>
          <t>Yes</t>
        </is>
      </c>
      <c r="N20" s="377" t="n">
        <v>1087</v>
      </c>
      <c r="O20" s="378" t="n">
        <v>1369</v>
      </c>
      <c r="P20" s="381" t="inlineStr">
        <is>
          <t>Yes</t>
        </is>
      </c>
      <c r="Q20" s="378">
        <f>N20-K20</f>
        <v/>
      </c>
      <c r="R20" s="398">
        <f>O20-L20</f>
        <v/>
      </c>
      <c r="S20" s="381" t="n">
        <v>1239</v>
      </c>
      <c r="T20" s="381" t="n">
        <v>1389</v>
      </c>
      <c r="U20" s="326" t="inlineStr">
        <is>
          <t>Waitlist</t>
        </is>
      </c>
      <c r="V20" s="378">
        <f>IF(S20&lt;&gt;N20,S20-N20,"")</f>
        <v/>
      </c>
      <c r="W20" s="398">
        <f>IF(T20&lt;&gt;O20,T20-O20,"")</f>
        <v/>
      </c>
      <c r="X20" s="381" t="n">
        <v>1239</v>
      </c>
      <c r="Y20" s="381" t="n">
        <v>1389</v>
      </c>
      <c r="Z20" s="326" t="inlineStr">
        <is>
          <t>Waitlist</t>
        </is>
      </c>
      <c r="AA20" s="378">
        <f>IF(X20&lt;&gt;S20,X20-S20,"")</f>
        <v/>
      </c>
      <c r="AB20" s="398">
        <f>IF(Y20&lt;&gt;T20,Y20-T20,"")</f>
        <v/>
      </c>
      <c r="AC20" s="381" t="n">
        <v>1239</v>
      </c>
      <c r="AD20" s="381" t="n">
        <v>1389</v>
      </c>
      <c r="AE20" s="326" t="inlineStr">
        <is>
          <t>Waitlist</t>
        </is>
      </c>
      <c r="AF20" s="378">
        <f>IF(AC20&lt;&gt;X20,AC20-X20,"")</f>
        <v/>
      </c>
      <c r="AG20" s="398">
        <f>IF(AD20&lt;&gt;Y20,AD20-Y20,"")</f>
        <v/>
      </c>
      <c r="AH20" s="381" t="n">
        <v>1279</v>
      </c>
      <c r="AI20" t="n">
        <v>1389</v>
      </c>
      <c r="AJ20" s="326" t="inlineStr">
        <is>
          <t>Yes</t>
        </is>
      </c>
      <c r="AK20" s="378">
        <f>IF(AH20&lt;&gt;AC20,AH20-AC20,"")</f>
        <v/>
      </c>
      <c r="AL20" s="398">
        <f>IF(AI20&lt;&gt;AD20,AI20-AD20,"")</f>
        <v/>
      </c>
      <c r="AM20" t="n">
        <v>1202</v>
      </c>
      <c r="AN20" t="n">
        <v>1389</v>
      </c>
      <c r="AO20" s="326" t="inlineStr">
        <is>
          <t>Yes</t>
        </is>
      </c>
      <c r="AP20" s="378">
        <f>IF(AM20&lt;&gt;AH20,AM20-AH20,"")</f>
        <v/>
      </c>
      <c r="AQ20" s="398">
        <f>IF(AN20&lt;&gt;AI20,AN20-AI20,"")</f>
        <v/>
      </c>
      <c r="AR20" t="n">
        <v>1239</v>
      </c>
      <c r="AS20" t="n">
        <v>1389</v>
      </c>
      <c r="AT20" s="326" t="inlineStr">
        <is>
          <t>No</t>
        </is>
      </c>
      <c r="AU20" s="378">
        <f>IF(AR20&lt;&gt;AM20,AR20-AM20,"")</f>
        <v/>
      </c>
      <c r="AV20" s="398">
        <f>IF(AS20&lt;&gt;AN20,AS20-AN20,"")</f>
        <v/>
      </c>
    </row>
    <row r="21">
      <c r="D21" s="5" t="n"/>
      <c r="E21" s="326" t="inlineStr">
        <is>
          <t>2+</t>
        </is>
      </c>
      <c r="F21" s="326" t="n">
        <v>1</v>
      </c>
      <c r="G21" s="326" t="n">
        <v>1135</v>
      </c>
      <c r="H21" s="344" t="n"/>
      <c r="I21" s="328" t="n"/>
      <c r="J21" s="5" t="n"/>
      <c r="K21" s="378" t="n">
        <v>1309</v>
      </c>
      <c r="L21" s="378" t="n">
        <v>1459</v>
      </c>
      <c r="M21" s="424" t="inlineStr">
        <is>
          <t>Wait List</t>
        </is>
      </c>
      <c r="N21" s="377" t="n">
        <v>1309</v>
      </c>
      <c r="O21" s="378" t="n">
        <v>1459</v>
      </c>
      <c r="P21" s="381" t="inlineStr">
        <is>
          <t>Wait List</t>
        </is>
      </c>
      <c r="Q21" s="388">
        <f>N21-K21</f>
        <v/>
      </c>
      <c r="R21" s="398">
        <f>O21-L21</f>
        <v/>
      </c>
      <c r="S21" s="381" t="n">
        <v>1269</v>
      </c>
      <c r="T21" s="381" t="n">
        <v>1519</v>
      </c>
      <c r="U21" s="331" t="inlineStr">
        <is>
          <t>Yes</t>
        </is>
      </c>
      <c r="V21" s="388">
        <f>IF(S21&lt;&gt;N21,S21-N21,"")</f>
        <v/>
      </c>
      <c r="W21" s="400">
        <f>IF(T21&lt;&gt;O21,T21-O21,"")</f>
        <v/>
      </c>
      <c r="X21" s="408" t="n">
        <v>1469</v>
      </c>
      <c r="Y21" s="408" t="n">
        <v>1519</v>
      </c>
      <c r="Z21" s="331" t="inlineStr">
        <is>
          <t>Waitlist</t>
        </is>
      </c>
      <c r="AA21" s="388">
        <f>IF(X21&lt;&gt;S21,X21-S21,"")</f>
        <v/>
      </c>
      <c r="AB21" s="400">
        <f>IF(Y21&lt;&gt;T21,Y21-T21,"")</f>
        <v/>
      </c>
      <c r="AC21" s="408" t="n">
        <v>1469</v>
      </c>
      <c r="AD21" s="408" t="n">
        <v>1519</v>
      </c>
      <c r="AE21" s="331" t="inlineStr">
        <is>
          <t>Waitlist</t>
        </is>
      </c>
      <c r="AF21" s="388">
        <f>IF(AC21&lt;&gt;X21,AC21-X21,"")</f>
        <v/>
      </c>
      <c r="AG21" s="400">
        <f>IF(AD21&lt;&gt;Y21,AD21-Y21,"")</f>
        <v/>
      </c>
      <c r="AH21" s="381" t="n">
        <v>1309</v>
      </c>
      <c r="AI21" t="n">
        <v>1419</v>
      </c>
      <c r="AJ21" s="331" t="inlineStr">
        <is>
          <t>Waitlist</t>
        </is>
      </c>
      <c r="AK21" s="388">
        <f>IF(AH21&lt;&gt;AC21,AH21-AC21,"")</f>
        <v/>
      </c>
      <c r="AL21" s="400">
        <f>IF(AI21&lt;&gt;AD21,AI21-AD21,"")</f>
        <v/>
      </c>
      <c r="AM21" s="10" t="n">
        <v>1329</v>
      </c>
      <c r="AN21" s="10" t="n">
        <v>1479</v>
      </c>
      <c r="AO21" s="331" t="inlineStr">
        <is>
          <t>Waitlist</t>
        </is>
      </c>
      <c r="AP21" s="388">
        <f>IF(AM21&lt;&gt;AH21,AM21-AH21,"")</f>
        <v/>
      </c>
      <c r="AQ21" s="400">
        <f>IF(AN21&lt;&gt;AI21,AN21-AI21,"")</f>
        <v/>
      </c>
      <c r="AR21" s="10" t="n">
        <v>1329</v>
      </c>
      <c r="AS21" s="10" t="n">
        <v>1419</v>
      </c>
      <c r="AT21" s="331" t="inlineStr">
        <is>
          <t>No</t>
        </is>
      </c>
      <c r="AU21" s="388">
        <f>IF(AR21&lt;&gt;AM21,AR21-AM21,"")</f>
        <v/>
      </c>
      <c r="AV21" s="400">
        <f>IF(AS21&lt;&gt;AN21,AS21-AN21,"")</f>
        <v/>
      </c>
    </row>
    <row r="22" customFormat="1" s="70">
      <c r="A22" s="89" t="inlineStr">
        <is>
          <t>David</t>
        </is>
      </c>
      <c r="B22" s="89" t="inlineStr">
        <is>
          <t>Millwoods</t>
        </is>
      </c>
      <c r="C22" s="89" t="inlineStr">
        <is>
          <t>Mayfield</t>
        </is>
      </c>
      <c r="D22" s="178" t="inlineStr">
        <is>
          <t>Millcrest Apartments</t>
        </is>
      </c>
      <c r="E22" s="330" t="n">
        <v>0</v>
      </c>
      <c r="F22" s="330" t="n">
        <v>1</v>
      </c>
      <c r="G22" s="330" t="n"/>
      <c r="H22" s="366" t="inlineStr">
        <is>
          <t>Starting</t>
        </is>
      </c>
      <c r="I22" s="348" t="n"/>
      <c r="J22" s="196" t="inlineStr">
        <is>
          <t>C</t>
        </is>
      </c>
      <c r="K22" s="429" t="n">
        <v>795</v>
      </c>
      <c r="L22" s="429" t="n"/>
      <c r="M22" s="430" t="inlineStr">
        <is>
          <t>Wait List</t>
        </is>
      </c>
      <c r="N22" s="444" t="n">
        <v>795</v>
      </c>
      <c r="O22" s="429" t="n"/>
      <c r="P22" s="431" t="inlineStr">
        <is>
          <t>Yes</t>
        </is>
      </c>
      <c r="Q22" s="378">
        <f>N22-K22</f>
        <v/>
      </c>
      <c r="R22" s="411">
        <f>O22-L22</f>
        <v/>
      </c>
      <c r="S22" s="431" t="n">
        <v>795</v>
      </c>
      <c r="T22" s="431" t="n"/>
      <c r="U22" s="326" t="inlineStr">
        <is>
          <t>Yes</t>
        </is>
      </c>
      <c r="V22" s="378">
        <f>IF(S22&lt;&gt;N22,S22-N22,"")</f>
        <v/>
      </c>
      <c r="W22" s="398">
        <f>IF(T22&lt;&gt;O22,T22-O22,"")</f>
        <v/>
      </c>
      <c r="X22" s="381" t="n">
        <v>795</v>
      </c>
      <c r="Y22" s="381" t="n"/>
      <c r="Z22" s="326" t="inlineStr">
        <is>
          <t>Yes</t>
        </is>
      </c>
      <c r="AA22" s="378">
        <f>IF(X22&lt;&gt;S22,X22-S22,"")</f>
        <v/>
      </c>
      <c r="AB22" s="398">
        <f>IF(Y22&lt;&gt;T22,Y22-T22,"")</f>
        <v/>
      </c>
      <c r="AC22" s="381" t="n">
        <v>795</v>
      </c>
      <c r="AD22" s="381" t="n"/>
      <c r="AE22" s="326" t="inlineStr">
        <is>
          <t>Waitlist</t>
        </is>
      </c>
      <c r="AF22" s="378">
        <f>IF(AC22&lt;&gt;X22,AC22-X22,"")</f>
        <v/>
      </c>
      <c r="AG22" s="398">
        <f>IF(AD22&lt;&gt;Y22,AD22-Y22,"")</f>
        <v/>
      </c>
      <c r="AH22" s="431" t="n">
        <v>795</v>
      </c>
      <c r="AJ22" s="326" t="inlineStr">
        <is>
          <t>Waitlist</t>
        </is>
      </c>
      <c r="AK22" s="378">
        <f>IF(AH22&lt;&gt;AC22,AH22-AC22,"")</f>
        <v/>
      </c>
      <c r="AL22" s="398">
        <f>IF(AI22&lt;&gt;AD22,AI22-AD22,"")</f>
        <v/>
      </c>
      <c r="AM22" t="n">
        <v>795</v>
      </c>
      <c r="AN22" t="n">
        <v>795</v>
      </c>
      <c r="AO22" s="326" t="inlineStr">
        <is>
          <t>Waitlist</t>
        </is>
      </c>
      <c r="AP22" s="378">
        <f>IF(AM22&lt;&gt;AH22,AM22-AH22,"")</f>
        <v/>
      </c>
      <c r="AQ22" s="398">
        <f>IF(AN22&lt;&gt;AI22,AN22-AI22,"")</f>
        <v/>
      </c>
      <c r="AR22" t="n">
        <v>795</v>
      </c>
      <c r="AT22" s="326" t="inlineStr">
        <is>
          <t>No</t>
        </is>
      </c>
      <c r="AU22" s="378">
        <f>IF(AR22&lt;&gt;AM22,AR22-AM22,"")</f>
        <v/>
      </c>
      <c r="AV22" s="398">
        <f>IF(AS22&lt;&gt;AN22,AS22-AN22,"")</f>
        <v/>
      </c>
    </row>
    <row r="23">
      <c r="D23" s="5" t="n"/>
      <c r="E23" s="326" t="n">
        <v>1</v>
      </c>
      <c r="F23" s="326" t="n">
        <v>1</v>
      </c>
      <c r="G23" s="326" t="n"/>
      <c r="H23" s="344" t="inlineStr">
        <is>
          <t>Starting</t>
        </is>
      </c>
      <c r="I23" s="328" t="n"/>
      <c r="J23" s="5" t="n"/>
      <c r="K23" s="378" t="n">
        <v>820</v>
      </c>
      <c r="L23" s="378" t="n"/>
      <c r="M23" s="424" t="inlineStr">
        <is>
          <t>Yes</t>
        </is>
      </c>
      <c r="N23" s="377" t="n">
        <v>820</v>
      </c>
      <c r="O23" s="378" t="n"/>
      <c r="P23" s="381" t="inlineStr">
        <is>
          <t>Yes</t>
        </is>
      </c>
      <c r="Q23" s="378">
        <f>N23-K23</f>
        <v/>
      </c>
      <c r="R23" s="398">
        <f>O23-L23</f>
        <v/>
      </c>
      <c r="S23" s="381" t="n">
        <v>820</v>
      </c>
      <c r="T23" s="381" t="n"/>
      <c r="U23" s="326" t="inlineStr">
        <is>
          <t>Yes</t>
        </is>
      </c>
      <c r="V23" s="378">
        <f>IF(S23&lt;&gt;N23,S23-N23,"")</f>
        <v/>
      </c>
      <c r="W23" s="398">
        <f>IF(T23&lt;&gt;O23,T23-O23,"")</f>
        <v/>
      </c>
      <c r="X23" s="381" t="n">
        <v>820</v>
      </c>
      <c r="Y23" s="381" t="n"/>
      <c r="Z23" s="326" t="inlineStr">
        <is>
          <t>Yes</t>
        </is>
      </c>
      <c r="AA23" s="378">
        <f>IF(X23&lt;&gt;S23,X23-S23,"")</f>
        <v/>
      </c>
      <c r="AB23" s="398">
        <f>IF(Y23&lt;&gt;T23,Y23-T23,"")</f>
        <v/>
      </c>
      <c r="AC23" s="381" t="n">
        <v>970</v>
      </c>
      <c r="AD23" s="381" t="n"/>
      <c r="AE23" s="326" t="inlineStr">
        <is>
          <t>Yes</t>
        </is>
      </c>
      <c r="AF23" s="378">
        <f>IF(AC23&lt;&gt;X23,AC23-X23,"")</f>
        <v/>
      </c>
      <c r="AG23" s="398">
        <f>IF(AD23&lt;&gt;Y23,AD23-Y23,"")</f>
        <v/>
      </c>
      <c r="AH23" s="381" t="n">
        <v>970</v>
      </c>
      <c r="AJ23" s="326" t="inlineStr">
        <is>
          <t>Yes</t>
        </is>
      </c>
      <c r="AK23" s="378">
        <f>IF(AH23&lt;&gt;AC23,AH23-AC23,"")</f>
        <v/>
      </c>
      <c r="AL23" s="398">
        <f>IF(AI23&lt;&gt;AD23,AI23-AD23,"")</f>
        <v/>
      </c>
      <c r="AM23" t="n">
        <v>970</v>
      </c>
      <c r="AN23" t="n">
        <v>970</v>
      </c>
      <c r="AO23" s="326" t="inlineStr">
        <is>
          <t>Yes</t>
        </is>
      </c>
      <c r="AP23" s="378">
        <f>IF(AM23&lt;&gt;AH23,AM23-AH23,"")</f>
        <v/>
      </c>
      <c r="AQ23" s="398">
        <f>IF(AN23&lt;&gt;AI23,AN23-AI23,"")</f>
        <v/>
      </c>
      <c r="AR23" t="n">
        <v>970</v>
      </c>
      <c r="AT23" s="326" t="inlineStr">
        <is>
          <t>Yes</t>
        </is>
      </c>
      <c r="AU23" s="378">
        <f>IF(AR23&lt;&gt;AM23,AR23-AM23,"")</f>
        <v/>
      </c>
      <c r="AV23" s="398">
        <f>IF(AS23&lt;&gt;AN23,AS23-AN23,"")</f>
        <v/>
      </c>
    </row>
    <row r="24" customFormat="1" s="10">
      <c r="A24" s="10" t="n"/>
      <c r="B24" s="10" t="n"/>
      <c r="C24" s="10" t="n"/>
      <c r="D24" s="86" t="n"/>
      <c r="E24" s="331" t="n">
        <v>2</v>
      </c>
      <c r="F24" s="331" t="n">
        <v>1</v>
      </c>
      <c r="G24" s="331" t="n"/>
      <c r="H24" s="367" t="inlineStr">
        <is>
          <t>Starting</t>
        </is>
      </c>
      <c r="I24" s="349" t="n"/>
      <c r="J24" s="86" t="n"/>
      <c r="K24" s="388" t="n">
        <v>995</v>
      </c>
      <c r="L24" s="388" t="n"/>
      <c r="M24" s="426" t="inlineStr">
        <is>
          <t>Yes</t>
        </is>
      </c>
      <c r="N24" s="425" t="n">
        <v>995</v>
      </c>
      <c r="O24" s="388" t="n"/>
      <c r="P24" s="408" t="inlineStr">
        <is>
          <t>Wait List</t>
        </is>
      </c>
      <c r="Q24" s="388">
        <f>N24-K24</f>
        <v/>
      </c>
      <c r="R24" s="400">
        <f>O24-L24</f>
        <v/>
      </c>
      <c r="S24" s="408" t="n">
        <v>995</v>
      </c>
      <c r="T24" s="408" t="n"/>
      <c r="U24" s="331" t="inlineStr">
        <is>
          <t>Yes</t>
        </is>
      </c>
      <c r="V24" s="388">
        <f>IF(S24&lt;&gt;N24,S24-N24,"")</f>
        <v/>
      </c>
      <c r="W24" s="400">
        <f>IF(T24&lt;&gt;O24,T24-O24,"")</f>
        <v/>
      </c>
      <c r="X24" s="408" t="n">
        <v>995</v>
      </c>
      <c r="Y24" s="408" t="n"/>
      <c r="Z24" s="331" t="inlineStr">
        <is>
          <t>Waitlist</t>
        </is>
      </c>
      <c r="AA24" s="388">
        <f>IF(X24&lt;&gt;S24,X24-S24,"")</f>
        <v/>
      </c>
      <c r="AB24" s="400">
        <f>IF(Y24&lt;&gt;T24,Y24-T24,"")</f>
        <v/>
      </c>
      <c r="AC24" s="408" t="n">
        <v>1050</v>
      </c>
      <c r="AD24" s="408" t="n"/>
      <c r="AE24" s="331" t="inlineStr">
        <is>
          <t>Waitlist</t>
        </is>
      </c>
      <c r="AF24" s="388">
        <f>IF(AC24&lt;&gt;X24,AC24-X24,"")</f>
        <v/>
      </c>
      <c r="AG24" s="400">
        <f>IF(AD24&lt;&gt;Y24,AD24-Y24,"")</f>
        <v/>
      </c>
      <c r="AH24" s="408" t="n">
        <v>1050</v>
      </c>
      <c r="AJ24" s="331" t="inlineStr">
        <is>
          <t>Waitlist</t>
        </is>
      </c>
      <c r="AK24" s="388">
        <f>IF(AH24&lt;&gt;AC24,AH24-AC24,"")</f>
        <v/>
      </c>
      <c r="AL24" s="400">
        <f>IF(AI24&lt;&gt;AD24,AI24-AD24,"")</f>
        <v/>
      </c>
      <c r="AM24" s="10" t="n">
        <v>1050</v>
      </c>
      <c r="AN24" s="10" t="n">
        <v>1050</v>
      </c>
      <c r="AO24" s="331" t="inlineStr">
        <is>
          <t>Waitlist</t>
        </is>
      </c>
      <c r="AP24" s="388">
        <f>IF(AM24&lt;&gt;AH24,AM24-AH24,"")</f>
        <v/>
      </c>
      <c r="AQ24" s="400">
        <f>IF(AN24&lt;&gt;AI24,AN24-AI24,"")</f>
        <v/>
      </c>
      <c r="AR24" t="n">
        <v>1050</v>
      </c>
      <c r="AT24" s="331" t="inlineStr">
        <is>
          <t>No</t>
        </is>
      </c>
      <c r="AU24" s="388">
        <f>IF(AR24&lt;&gt;AM24,AR24-AM24,"")</f>
        <v/>
      </c>
      <c r="AV24" s="400">
        <f>IF(AS24&lt;&gt;AN24,AS24-AN24,"")</f>
        <v/>
      </c>
    </row>
    <row r="25" customFormat="1" s="70">
      <c r="A25" s="89" t="inlineStr">
        <is>
          <t>Michelle</t>
        </is>
      </c>
      <c r="B25" s="89" t="inlineStr">
        <is>
          <t>Millwoods</t>
        </is>
      </c>
      <c r="C25" s="89" t="inlineStr">
        <is>
          <t>Aim Real Estate</t>
        </is>
      </c>
      <c r="D25" s="178" t="inlineStr">
        <is>
          <t>Hillview Park</t>
        </is>
      </c>
      <c r="E25" s="330" t="n">
        <v>1</v>
      </c>
      <c r="F25" s="330" t="n">
        <v>1</v>
      </c>
      <c r="G25" s="330" t="n"/>
      <c r="H25" s="366" t="n"/>
      <c r="I25" s="348" t="n"/>
      <c r="J25" s="196" t="inlineStr">
        <is>
          <t>C</t>
        </is>
      </c>
      <c r="K25" s="429" t="n">
        <v>900</v>
      </c>
      <c r="L25" s="429" t="n"/>
      <c r="M25" s="430" t="inlineStr">
        <is>
          <t>Yes</t>
        </is>
      </c>
      <c r="N25" s="444" t="n">
        <v>900</v>
      </c>
      <c r="O25" s="429" t="n"/>
      <c r="P25" s="431" t="inlineStr">
        <is>
          <t>Yes</t>
        </is>
      </c>
      <c r="Q25" s="378">
        <f>N25-K25</f>
        <v/>
      </c>
      <c r="R25" s="411">
        <f>O25-L25</f>
        <v/>
      </c>
      <c r="S25" s="431" t="n">
        <v>900</v>
      </c>
      <c r="T25" s="431" t="n"/>
      <c r="U25" s="326" t="inlineStr">
        <is>
          <t>Yes</t>
        </is>
      </c>
      <c r="V25" s="378">
        <f>IF(S25&lt;&gt;N25,S25-N25,"")</f>
        <v/>
      </c>
      <c r="W25" s="398">
        <f>IF(T25&lt;&gt;O25,T25-O25,"")</f>
        <v/>
      </c>
      <c r="X25" s="381" t="n">
        <v>900</v>
      </c>
      <c r="Y25" s="381" t="n"/>
      <c r="Z25" s="326" t="inlineStr">
        <is>
          <t>Yes</t>
        </is>
      </c>
      <c r="AA25" s="378">
        <f>IF(X25&lt;&gt;S25,X25-S25,"")</f>
        <v/>
      </c>
      <c r="AB25" s="398">
        <f>IF(Y25&lt;&gt;T25,Y25-T25,"")</f>
        <v/>
      </c>
      <c r="AC25" s="381" t="n">
        <v>900</v>
      </c>
      <c r="AD25" s="381" t="n"/>
      <c r="AE25" s="326" t="inlineStr">
        <is>
          <t>Yes</t>
        </is>
      </c>
      <c r="AF25" s="378">
        <f>IF(AC25&lt;&gt;X25,AC25-X25,"")</f>
        <v/>
      </c>
      <c r="AG25" s="398">
        <f>IF(AD25&lt;&gt;Y25,AD25-Y25,"")</f>
        <v/>
      </c>
      <c r="AH25" s="431" t="n">
        <v>900</v>
      </c>
      <c r="AJ25" s="326" t="inlineStr">
        <is>
          <t>Yes</t>
        </is>
      </c>
      <c r="AK25" s="378">
        <f>IF(AH25&lt;&gt;AC25,AH25-AC25,"")</f>
        <v/>
      </c>
      <c r="AL25" s="398">
        <f>IF(AI25&lt;&gt;AD25,AI25-AD25,"")</f>
        <v/>
      </c>
      <c r="AM25" t="n">
        <v>900</v>
      </c>
      <c r="AN25" t="n">
        <v>900</v>
      </c>
      <c r="AO25" s="326" t="inlineStr">
        <is>
          <t>Yes</t>
        </is>
      </c>
      <c r="AP25" s="378">
        <f>IF(AM25&lt;&gt;AH25,AM25-AH25,"")</f>
        <v/>
      </c>
      <c r="AQ25" s="398">
        <f>IF(AN25&lt;&gt;AI25,AN25-AI25,"")</f>
        <v/>
      </c>
      <c r="AR25" t="n"/>
      <c r="AT25" s="326" t="inlineStr">
        <is>
          <t>No</t>
        </is>
      </c>
      <c r="AU25" s="378">
        <f>IF(AR25&lt;&gt;AM25,AR25-AM25,"")</f>
        <v/>
      </c>
      <c r="AV25" s="398">
        <f>IF(AS25&lt;&gt;AN25,AS25-AN25,"")</f>
        <v/>
      </c>
    </row>
    <row r="26" customFormat="1" s="10">
      <c r="A26" s="10" t="n"/>
      <c r="B26" s="10" t="n"/>
      <c r="C26" s="10" t="n"/>
      <c r="D26" s="86" t="n"/>
      <c r="E26" s="331" t="n">
        <v>2</v>
      </c>
      <c r="F26" s="331" t="n">
        <v>1</v>
      </c>
      <c r="G26" s="331" t="n"/>
      <c r="H26" s="367" t="n"/>
      <c r="I26" s="349" t="n"/>
      <c r="J26" s="86" t="n"/>
      <c r="K26" s="388" t="n">
        <v>950</v>
      </c>
      <c r="L26" s="388" t="n"/>
      <c r="M26" s="426" t="inlineStr">
        <is>
          <t>Yes</t>
        </is>
      </c>
      <c r="N26" s="425" t="n">
        <v>950</v>
      </c>
      <c r="O26" s="388" t="n"/>
      <c r="P26" s="408" t="inlineStr">
        <is>
          <t>Yes</t>
        </is>
      </c>
      <c r="Q26" s="388">
        <f>N26-K26</f>
        <v/>
      </c>
      <c r="R26" s="400">
        <f>O26-L26</f>
        <v/>
      </c>
      <c r="S26" s="408" t="n">
        <v>950</v>
      </c>
      <c r="T26" s="408" t="n"/>
      <c r="U26" s="331" t="inlineStr">
        <is>
          <t>Yes</t>
        </is>
      </c>
      <c r="V26" s="388">
        <f>IF(S26&lt;&gt;N26,S26-N26,"")</f>
        <v/>
      </c>
      <c r="W26" s="400">
        <f>IF(T26&lt;&gt;O26,T26-O26,"")</f>
        <v/>
      </c>
      <c r="X26" s="408" t="n">
        <v>950</v>
      </c>
      <c r="Y26" s="408" t="n"/>
      <c r="Z26" s="331" t="inlineStr">
        <is>
          <t>Yes</t>
        </is>
      </c>
      <c r="AA26" s="388">
        <f>IF(X26&lt;&gt;S26,X26-S26,"")</f>
        <v/>
      </c>
      <c r="AB26" s="400">
        <f>IF(Y26&lt;&gt;T26,Y26-T26,"")</f>
        <v/>
      </c>
      <c r="AC26" s="408" t="n">
        <v>950</v>
      </c>
      <c r="AD26" s="408" t="n"/>
      <c r="AE26" s="331" t="inlineStr">
        <is>
          <t>Yes</t>
        </is>
      </c>
      <c r="AF26" s="388">
        <f>IF(AC26&lt;&gt;X26,AC26-X26,"")</f>
        <v/>
      </c>
      <c r="AG26" s="400">
        <f>IF(AD26&lt;&gt;Y26,AD26-Y26,"")</f>
        <v/>
      </c>
      <c r="AH26" s="408" t="n">
        <v>950</v>
      </c>
      <c r="AJ26" s="331" t="inlineStr">
        <is>
          <t>Yes</t>
        </is>
      </c>
      <c r="AK26" s="388">
        <f>IF(AH26&lt;&gt;AC26,AH26-AC26,"")</f>
        <v/>
      </c>
      <c r="AL26" s="400">
        <f>IF(AI26&lt;&gt;AD26,AI26-AD26,"")</f>
        <v/>
      </c>
      <c r="AM26" s="10" t="n">
        <v>950</v>
      </c>
      <c r="AN26" s="10" t="n">
        <v>950</v>
      </c>
      <c r="AO26" s="331" t="inlineStr">
        <is>
          <t>Yes</t>
        </is>
      </c>
      <c r="AP26" s="388">
        <f>IF(AM26&lt;&gt;AH26,AM26-AH26,"")</f>
        <v/>
      </c>
      <c r="AQ26" s="400">
        <f>IF(AN26&lt;&gt;AI26,AN26-AI26,"")</f>
        <v/>
      </c>
      <c r="AR26" t="n">
        <v>1050</v>
      </c>
      <c r="AT26" s="331" t="inlineStr">
        <is>
          <t>Yes</t>
        </is>
      </c>
      <c r="AU26" s="388">
        <f>IF(AR26&lt;&gt;AM26,AR26-AM26,"")</f>
        <v/>
      </c>
      <c r="AV26" s="400">
        <f>IF(AS26&lt;&gt;AN26,AS26-AN26,"")</f>
        <v/>
      </c>
    </row>
    <row r="27" customFormat="1" s="70">
      <c r="A27" s="89" t="inlineStr">
        <is>
          <t>David</t>
        </is>
      </c>
      <c r="B27" s="89" t="inlineStr">
        <is>
          <t>Millwoods</t>
        </is>
      </c>
      <c r="C27" s="89" t="inlineStr">
        <is>
          <t>Har-par</t>
        </is>
      </c>
      <c r="D27" s="178" t="inlineStr">
        <is>
          <t>Ridgewood Manor</t>
        </is>
      </c>
      <c r="E27" s="330" t="n">
        <v>0</v>
      </c>
      <c r="F27" s="330" t="n">
        <v>1</v>
      </c>
      <c r="G27" s="330" t="n"/>
      <c r="H27" s="366" t="n"/>
      <c r="I27" s="348" t="n"/>
      <c r="J27" s="196" t="inlineStr">
        <is>
          <t>C</t>
        </is>
      </c>
      <c r="K27" s="429" t="n">
        <v>795</v>
      </c>
      <c r="L27" s="429" t="n"/>
      <c r="M27" s="430" t="inlineStr">
        <is>
          <t>No</t>
        </is>
      </c>
      <c r="N27" s="444" t="n">
        <v>895</v>
      </c>
      <c r="O27" s="429" t="n"/>
      <c r="P27" s="431" t="inlineStr">
        <is>
          <t>No</t>
        </is>
      </c>
      <c r="Q27" s="378">
        <f>N27-K27</f>
        <v/>
      </c>
      <c r="R27" s="411">
        <f>O27-L27</f>
        <v/>
      </c>
      <c r="S27" s="431" t="n">
        <v>795</v>
      </c>
      <c r="T27" s="431" t="n"/>
      <c r="U27" s="326" t="inlineStr">
        <is>
          <t>Yes</t>
        </is>
      </c>
      <c r="V27" s="378">
        <f>IF(S27&lt;&gt;N27,S27-N27,"")</f>
        <v/>
      </c>
      <c r="W27" s="398">
        <f>IF(T27&lt;&gt;O27,T27-O27,"")</f>
        <v/>
      </c>
      <c r="X27" s="381" t="n">
        <v>795</v>
      </c>
      <c r="Y27" s="381" t="n"/>
      <c r="Z27" s="326" t="inlineStr">
        <is>
          <t>Waitlist</t>
        </is>
      </c>
      <c r="AA27" s="378">
        <f>IF(X27&lt;&gt;S27,X27-S27,"")</f>
        <v/>
      </c>
      <c r="AB27" s="398">
        <f>IF(Y27&lt;&gt;T27,Y27-T27,"")</f>
        <v/>
      </c>
      <c r="AC27" s="381" t="n">
        <v>850</v>
      </c>
      <c r="AD27" s="381" t="n"/>
      <c r="AE27" s="326" t="inlineStr">
        <is>
          <t>Yes</t>
        </is>
      </c>
      <c r="AF27" s="378">
        <f>IF(AC27&lt;&gt;X27,AC27-X27,"")</f>
        <v/>
      </c>
      <c r="AG27" s="398">
        <f>IF(AD27&lt;&gt;Y27,AD27-Y27,"")</f>
        <v/>
      </c>
      <c r="AH27" s="431" t="n">
        <v>850</v>
      </c>
      <c r="AJ27" s="326" t="inlineStr">
        <is>
          <t>Waitlist</t>
        </is>
      </c>
      <c r="AK27" s="378">
        <f>IF(AH27&lt;&gt;AC27,AH27-AC27,"")</f>
        <v/>
      </c>
      <c r="AL27" s="398">
        <f>IF(AI27&lt;&gt;AD27,AI27-AD27,"")</f>
        <v/>
      </c>
      <c r="AM27" t="n">
        <v>850</v>
      </c>
      <c r="AN27" t="n">
        <v>850</v>
      </c>
      <c r="AO27" s="326" t="inlineStr">
        <is>
          <t>Waitlist</t>
        </is>
      </c>
      <c r="AP27" s="378">
        <f>IF(AM27&lt;&gt;AH27,AM27-AH27,"")</f>
        <v/>
      </c>
      <c r="AQ27" s="398">
        <f>IF(AN27&lt;&gt;AI27,AN27-AI27,"")</f>
        <v/>
      </c>
      <c r="AR27" t="n">
        <v>850</v>
      </c>
      <c r="AT27" s="326" t="inlineStr">
        <is>
          <t>No</t>
        </is>
      </c>
      <c r="AU27" s="378">
        <f>IF(AR27&lt;&gt;AM27,AR27-AM27,"")</f>
        <v/>
      </c>
      <c r="AV27" s="398">
        <f>IF(AS27&lt;&gt;AN27,AS27-AN27,"")</f>
        <v/>
      </c>
    </row>
    <row r="28">
      <c r="D28" s="5" t="n"/>
      <c r="E28" s="326" t="n">
        <v>1</v>
      </c>
      <c r="F28" s="326" t="n">
        <v>1</v>
      </c>
      <c r="G28" s="326" t="n"/>
      <c r="H28" s="344" t="n"/>
      <c r="I28" s="328" t="n"/>
      <c r="J28" s="5" t="n"/>
      <c r="K28" s="378" t="n">
        <v>895</v>
      </c>
      <c r="L28" s="378" t="n"/>
      <c r="M28" s="424" t="inlineStr">
        <is>
          <t>Yes</t>
        </is>
      </c>
      <c r="N28" s="377" t="n">
        <v>895</v>
      </c>
      <c r="O28" s="378" t="n"/>
      <c r="P28" s="381" t="inlineStr">
        <is>
          <t>No</t>
        </is>
      </c>
      <c r="Q28" s="378">
        <f>N28-K28</f>
        <v/>
      </c>
      <c r="R28" s="398">
        <f>O28-L28</f>
        <v/>
      </c>
      <c r="S28" s="381" t="n">
        <v>895</v>
      </c>
      <c r="T28" s="381" t="n"/>
      <c r="U28" s="326" t="inlineStr">
        <is>
          <t>No</t>
        </is>
      </c>
      <c r="V28" s="378">
        <f>IF(S28&lt;&gt;N28,S28-N28,"")</f>
        <v/>
      </c>
      <c r="W28" s="398">
        <f>IF(T28&lt;&gt;O28,T28-O28,"")</f>
        <v/>
      </c>
      <c r="X28" s="381" t="n">
        <v>895</v>
      </c>
      <c r="Y28" s="381" t="n"/>
      <c r="Z28" s="326" t="inlineStr">
        <is>
          <t>Waitlist</t>
        </is>
      </c>
      <c r="AA28" s="378">
        <f>IF(X28&lt;&gt;S28,X28-S28,"")</f>
        <v/>
      </c>
      <c r="AB28" s="398">
        <f>IF(Y28&lt;&gt;T28,Y28-T28,"")</f>
        <v/>
      </c>
      <c r="AC28" s="381" t="n">
        <v>895</v>
      </c>
      <c r="AD28" s="381" t="n"/>
      <c r="AE28" s="326" t="inlineStr">
        <is>
          <t>Waitlist</t>
        </is>
      </c>
      <c r="AF28" s="378">
        <f>IF(AC28&lt;&gt;X28,AC28-X28,"")</f>
        <v/>
      </c>
      <c r="AG28" s="398">
        <f>IF(AD28&lt;&gt;Y28,AD28-Y28,"")</f>
        <v/>
      </c>
      <c r="AH28" s="381" t="n">
        <v>925</v>
      </c>
      <c r="AJ28" s="326" t="inlineStr">
        <is>
          <t>Yes</t>
        </is>
      </c>
      <c r="AK28" s="378">
        <f>IF(AH28&lt;&gt;AC28,AH28-AC28,"")</f>
        <v/>
      </c>
      <c r="AL28" s="398">
        <f>IF(AI28&lt;&gt;AD28,AI28-AD28,"")</f>
        <v/>
      </c>
      <c r="AM28" t="n">
        <v>950</v>
      </c>
      <c r="AN28" t="n">
        <v>950</v>
      </c>
      <c r="AO28" s="326" t="inlineStr">
        <is>
          <t>Waitlist</t>
        </is>
      </c>
      <c r="AP28" s="378">
        <f>IF(AM28&lt;&gt;AH28,AM28-AH28,"")</f>
        <v/>
      </c>
      <c r="AQ28" s="398">
        <f>IF(AN28&lt;&gt;AI28,AN28-AI28,"")</f>
        <v/>
      </c>
      <c r="AR28" t="n">
        <v>950</v>
      </c>
      <c r="AT28" s="326" t="inlineStr">
        <is>
          <t>No</t>
        </is>
      </c>
      <c r="AU28" s="378">
        <f>IF(AR28&lt;&gt;AM28,AR28-AM28,"")</f>
        <v/>
      </c>
      <c r="AV28" s="398">
        <f>IF(AS28&lt;&gt;AN28,AS28-AN28,"")</f>
        <v/>
      </c>
    </row>
    <row r="29" customFormat="1" s="10">
      <c r="A29" s="10" t="n"/>
      <c r="B29" s="10" t="n"/>
      <c r="C29" s="10" t="n"/>
      <c r="D29" s="86" t="n"/>
      <c r="E29" s="331" t="n">
        <v>2</v>
      </c>
      <c r="F29" s="331" t="n">
        <v>1</v>
      </c>
      <c r="G29" s="331" t="n"/>
      <c r="H29" s="367" t="n"/>
      <c r="I29" s="349" t="n"/>
      <c r="J29" s="86" t="n"/>
      <c r="K29" s="388" t="n">
        <v>995</v>
      </c>
      <c r="L29" s="388" t="n"/>
      <c r="M29" s="426" t="inlineStr">
        <is>
          <t>No</t>
        </is>
      </c>
      <c r="N29" s="425" t="n">
        <v>995</v>
      </c>
      <c r="O29" s="388" t="n"/>
      <c r="P29" s="408" t="inlineStr">
        <is>
          <t>No</t>
        </is>
      </c>
      <c r="Q29" s="388">
        <f>N29-K29</f>
        <v/>
      </c>
      <c r="R29" s="400">
        <f>O29-L29</f>
        <v/>
      </c>
      <c r="S29" s="408" t="n">
        <v>995</v>
      </c>
      <c r="T29" s="408" t="n"/>
      <c r="U29" s="331" t="inlineStr">
        <is>
          <t>No</t>
        </is>
      </c>
      <c r="V29" s="388">
        <f>IF(S29&lt;&gt;N29,S29-N29,"")</f>
        <v/>
      </c>
      <c r="W29" s="400">
        <f>IF(T29&lt;&gt;O29,T29-O29,"")</f>
        <v/>
      </c>
      <c r="X29" s="408" t="n">
        <v>995</v>
      </c>
      <c r="Y29" s="408" t="n"/>
      <c r="Z29" s="331" t="inlineStr">
        <is>
          <t>Waitlist</t>
        </is>
      </c>
      <c r="AA29" s="388">
        <f>IF(X29&lt;&gt;S29,X29-S29,"")</f>
        <v/>
      </c>
      <c r="AB29" s="400">
        <f>IF(Y29&lt;&gt;T29,Y29-T29,"")</f>
        <v/>
      </c>
      <c r="AC29" s="408" t="n">
        <v>995</v>
      </c>
      <c r="AD29" s="408" t="n"/>
      <c r="AE29" s="331" t="inlineStr">
        <is>
          <t>Yes</t>
        </is>
      </c>
      <c r="AF29" s="388">
        <f>IF(AC29&lt;&gt;X29,AC29-X29,"")</f>
        <v/>
      </c>
      <c r="AG29" s="400">
        <f>IF(AD29&lt;&gt;Y29,AD29-Y29,"")</f>
        <v/>
      </c>
      <c r="AH29" s="408" t="n">
        <v>995</v>
      </c>
      <c r="AJ29" s="331" t="inlineStr">
        <is>
          <t>Waitlist</t>
        </is>
      </c>
      <c r="AK29" s="388">
        <f>IF(AH29&lt;&gt;AC29,AH29-AC29,"")</f>
        <v/>
      </c>
      <c r="AL29" s="400">
        <f>IF(AI29&lt;&gt;AD29,AI29-AD29,"")</f>
        <v/>
      </c>
      <c r="AM29" s="10" t="n">
        <v>995</v>
      </c>
      <c r="AN29" s="10" t="n">
        <v>995</v>
      </c>
      <c r="AO29" s="331" t="inlineStr">
        <is>
          <t>Waitlist</t>
        </is>
      </c>
      <c r="AP29" s="388">
        <f>IF(AM29&lt;&gt;AH29,AM29-AH29,"")</f>
        <v/>
      </c>
      <c r="AQ29" s="400">
        <f>IF(AN29&lt;&gt;AI29,AN29-AI29,"")</f>
        <v/>
      </c>
      <c r="AR29" t="n">
        <v>995</v>
      </c>
      <c r="AT29" s="331" t="inlineStr">
        <is>
          <t>No</t>
        </is>
      </c>
      <c r="AU29" s="388">
        <f>IF(AR29&lt;&gt;AM29,AR29-AM29,"")</f>
        <v/>
      </c>
      <c r="AV29" s="400">
        <f>IF(AS29&lt;&gt;AN29,AS29-AN29,"")</f>
        <v/>
      </c>
    </row>
    <row r="30" customFormat="1" s="70">
      <c r="A30" s="89" t="inlineStr">
        <is>
          <t>Jenalyn</t>
        </is>
      </c>
      <c r="B30" s="89" t="inlineStr">
        <is>
          <t>Millwoods</t>
        </is>
      </c>
      <c r="C30" s="89" t="inlineStr">
        <is>
          <t>Har-par</t>
        </is>
      </c>
      <c r="D30" s="178" t="inlineStr">
        <is>
          <t>Ridgewood Park</t>
        </is>
      </c>
      <c r="E30" s="330" t="n">
        <v>1</v>
      </c>
      <c r="F30" s="330" t="n">
        <v>1</v>
      </c>
      <c r="G30" s="330" t="n"/>
      <c r="H30" s="366" t="n"/>
      <c r="I30" s="348" t="n"/>
      <c r="J30" s="196" t="inlineStr">
        <is>
          <t>C</t>
        </is>
      </c>
      <c r="K30" s="429" t="n">
        <v>895</v>
      </c>
      <c r="L30" s="429" t="n"/>
      <c r="M30" s="430" t="inlineStr">
        <is>
          <t>No</t>
        </is>
      </c>
      <c r="N30" s="444" t="n">
        <v>895</v>
      </c>
      <c r="O30" s="429" t="n"/>
      <c r="P30" s="431" t="inlineStr">
        <is>
          <t>No</t>
        </is>
      </c>
      <c r="Q30" s="378">
        <f>N30-K30</f>
        <v/>
      </c>
      <c r="R30" s="411">
        <f>O30-L30</f>
        <v/>
      </c>
      <c r="S30" s="431" t="n">
        <v>895</v>
      </c>
      <c r="T30" s="431" t="n"/>
      <c r="U30" s="326" t="inlineStr">
        <is>
          <t>Yes</t>
        </is>
      </c>
      <c r="V30" s="378">
        <f>IF(S30&lt;&gt;N30,S30-N30,"")</f>
        <v/>
      </c>
      <c r="W30" s="398">
        <f>IF(T30&lt;&gt;O30,T30-O30,"")</f>
        <v/>
      </c>
      <c r="X30" s="381" t="n">
        <v>895</v>
      </c>
      <c r="Y30" s="381" t="n"/>
      <c r="Z30" s="326" t="inlineStr">
        <is>
          <t>Waitlist</t>
        </is>
      </c>
      <c r="AA30" s="378">
        <f>IF(X30&lt;&gt;S30,X30-S30,"")</f>
        <v/>
      </c>
      <c r="AB30" s="398">
        <f>IF(Y30&lt;&gt;T30,Y30-T30,"")</f>
        <v/>
      </c>
      <c r="AC30" s="381" t="n">
        <v>895</v>
      </c>
      <c r="AD30" s="381" t="n"/>
      <c r="AE30" s="326" t="inlineStr">
        <is>
          <t>Waitlist</t>
        </is>
      </c>
      <c r="AF30" s="378">
        <f>IF(AC30&lt;&gt;X30,AC30-X30,"")</f>
        <v/>
      </c>
      <c r="AG30" s="398">
        <f>IF(AD30&lt;&gt;Y30,AD30-Y30,"")</f>
        <v/>
      </c>
      <c r="AH30" s="431" t="n">
        <v>895</v>
      </c>
      <c r="AJ30" s="326" t="inlineStr">
        <is>
          <t>No</t>
        </is>
      </c>
      <c r="AK30" s="378">
        <f>IF(AH30&lt;&gt;AC30,AH30-AC30,"")</f>
        <v/>
      </c>
      <c r="AL30" s="398">
        <f>IF(AI30&lt;&gt;AD30,AI30-AD30,"")</f>
        <v/>
      </c>
      <c r="AM30" t="n">
        <v>895</v>
      </c>
      <c r="AO30" s="326" t="inlineStr">
        <is>
          <t>No</t>
        </is>
      </c>
      <c r="AP30" s="378">
        <f>IF(AM30&lt;&gt;AH30,AM30-AH30,"")</f>
        <v/>
      </c>
      <c r="AQ30" s="398">
        <f>IF(AN30&lt;&gt;AI30,AN30-AI30,"")</f>
        <v/>
      </c>
      <c r="AR30" t="n">
        <v>895</v>
      </c>
      <c r="AT30" s="326" t="inlineStr">
        <is>
          <t>No</t>
        </is>
      </c>
      <c r="AU30" s="378">
        <f>IF(AR30&lt;&gt;AM30,AR30-AM30,"")</f>
        <v/>
      </c>
      <c r="AV30" s="398">
        <f>IF(AS30&lt;&gt;AN30,AS30-AN30,"")</f>
        <v/>
      </c>
    </row>
    <row r="31">
      <c r="D31" s="5" t="n"/>
      <c r="E31" s="326" t="n">
        <v>2</v>
      </c>
      <c r="F31" s="326" t="n">
        <v>1</v>
      </c>
      <c r="G31" s="326" t="n"/>
      <c r="H31" s="344" t="n"/>
      <c r="I31" s="328" t="n"/>
      <c r="J31" s="5" t="n"/>
      <c r="K31" s="378" t="n">
        <v>995</v>
      </c>
      <c r="L31" s="378" t="n"/>
      <c r="M31" s="424" t="inlineStr">
        <is>
          <t>Yes</t>
        </is>
      </c>
      <c r="N31" s="377" t="n">
        <v>995</v>
      </c>
      <c r="O31" s="378" t="n"/>
      <c r="P31" s="381" t="inlineStr">
        <is>
          <t>Yes</t>
        </is>
      </c>
      <c r="Q31" s="378">
        <f>N31-K31</f>
        <v/>
      </c>
      <c r="R31" s="398">
        <f>O31-L31</f>
        <v/>
      </c>
      <c r="S31" s="381" t="n">
        <v>995</v>
      </c>
      <c r="T31" s="381" t="n"/>
      <c r="U31" s="326" t="inlineStr">
        <is>
          <t>No</t>
        </is>
      </c>
      <c r="V31" s="378">
        <f>IF(S31&lt;&gt;N31,S31-N31,"")</f>
        <v/>
      </c>
      <c r="W31" s="398">
        <f>IF(T31&lt;&gt;O31,T31-O31,"")</f>
        <v/>
      </c>
      <c r="X31" s="381" t="n">
        <v>995</v>
      </c>
      <c r="Y31" s="381" t="n"/>
      <c r="Z31" s="326" t="inlineStr">
        <is>
          <t>Waitlist</t>
        </is>
      </c>
      <c r="AA31" s="378">
        <f>IF(X31&lt;&gt;S31,X31-S31,"")</f>
        <v/>
      </c>
      <c r="AB31" s="398">
        <f>IF(Y31&lt;&gt;T31,Y31-T31,"")</f>
        <v/>
      </c>
      <c r="AC31" s="381" t="n">
        <v>995</v>
      </c>
      <c r="AD31" s="381" t="n"/>
      <c r="AE31" s="326" t="inlineStr">
        <is>
          <t>Waitlist</t>
        </is>
      </c>
      <c r="AF31" s="378">
        <f>IF(AC31&lt;&gt;X31,AC31-X31,"")</f>
        <v/>
      </c>
      <c r="AG31" s="398">
        <f>IF(AD31&lt;&gt;Y31,AD31-Y31,"")</f>
        <v/>
      </c>
      <c r="AH31" s="381" t="n">
        <v>995</v>
      </c>
      <c r="AJ31" s="326" t="inlineStr">
        <is>
          <t>No</t>
        </is>
      </c>
      <c r="AK31" s="378">
        <f>IF(AH31&lt;&gt;AC31,AH31-AC31,"")</f>
        <v/>
      </c>
      <c r="AL31" s="398">
        <f>IF(AI31&lt;&gt;AD31,AI31-AD31,"")</f>
        <v/>
      </c>
      <c r="AM31" t="n">
        <v>1095</v>
      </c>
      <c r="AO31" s="326" t="inlineStr">
        <is>
          <t>Yes</t>
        </is>
      </c>
      <c r="AP31" s="378">
        <f>IF(AM31&lt;&gt;AH31,AM31-AH31,"")</f>
        <v/>
      </c>
      <c r="AQ31" s="398">
        <f>IF(AN31&lt;&gt;AI31,AN31-AI31,"")</f>
        <v/>
      </c>
      <c r="AR31" t="n">
        <v>1095</v>
      </c>
      <c r="AT31" s="326" t="inlineStr">
        <is>
          <t>No</t>
        </is>
      </c>
      <c r="AU31" s="378">
        <f>IF(AR31&lt;&gt;AM31,AR31-AM31,"")</f>
        <v/>
      </c>
      <c r="AV31" s="398">
        <f>IF(AS31&lt;&gt;AN31,AS31-AN31,"")</f>
        <v/>
      </c>
    </row>
    <row r="32" customFormat="1" s="10">
      <c r="A32" s="10" t="n"/>
      <c r="B32" s="10" t="n"/>
      <c r="C32" s="10" t="n"/>
      <c r="D32" s="86" t="n"/>
      <c r="E32" s="331" t="n">
        <v>3</v>
      </c>
      <c r="F32" s="331" t="n">
        <v>1.5</v>
      </c>
      <c r="G32" s="331" t="n"/>
      <c r="H32" s="367" t="n"/>
      <c r="I32" s="349" t="n"/>
      <c r="J32" s="86" t="n"/>
      <c r="K32" s="388" t="n">
        <v>1195</v>
      </c>
      <c r="L32" s="388" t="n"/>
      <c r="M32" s="426" t="inlineStr">
        <is>
          <t>No</t>
        </is>
      </c>
      <c r="N32" s="425" t="n">
        <v>1195</v>
      </c>
      <c r="O32" s="388" t="n"/>
      <c r="P32" s="408" t="inlineStr">
        <is>
          <t>No</t>
        </is>
      </c>
      <c r="Q32" s="388">
        <f>N32-K32</f>
        <v/>
      </c>
      <c r="R32" s="400">
        <f>O32-L32</f>
        <v/>
      </c>
      <c r="S32" s="408" t="n">
        <v>1195</v>
      </c>
      <c r="T32" s="408" t="n"/>
      <c r="U32" s="331" t="inlineStr">
        <is>
          <t>No</t>
        </is>
      </c>
      <c r="V32" s="388">
        <f>IF(S32&lt;&gt;N32,S32-N32,"")</f>
        <v/>
      </c>
      <c r="W32" s="400">
        <f>IF(T32&lt;&gt;O32,T32-O32,"")</f>
        <v/>
      </c>
      <c r="X32" s="408" t="n">
        <v>1195</v>
      </c>
      <c r="Y32" s="408" t="n"/>
      <c r="Z32" s="331" t="inlineStr">
        <is>
          <t>Waitlist</t>
        </is>
      </c>
      <c r="AA32" s="388">
        <f>IF(X32&lt;&gt;S32,X32-S32,"")</f>
        <v/>
      </c>
      <c r="AB32" s="400">
        <f>IF(Y32&lt;&gt;T32,Y32-T32,"")</f>
        <v/>
      </c>
      <c r="AC32" s="408" t="n">
        <v>1195</v>
      </c>
      <c r="AD32" s="408" t="n"/>
      <c r="AE32" s="331" t="inlineStr">
        <is>
          <t>Waitlist</t>
        </is>
      </c>
      <c r="AF32" s="388">
        <f>IF(AC32&lt;&gt;X32,AC32-X32,"")</f>
        <v/>
      </c>
      <c r="AG32" s="400">
        <f>IF(AD32&lt;&gt;Y32,AD32-Y32,"")</f>
        <v/>
      </c>
      <c r="AH32" s="408" t="n">
        <v>1195</v>
      </c>
      <c r="AJ32" s="331" t="inlineStr">
        <is>
          <t>No</t>
        </is>
      </c>
      <c r="AK32" s="388">
        <f>IF(AH32&lt;&gt;AC32,AH32-AC32,"")</f>
        <v/>
      </c>
      <c r="AL32" s="400">
        <f>IF(AI32&lt;&gt;AD32,AI32-AD32,"")</f>
        <v/>
      </c>
      <c r="AM32" s="10" t="n">
        <v>1295</v>
      </c>
      <c r="AO32" s="331" t="inlineStr">
        <is>
          <t>Waitlist</t>
        </is>
      </c>
      <c r="AP32" s="388">
        <f>IF(AM32&lt;&gt;AH32,AM32-AH32,"")</f>
        <v/>
      </c>
      <c r="AQ32" s="400">
        <f>IF(AN32&lt;&gt;AI32,AN32-AI32,"")</f>
        <v/>
      </c>
      <c r="AR32" s="10" t="n">
        <v>1395</v>
      </c>
      <c r="AT32" s="331" t="inlineStr">
        <is>
          <t>Yes</t>
        </is>
      </c>
      <c r="AU32" s="388">
        <f>IF(AR32&lt;&gt;AM32,AR32-AM32,"")</f>
        <v/>
      </c>
      <c r="AV32" s="400">
        <f>IF(AS32&lt;&gt;AN32,AS32-AN32,"")</f>
        <v/>
      </c>
    </row>
    <row r="33" customFormat="1" s="70">
      <c r="A33" s="89" t="inlineStr">
        <is>
          <t>David</t>
        </is>
      </c>
      <c r="B33" s="89" t="inlineStr">
        <is>
          <t>Millwoods</t>
        </is>
      </c>
      <c r="C33" s="89" t="inlineStr">
        <is>
          <t>Avenue Living</t>
        </is>
      </c>
      <c r="D33" s="178" t="inlineStr">
        <is>
          <t>Avalon Court</t>
        </is>
      </c>
      <c r="E33" s="330" t="n">
        <v>1</v>
      </c>
      <c r="F33" s="330" t="n">
        <v>1</v>
      </c>
      <c r="G33" s="330" t="inlineStr">
        <is>
          <t>750-983</t>
        </is>
      </c>
      <c r="H33" s="366" t="inlineStr">
        <is>
          <t>Starting</t>
        </is>
      </c>
      <c r="I33" s="348" t="n"/>
      <c r="J33" s="196" t="inlineStr">
        <is>
          <t>A</t>
        </is>
      </c>
      <c r="K33" s="429" t="n">
        <v>1300</v>
      </c>
      <c r="L33" s="429" t="n"/>
      <c r="M33" s="430" t="inlineStr">
        <is>
          <t>Yes</t>
        </is>
      </c>
      <c r="N33" s="444" t="n">
        <v>1300</v>
      </c>
      <c r="O33" s="429" t="n"/>
      <c r="P33" s="431" t="inlineStr">
        <is>
          <t>Yes</t>
        </is>
      </c>
      <c r="Q33" s="378">
        <f>N33-K33</f>
        <v/>
      </c>
      <c r="R33" s="411">
        <f>O33-L33</f>
        <v/>
      </c>
      <c r="S33" s="431" t="n">
        <v>1300</v>
      </c>
      <c r="T33" s="431" t="n"/>
      <c r="U33" s="326" t="inlineStr">
        <is>
          <t>Yes</t>
        </is>
      </c>
      <c r="V33" s="378">
        <f>IF(S33&lt;&gt;N33,S33-N33,"")</f>
        <v/>
      </c>
      <c r="W33" s="398">
        <f>IF(T33&lt;&gt;O33,T33-O33,"")</f>
        <v/>
      </c>
      <c r="X33" s="381" t="n">
        <v>1300</v>
      </c>
      <c r="Y33" s="381" t="n"/>
      <c r="Z33" s="326" t="inlineStr">
        <is>
          <t>Yes</t>
        </is>
      </c>
      <c r="AA33" s="378">
        <f>IF(X33&lt;&gt;S33,X33-S33,"")</f>
        <v/>
      </c>
      <c r="AB33" s="398">
        <f>IF(Y33&lt;&gt;T33,Y33-T33,"")</f>
        <v/>
      </c>
      <c r="AC33" s="381" t="n">
        <v>1300</v>
      </c>
      <c r="AD33" s="381" t="n"/>
      <c r="AE33" s="326" t="inlineStr">
        <is>
          <t>Yes</t>
        </is>
      </c>
      <c r="AF33" s="378">
        <f>IF(AC33&lt;&gt;X33,AC33-X33,"")</f>
        <v/>
      </c>
      <c r="AG33" s="398">
        <f>IF(AD33&lt;&gt;Y33,AD33-Y33,"")</f>
        <v/>
      </c>
      <c r="AH33" s="431" t="n">
        <v>1409</v>
      </c>
      <c r="AJ33" s="326" t="inlineStr">
        <is>
          <t>Yes</t>
        </is>
      </c>
      <c r="AK33" s="378">
        <f>IF(AH33&lt;&gt;AC33,AH33-AC33,"")</f>
        <v/>
      </c>
      <c r="AL33" s="398">
        <f>IF(AI33&lt;&gt;AD33,AI33-AD33,"")</f>
        <v/>
      </c>
      <c r="AM33" t="n">
        <v>1409</v>
      </c>
      <c r="AN33" t="n">
        <v>1409</v>
      </c>
      <c r="AO33" s="326" t="inlineStr">
        <is>
          <t>Yes</t>
        </is>
      </c>
      <c r="AP33" s="378">
        <f>IF(AM33&lt;&gt;AH33,AM33-AH33,"")</f>
        <v/>
      </c>
      <c r="AQ33" s="398">
        <f>IF(AN33&lt;&gt;AI33,AN33-AI33,"")</f>
        <v/>
      </c>
      <c r="AR33" t="n">
        <v>1379</v>
      </c>
      <c r="AT33" s="326" t="inlineStr">
        <is>
          <t>Yes</t>
        </is>
      </c>
      <c r="AU33" s="378">
        <f>IF(AR33&lt;&gt;AM33,AR33-AM33,"")</f>
        <v/>
      </c>
      <c r="AV33" s="398">
        <f>IF(AS33&lt;&gt;AN33,AS33-AN33,"")</f>
        <v/>
      </c>
    </row>
    <row r="34">
      <c r="D34" s="5" t="n"/>
      <c r="E34" s="326" t="n">
        <v>2</v>
      </c>
      <c r="F34" s="326" t="n">
        <v>2</v>
      </c>
      <c r="G34" s="326" t="inlineStr">
        <is>
          <t>1020-1500</t>
        </is>
      </c>
      <c r="H34" s="344" t="n"/>
      <c r="I34" s="328" t="n"/>
      <c r="J34" s="5" t="n"/>
      <c r="K34" s="378" t="n">
        <v>1360</v>
      </c>
      <c r="L34" s="378" t="n">
        <v>1700</v>
      </c>
      <c r="M34" s="424" t="inlineStr">
        <is>
          <t>Yes</t>
        </is>
      </c>
      <c r="N34" s="377" t="n">
        <v>1360</v>
      </c>
      <c r="O34" s="378" t="n">
        <v>1560</v>
      </c>
      <c r="P34" s="381" t="inlineStr">
        <is>
          <t>Yes</t>
        </is>
      </c>
      <c r="Q34" s="378">
        <f>N34-K34</f>
        <v/>
      </c>
      <c r="R34" s="398">
        <f>O34-L34</f>
        <v/>
      </c>
      <c r="S34" s="381" t="n">
        <v>1360</v>
      </c>
      <c r="T34" s="381" t="n">
        <v>1560</v>
      </c>
      <c r="U34" s="326" t="inlineStr">
        <is>
          <t>Yes</t>
        </is>
      </c>
      <c r="V34" s="378">
        <f>IF(S34&lt;&gt;N34,S34-N34,"")</f>
        <v/>
      </c>
      <c r="W34" s="398">
        <f>IF(T34&lt;&gt;O34,T34-O34,"")</f>
        <v/>
      </c>
      <c r="X34" s="381" t="n">
        <v>1360</v>
      </c>
      <c r="Y34" s="381" t="n">
        <v>1560</v>
      </c>
      <c r="Z34" s="326" t="inlineStr">
        <is>
          <t>Yes</t>
        </is>
      </c>
      <c r="AA34" s="378">
        <f>IF(X34&lt;&gt;S34,X34-S34,"")</f>
        <v/>
      </c>
      <c r="AB34" s="398">
        <f>IF(Y34&lt;&gt;T34,Y34-T34,"")</f>
        <v/>
      </c>
      <c r="AC34" s="381" t="n">
        <v>1360</v>
      </c>
      <c r="AD34" s="381" t="n">
        <v>1465</v>
      </c>
      <c r="AE34" s="326" t="inlineStr">
        <is>
          <t>Yes</t>
        </is>
      </c>
      <c r="AF34" s="378">
        <f>IF(AC34&lt;&gt;X34,AC34-X34,"")</f>
        <v/>
      </c>
      <c r="AG34" s="398">
        <f>IF(AD34&lt;&gt;Y34,AD34-Y34,"")</f>
        <v/>
      </c>
      <c r="AH34" s="381" t="n">
        <v>1360</v>
      </c>
      <c r="AI34" t="n">
        <v>1574</v>
      </c>
      <c r="AJ34" s="326" t="inlineStr">
        <is>
          <t>Yes</t>
        </is>
      </c>
      <c r="AK34" s="378">
        <f>IF(AH34&lt;&gt;AC34,AH34-AC34,"")</f>
        <v/>
      </c>
      <c r="AL34" s="398">
        <f>IF(AI34&lt;&gt;AD34,AI34-AD34,"")</f>
        <v/>
      </c>
      <c r="AM34" t="n">
        <v>1469</v>
      </c>
      <c r="AN34" t="n">
        <v>1469</v>
      </c>
      <c r="AO34" s="326" t="inlineStr">
        <is>
          <t>Yes</t>
        </is>
      </c>
      <c r="AP34" s="378">
        <f>IF(AM34&lt;&gt;AH34,AM34-AH34,"")</f>
        <v/>
      </c>
      <c r="AQ34" s="398">
        <f>IF(AN34&lt;&gt;AI34,AN34-AI34,"")</f>
        <v/>
      </c>
      <c r="AR34" t="n">
        <v>1529</v>
      </c>
      <c r="AT34" s="326" t="inlineStr">
        <is>
          <t>Yes</t>
        </is>
      </c>
      <c r="AU34" s="378">
        <f>IF(AR34&lt;&gt;AM34,AR34-AM34,"")</f>
        <v/>
      </c>
      <c r="AV34" s="398">
        <f>IF(AS34&lt;&gt;AN34,AS34-AN34,"")</f>
        <v/>
      </c>
    </row>
    <row r="35" customFormat="1" s="10">
      <c r="A35" s="10" t="n"/>
      <c r="B35" s="10" t="n"/>
      <c r="C35" s="10" t="n"/>
      <c r="D35" s="86" t="n"/>
      <c r="E35" s="331" t="n">
        <v>3</v>
      </c>
      <c r="F35" s="331" t="n">
        <v>2</v>
      </c>
      <c r="G35" s="331" t="n">
        <v>1245</v>
      </c>
      <c r="H35" s="367" t="inlineStr">
        <is>
          <t>Starting</t>
        </is>
      </c>
      <c r="I35" s="349" t="n"/>
      <c r="J35" s="86" t="n"/>
      <c r="K35" s="388" t="n">
        <v>1650</v>
      </c>
      <c r="L35" s="388" t="n"/>
      <c r="M35" s="426" t="inlineStr">
        <is>
          <t>Wait List</t>
        </is>
      </c>
      <c r="N35" s="425" t="n">
        <v>1650</v>
      </c>
      <c r="O35" s="388" t="n"/>
      <c r="P35" s="408" t="inlineStr">
        <is>
          <t>Wait List</t>
        </is>
      </c>
      <c r="Q35" s="388">
        <f>N35-K35</f>
        <v/>
      </c>
      <c r="R35" s="400">
        <f>O35-L35</f>
        <v/>
      </c>
      <c r="S35" s="408" t="n">
        <v>1650</v>
      </c>
      <c r="T35" s="408" t="n"/>
      <c r="U35" s="331" t="inlineStr">
        <is>
          <t>Waitlist</t>
        </is>
      </c>
      <c r="V35" s="388">
        <f>IF(S35&lt;&gt;N35,S35-N35,"")</f>
        <v/>
      </c>
      <c r="W35" s="400">
        <f>IF(T35&lt;&gt;O35,T35-O35,"")</f>
        <v/>
      </c>
      <c r="X35" s="408" t="n">
        <v>1650</v>
      </c>
      <c r="Y35" s="408" t="n"/>
      <c r="Z35" s="331" t="inlineStr">
        <is>
          <t>Waitlist</t>
        </is>
      </c>
      <c r="AA35" s="388">
        <f>IF(X35&lt;&gt;S35,X35-S35,"")</f>
        <v/>
      </c>
      <c r="AB35" s="400">
        <f>IF(Y35&lt;&gt;T35,Y35-T35,"")</f>
        <v/>
      </c>
      <c r="AC35" s="408" t="n">
        <v>1650</v>
      </c>
      <c r="AD35" s="408" t="n"/>
      <c r="AE35" s="331" t="inlineStr">
        <is>
          <t>Waitlist</t>
        </is>
      </c>
      <c r="AF35" s="388">
        <f>IF(AC35&lt;&gt;X35,AC35-X35,"")</f>
        <v/>
      </c>
      <c r="AG35" s="400">
        <f>IF(AD35&lt;&gt;Y35,AD35-Y35,"")</f>
        <v/>
      </c>
      <c r="AH35" s="408" t="n">
        <v>1759</v>
      </c>
      <c r="AJ35" s="331" t="inlineStr">
        <is>
          <t>Waitlist</t>
        </is>
      </c>
      <c r="AK35" s="388">
        <f>IF(AH35&lt;&gt;AC35,AH35-AC35,"")</f>
        <v/>
      </c>
      <c r="AL35" s="400">
        <f>IF(AI35&lt;&gt;AD35,AI35-AD35,"")</f>
        <v/>
      </c>
      <c r="AM35" s="10" t="n">
        <v>1759</v>
      </c>
      <c r="AN35" s="10" t="n">
        <v>1759</v>
      </c>
      <c r="AO35" s="331" t="inlineStr">
        <is>
          <t>Waitlist</t>
        </is>
      </c>
      <c r="AP35" s="388">
        <f>IF(AM35&lt;&gt;AH35,AM35-AH35,"")</f>
        <v/>
      </c>
      <c r="AQ35" s="400">
        <f>IF(AN35&lt;&gt;AI35,AN35-AI35,"")</f>
        <v/>
      </c>
      <c r="AR35" t="n">
        <v>1759</v>
      </c>
      <c r="AT35" s="331" t="inlineStr">
        <is>
          <t>No</t>
        </is>
      </c>
      <c r="AU35" s="388">
        <f>IF(AR35&lt;&gt;AM35,AR35-AM35,"")</f>
        <v/>
      </c>
      <c r="AV35" s="400">
        <f>IF(AS35&lt;&gt;AN35,AS35-AN35,"")</f>
        <v/>
      </c>
    </row>
    <row r="36">
      <c r="A36" s="326" t="n"/>
      <c r="B36" s="326" t="n"/>
      <c r="C36" s="326" t="n"/>
      <c r="D36" s="358" t="n"/>
      <c r="E36" s="326" t="n"/>
      <c r="F36" s="326" t="n"/>
      <c r="G36" s="326" t="n"/>
      <c r="H36" s="328" t="n"/>
      <c r="I36" s="328" t="n"/>
      <c r="J36" s="328" t="n"/>
      <c r="K36" s="378" t="n"/>
      <c r="L36" s="378" t="n"/>
      <c r="M36" s="424" t="n"/>
      <c r="N36" s="377" t="n"/>
      <c r="O36" s="378" t="n"/>
      <c r="P36" s="381" t="n"/>
      <c r="Q36" s="381" t="n"/>
      <c r="R36" s="430" t="n"/>
      <c r="S36" s="381" t="n"/>
      <c r="T36" s="381" t="n"/>
      <c r="U36" s="381" t="n"/>
      <c r="V36" s="381" t="n"/>
      <c r="W36" s="424" t="n"/>
      <c r="X36" s="381" t="n"/>
      <c r="Y36" s="381" t="n"/>
      <c r="Z36" s="381" t="n"/>
      <c r="AA36" s="381" t="n"/>
      <c r="AB36" s="381" t="n"/>
      <c r="AC36" s="381" t="n"/>
      <c r="AD36" s="381" t="n"/>
      <c r="AE36" s="381" t="n"/>
      <c r="AF36" s="381" t="n"/>
      <c r="AG36" s="381" t="n"/>
      <c r="AH36" s="381" t="n"/>
    </row>
    <row r="37">
      <c r="D37" s="86" t="inlineStr">
        <is>
          <t>Summary</t>
        </is>
      </c>
      <c r="E37" s="387" t="inlineStr">
        <is>
          <t xml:space="preserve">Vacancy Status </t>
        </is>
      </c>
      <c r="F37" s="225" t="inlineStr">
        <is>
          <t>*</t>
        </is>
      </c>
      <c r="G37" s="10" t="n"/>
      <c r="H37" s="86" t="n"/>
      <c r="I37" s="86" t="n"/>
      <c r="J37" s="86" t="n"/>
      <c r="K37" s="388" t="n"/>
      <c r="L37" s="388" t="n"/>
      <c r="M37" s="426" t="n"/>
      <c r="N37" s="425" t="n"/>
      <c r="O37" s="388" t="n"/>
      <c r="P37" s="408" t="n"/>
      <c r="Q37" s="408" t="n"/>
      <c r="R37" s="426" t="n"/>
      <c r="S37" s="408" t="n"/>
      <c r="T37" s="408" t="n"/>
      <c r="U37" s="408" t="n"/>
      <c r="V37" s="408" t="n"/>
      <c r="W37" s="426" t="n"/>
      <c r="X37" s="408" t="n"/>
      <c r="Y37" s="408" t="n"/>
      <c r="Z37" s="408" t="n"/>
      <c r="AA37" s="408" t="n"/>
      <c r="AB37" s="408" t="n"/>
      <c r="AC37" s="408" t="n"/>
      <c r="AD37" s="408" t="n"/>
      <c r="AE37" s="408" t="n"/>
      <c r="AF37" s="408" t="n"/>
      <c r="AG37" s="408" t="n"/>
      <c r="AH37" s="408" t="n"/>
      <c r="AI37" s="10" t="n"/>
      <c r="AJ37" s="10" t="n"/>
      <c r="AK37" s="10" t="n"/>
      <c r="AL37" s="10" t="n"/>
      <c r="AM37" s="10" t="n"/>
      <c r="AN37" s="10" t="n"/>
      <c r="AO37" s="10" t="n"/>
      <c r="AP37" s="10" t="n"/>
      <c r="AQ37" s="10" t="n"/>
      <c r="AR37" s="10" t="n"/>
      <c r="AS37" s="10" t="n"/>
      <c r="AT37" s="10" t="n"/>
      <c r="AU37" s="10" t="n"/>
      <c r="AV37" s="10" t="n"/>
    </row>
    <row r="38">
      <c r="C38" s="326" t="inlineStr">
        <is>
          <t>Market</t>
        </is>
      </c>
      <c r="D38" t="inlineStr">
        <is>
          <t>Studio</t>
        </is>
      </c>
      <c r="E38" s="232" t="n">
        <v>0</v>
      </c>
      <c r="F38" s="326" t="n">
        <v>1</v>
      </c>
      <c r="H38" s="5" t="n"/>
      <c r="I38" s="5" t="n"/>
      <c r="J38" s="5" t="n"/>
      <c r="K38" s="394">
        <f>IFERROR(AVERAGEIFS(K$4:K$35,$E$4:$E$35,$E38,$F$4:$F$35,$F38,M$4:M$35,$F$37),"")</f>
        <v/>
      </c>
      <c r="L38" s="395">
        <f>IFERROR(AVERAGEIFS(L$4:L$35,$E$4:$E$35,$E38,$F$4:$F$35,$F38,M$4:M$35,$F$37),"")</f>
        <v/>
      </c>
      <c r="M38" s="424" t="n"/>
      <c r="N38" s="394">
        <f>IFERROR(AVERAGEIFS(N$4:N$35,$E$4:$E$35,$E38,$F$4:$F$35,$F38,P$4:P$35,$F$37),"")</f>
        <v/>
      </c>
      <c r="O38" s="395">
        <f>IFERROR(AVERAGEIFS(O$4:O$35,$E$4:$E$35,$E38,$F$4:$F$35,$F38,P$4:P$35,$F$37),"")</f>
        <v/>
      </c>
      <c r="P38" s="381">
        <f>IFERROR(AVERAGEIFS(P$4:P$36,$E$4:$E$36,$E38,$F$4:$F$36,$F38),"")</f>
        <v/>
      </c>
      <c r="Q38" s="378">
        <f>IFERROR(N38-K38,"")</f>
        <v/>
      </c>
      <c r="R38" s="398">
        <f>IFERROR(O38-L38,"")</f>
        <v/>
      </c>
      <c r="S38" s="394">
        <f>IFERROR(AVERAGEIFS(S$4:S$35,$E$4:$E$35,$E38,$F$4:$F$35,$F38,U$4:U$35,$F$37),"")</f>
        <v/>
      </c>
      <c r="T38" s="395">
        <f>IFERROR(AVERAGEIFS(T$4:T$35,$E$4:$E$35,$E38,$F$4:$F$35,$F38,U$4:U$35,$F$37),"")</f>
        <v/>
      </c>
      <c r="U38" s="381">
        <f>IFERROR(AVERAGEIFS(U$4:U$36,$E$4:$E$36,$E38,$F$4:$F$36,$F38),"")</f>
        <v/>
      </c>
      <c r="V38" s="378">
        <f>IFERROR(S38-N38,"")</f>
        <v/>
      </c>
      <c r="W38" s="398">
        <f>IFERROR(T38-O38,"")</f>
        <v/>
      </c>
      <c r="X38" s="394">
        <f>IFERROR(AVERAGEIFS(X$4:X$35,$E$4:$E$35,$E38,$F$4:$F$35,$F38,Z$4:Z$35,$F$37),"")</f>
        <v/>
      </c>
      <c r="Y38" s="395">
        <f>IFERROR(AVERAGEIFS(Y$4:Y$35,$E$4:$E$35,$E38,$F$4:$F$35,$F38,Z$4:Z$35,$F$37),"")</f>
        <v/>
      </c>
      <c r="Z38" s="381">
        <f>IFERROR(AVERAGEIFS(Z$4:Z$36,$E$4:$E$36,$E38,$F$4:$F$36,$F38),"")</f>
        <v/>
      </c>
      <c r="AA38" s="378">
        <f>IFERROR(X38-S38,"")</f>
        <v/>
      </c>
      <c r="AB38" s="398">
        <f>IFERROR(Y38-T38,"")</f>
        <v/>
      </c>
      <c r="AC38" s="394">
        <f>IFERROR(AVERAGEIFS(AC$4:AC$35,$E$4:$E$35,$E38,$F$4:$F$35,$F38,AE$4:AE$35,$F$37),"")</f>
        <v/>
      </c>
      <c r="AD38" s="395">
        <f>IFERROR(AVERAGEIFS(AD$4:AD$35,$E$4:$E$35,$E38,$F$4:$F$35,$F38,AE$4:AE$35,$F$37),"")</f>
        <v/>
      </c>
      <c r="AE38" s="381">
        <f>IFERROR(AVERAGEIFS(AE$4:AE$36,$E$4:$E$36,$E38,$F$4:$F$36,$F38),"")</f>
        <v/>
      </c>
      <c r="AF38" s="378">
        <f>IFERROR(AC38-X38,"")</f>
        <v/>
      </c>
      <c r="AG38" s="398">
        <f>IFERROR(AD38-Y38,"")</f>
        <v/>
      </c>
      <c r="AH38" s="394">
        <f>IFERROR(AVERAGEIFS(AH$4:AH$35,$E$4:$E$35,$E38,$F$4:$F$35,$F38,AJ$4:AJ$35,$F$37),"")</f>
        <v/>
      </c>
      <c r="AI38" s="395">
        <f>IFERROR(AVERAGEIFS(AI$4:AI$35,$E$4:$E$35,$E38,$F$4:$F$35,$F38,AJ$4:AJ$35,$F$37),"")</f>
        <v/>
      </c>
      <c r="AJ38" s="381">
        <f>IFERROR(AVERAGEIFS(AJ$4:AJ$36,$E$4:$E$36,$E38,$F$4:$F$36,$F38),"")</f>
        <v/>
      </c>
      <c r="AK38" s="378">
        <f>IFERROR(AH38-AC38,"")</f>
        <v/>
      </c>
      <c r="AL38" s="398">
        <f>IFERROR(AI38-AD38,"")</f>
        <v/>
      </c>
      <c r="AM38" s="394">
        <f>IFERROR(AVERAGEIFS(AM$4:AM$35,$E$4:$E$35,$E38,$F$4:$F$35,$F38,AO$4:AO$35,$F$37),"")</f>
        <v/>
      </c>
      <c r="AN38" s="395">
        <f>IFERROR(AVERAGEIFS(AN$4:AN$35,$E$4:$E$35,$E38,$F$4:$F$35,$F38,AO$4:AO$35,$F$37),"")</f>
        <v/>
      </c>
      <c r="AO38" s="381">
        <f>IFERROR(AVERAGEIFS(AO$4:AO$36,$E$4:$E$36,$E38,$F$4:$F$36,$F38),"")</f>
        <v/>
      </c>
      <c r="AP38" s="378">
        <f>IFERROR(AM38-AH38,"")</f>
        <v/>
      </c>
      <c r="AQ38" s="398">
        <f>IFERROR(AN38-AI38,"")</f>
        <v/>
      </c>
      <c r="AR38" s="394">
        <f>IFERROR(AVERAGEIFS(AR$4:AR$35,$E$4:$E$35,$E38,$F$4:$F$35,$F38,AT$4:AT$35,$F$37),"")</f>
        <v/>
      </c>
      <c r="AS38" s="395">
        <f>IFERROR(AVERAGEIFS(AS$4:AS$35,$E$4:$E$35,$E38,$F$4:$F$35,$F38,AT$4:AT$35,$F$37),"")</f>
        <v/>
      </c>
      <c r="AT38" s="381">
        <f>IFERROR(AVERAGEIFS(AT$4:AT$36,$E$4:$E$36,$E38,$F$4:$F$36,$F38),"")</f>
        <v/>
      </c>
      <c r="AU38" s="378">
        <f>IFERROR(AR38-AM38,"")</f>
        <v/>
      </c>
      <c r="AV38" s="398">
        <f>IFERROR(AS38-AN38,"")</f>
        <v/>
      </c>
    </row>
    <row r="39">
      <c r="D39" t="inlineStr">
        <is>
          <t>1 Br 1 Bath</t>
        </is>
      </c>
      <c r="E39" s="1" t="n">
        <v>1</v>
      </c>
      <c r="F39" t="n">
        <v>1</v>
      </c>
      <c r="G39" s="5" t="n"/>
      <c r="H39" s="5" t="n"/>
      <c r="I39" s="5" t="n"/>
      <c r="J39" s="5" t="n"/>
      <c r="K39" s="394">
        <f>IFERROR(AVERAGEIFS(K$4:K$35,$E$4:$E$35,$E39,$F$4:$F$35,$F39,M$4:M$35,$F$37),"")</f>
        <v/>
      </c>
      <c r="L39" s="395">
        <f>IFERROR(AVERAGEIFS(L$4:L$35,$E$4:$E$35,$E39,$F$4:$F$35,$F39,M$4:M$35,$F$37),"")</f>
        <v/>
      </c>
      <c r="M39" s="424" t="n"/>
      <c r="N39" s="394">
        <f>IFERROR(AVERAGEIFS(N$4:N$35,$E$4:$E$35,$E39,$F$4:$F$35,$F39,P$4:P$35,$F$37),"")</f>
        <v/>
      </c>
      <c r="O39" s="395">
        <f>IFERROR(AVERAGEIFS(O$4:O$35,$E$4:$E$35,$E39,$F$4:$F$35,$F39,P$4:P$35,$F$37),"")</f>
        <v/>
      </c>
      <c r="P39" s="381">
        <f>IFERROR(AVERAGEIFS(P$4:P$36,$E$4:$E$36,$E39,$F$4:$F$36,$F39),"")</f>
        <v/>
      </c>
      <c r="Q39" s="378">
        <f>IFERROR(N39-K39,"")</f>
        <v/>
      </c>
      <c r="R39" s="398">
        <f>IFERROR(O39-L39,"")</f>
        <v/>
      </c>
      <c r="S39" s="394">
        <f>IFERROR(AVERAGEIFS(S$4:S$35,$E$4:$E$35,$E39,$F$4:$F$35,$F39,U$4:U$35,$F$37),"")</f>
        <v/>
      </c>
      <c r="T39" s="395">
        <f>IFERROR(AVERAGEIFS(T$4:T$35,$E$4:$E$35,$E39,$F$4:$F$35,$F39,U$4:U$35,$F$37),"")</f>
        <v/>
      </c>
      <c r="U39" s="381">
        <f>IFERROR(AVERAGEIFS(U$4:U$36,$E$4:$E$36,$E39,$F$4:$F$36,$F39),"")</f>
        <v/>
      </c>
      <c r="V39" s="378">
        <f>IFERROR(S39-N39,"")</f>
        <v/>
      </c>
      <c r="W39" s="398">
        <f>IFERROR(T39-O39,"")</f>
        <v/>
      </c>
      <c r="X39" s="394">
        <f>IFERROR(AVERAGEIFS(X$4:X$35,$E$4:$E$35,$E39,$F$4:$F$35,$F39,Z$4:Z$35,$F$37),"")</f>
        <v/>
      </c>
      <c r="Y39" s="395">
        <f>IFERROR(AVERAGEIFS(Y$4:Y$35,$E$4:$E$35,$E39,$F$4:$F$35,$F39,Z$4:Z$35,$F$37),"")</f>
        <v/>
      </c>
      <c r="Z39" s="381">
        <f>IFERROR(AVERAGEIFS(Z$4:Z$36,$E$4:$E$36,$E39,$F$4:$F$36,$F39),"")</f>
        <v/>
      </c>
      <c r="AA39" s="378">
        <f>IFERROR(X39-S39,"")</f>
        <v/>
      </c>
      <c r="AB39" s="398">
        <f>IFERROR(Y39-T39,"")</f>
        <v/>
      </c>
      <c r="AC39" s="394">
        <f>IFERROR(AVERAGEIFS(AC$4:AC$35,$E$4:$E$35,$E39,$F$4:$F$35,$F39,AE$4:AE$35,$F$37),"")</f>
        <v/>
      </c>
      <c r="AD39" s="395">
        <f>IFERROR(AVERAGEIFS(AD$4:AD$35,$E$4:$E$35,$E39,$F$4:$F$35,$F39,AE$4:AE$35,$F$37),"")</f>
        <v/>
      </c>
      <c r="AE39" s="381">
        <f>IFERROR(AVERAGEIFS(AE$4:AE$36,$E$4:$E$36,$E39,$F$4:$F$36,$F39),"")</f>
        <v/>
      </c>
      <c r="AF39" s="378">
        <f>IFERROR(AC39-X39,"")</f>
        <v/>
      </c>
      <c r="AG39" s="398">
        <f>IFERROR(AD39-Y39,"")</f>
        <v/>
      </c>
      <c r="AH39" s="394">
        <f>IFERROR(AVERAGEIFS(AH$4:AH$35,$E$4:$E$35,$E39,$F$4:$F$35,$F39,AJ$4:AJ$35,$F$37),"")</f>
        <v/>
      </c>
      <c r="AI39" s="395">
        <f>IFERROR(AVERAGEIFS(AI$4:AI$35,$E$4:$E$35,$E39,$F$4:$F$35,$F39,AJ$4:AJ$35,$F$37),"")</f>
        <v/>
      </c>
      <c r="AJ39" s="381">
        <f>IFERROR(AVERAGEIFS(AJ$4:AJ$36,$E$4:$E$36,$E39,$F$4:$F$36,$F39),"")</f>
        <v/>
      </c>
      <c r="AK39" s="378">
        <f>IFERROR(AH39-AC39,"")</f>
        <v/>
      </c>
      <c r="AL39" s="398">
        <f>IFERROR(AI39-AD39,"")</f>
        <v/>
      </c>
      <c r="AM39" s="394">
        <f>IFERROR(AVERAGEIFS(AM$4:AM$35,$E$4:$E$35,$E39,$F$4:$F$35,$F39,AO$4:AO$35,$F$37),"")</f>
        <v/>
      </c>
      <c r="AN39" s="395">
        <f>IFERROR(AVERAGEIFS(AN$4:AN$35,$E$4:$E$35,$E39,$F$4:$F$35,$F39,AO$4:AO$35,$F$37),"")</f>
        <v/>
      </c>
      <c r="AO39" s="381">
        <f>IFERROR(AVERAGEIFS(AO$4:AO$36,$E$4:$E$36,$E39,$F$4:$F$36,$F39),"")</f>
        <v/>
      </c>
      <c r="AP39" s="378">
        <f>IFERROR(AM39-AH39,"")</f>
        <v/>
      </c>
      <c r="AQ39" s="398">
        <f>IFERROR(AN39-AI39,"")</f>
        <v/>
      </c>
      <c r="AR39" s="394">
        <f>IFERROR(AVERAGEIFS(AR$4:AR$35,$E$4:$E$35,$E39,$F$4:$F$35,$F39,AT$4:AT$35,$F$37),"")</f>
        <v/>
      </c>
      <c r="AS39" s="395">
        <f>IFERROR(AVERAGEIFS(AS$4:AS$35,$E$4:$E$35,$E39,$F$4:$F$35,$F39,AT$4:AT$35,$F$37),"")</f>
        <v/>
      </c>
      <c r="AT39" s="381">
        <f>IFERROR(AVERAGEIFS(AT$4:AT$36,$E$4:$E$36,$E39,$F$4:$F$36,$F39),"")</f>
        <v/>
      </c>
      <c r="AU39" s="378">
        <f>IFERROR(AR39-AM39,"")</f>
        <v/>
      </c>
      <c r="AV39" s="398">
        <f>IFERROR(AS39-AN39,"")</f>
        <v/>
      </c>
    </row>
    <row r="40">
      <c r="D40" t="inlineStr">
        <is>
          <t>2 Br 1 Bath</t>
        </is>
      </c>
      <c r="E40" s="1" t="n">
        <v>2</v>
      </c>
      <c r="F40" t="n">
        <v>1</v>
      </c>
      <c r="G40" s="5" t="n"/>
      <c r="H40" s="5" t="n"/>
      <c r="I40" s="5" t="n"/>
      <c r="J40" s="5" t="n"/>
      <c r="K40" s="394">
        <f>IFERROR(AVERAGEIFS(K$4:K$35,$E$4:$E$35,$E40,$F$4:$F$35,$F40,M$4:M$35,$F$37),"")</f>
        <v/>
      </c>
      <c r="L40" s="395">
        <f>IFERROR(AVERAGEIFS(L$4:L$35,$E$4:$E$35,$E40,$F$4:$F$35,$F40,M$4:M$35,$F$37),"")</f>
        <v/>
      </c>
      <c r="M40" s="424" t="n"/>
      <c r="N40" s="394">
        <f>IFERROR(AVERAGEIFS(N$4:N$35,$E$4:$E$35,$E40,$F$4:$F$35,$F40,P$4:P$35,$F$37),"")</f>
        <v/>
      </c>
      <c r="O40" s="395">
        <f>IFERROR(AVERAGEIFS(O$4:O$35,$E$4:$E$35,$E40,$F$4:$F$35,$F40,P$4:P$35,$F$37),"")</f>
        <v/>
      </c>
      <c r="P40" s="381">
        <f>IFERROR(AVERAGEIFS(P$4:P$36,$E$4:$E$36,$E40,$F$4:$F$36,$F40),"")</f>
        <v/>
      </c>
      <c r="Q40" s="378">
        <f>IFERROR(N40-K40,"")</f>
        <v/>
      </c>
      <c r="R40" s="398">
        <f>IFERROR(O40-L40,"")</f>
        <v/>
      </c>
      <c r="S40" s="394">
        <f>IFERROR(AVERAGEIFS(S$4:S$35,$E$4:$E$35,$E40,$F$4:$F$35,$F40,U$4:U$35,$F$37),"")</f>
        <v/>
      </c>
      <c r="T40" s="395">
        <f>IFERROR(AVERAGEIFS(T$4:T$35,$E$4:$E$35,$E40,$F$4:$F$35,$F40,U$4:U$35,$F$37),"")</f>
        <v/>
      </c>
      <c r="U40" s="381">
        <f>IFERROR(AVERAGEIFS(U$4:U$36,$E$4:$E$36,$E40,$F$4:$F$36,$F40),"")</f>
        <v/>
      </c>
      <c r="V40" s="378">
        <f>IFERROR(S40-N40,"")</f>
        <v/>
      </c>
      <c r="W40" s="398">
        <f>IFERROR(T40-O40,"")</f>
        <v/>
      </c>
      <c r="X40" s="394">
        <f>IFERROR(AVERAGEIFS(X$4:X$35,$E$4:$E$35,$E40,$F$4:$F$35,$F40,Z$4:Z$35,$F$37),"")</f>
        <v/>
      </c>
      <c r="Y40" s="395">
        <f>IFERROR(AVERAGEIFS(Y$4:Y$35,$E$4:$E$35,$E40,$F$4:$F$35,$F40,Z$4:Z$35,$F$37),"")</f>
        <v/>
      </c>
      <c r="Z40" s="381">
        <f>IFERROR(AVERAGEIFS(Z$4:Z$36,$E$4:$E$36,$E40,$F$4:$F$36,$F40),"")</f>
        <v/>
      </c>
      <c r="AA40" s="378">
        <f>IFERROR(X40-S40,"")</f>
        <v/>
      </c>
      <c r="AB40" s="398">
        <f>IFERROR(Y40-T40,"")</f>
        <v/>
      </c>
      <c r="AC40" s="394">
        <f>IFERROR(AVERAGEIFS(AC$4:AC$35,$E$4:$E$35,$E40,$F$4:$F$35,$F40,AE$4:AE$35,$F$37),"")</f>
        <v/>
      </c>
      <c r="AD40" s="395">
        <f>IFERROR(AVERAGEIFS(AD$4:AD$35,$E$4:$E$35,$E40,$F$4:$F$35,$F40,AE$4:AE$35,$F$37),"")</f>
        <v/>
      </c>
      <c r="AE40" s="381">
        <f>IFERROR(AVERAGEIFS(AE$4:AE$36,$E$4:$E$36,$E40,$F$4:$F$36,$F40),"")</f>
        <v/>
      </c>
      <c r="AF40" s="378">
        <f>IFERROR(AC40-X40,"")</f>
        <v/>
      </c>
      <c r="AG40" s="398">
        <f>IFERROR(AD40-Y40,"")</f>
        <v/>
      </c>
      <c r="AH40" s="394">
        <f>IFERROR(AVERAGEIFS(AH$4:AH$35,$E$4:$E$35,$E40,$F$4:$F$35,$F40,AJ$4:AJ$35,$F$37),"")</f>
        <v/>
      </c>
      <c r="AI40" s="395">
        <f>IFERROR(AVERAGEIFS(AI$4:AI$35,$E$4:$E$35,$E40,$F$4:$F$35,$F40,AJ$4:AJ$35,$F$37),"")</f>
        <v/>
      </c>
      <c r="AJ40" s="381">
        <f>IFERROR(AVERAGEIFS(AJ$4:AJ$36,$E$4:$E$36,$E40,$F$4:$F$36,$F40),"")</f>
        <v/>
      </c>
      <c r="AK40" s="378">
        <f>IFERROR(AH40-AC40,"")</f>
        <v/>
      </c>
      <c r="AL40" s="398">
        <f>IFERROR(AI40-AD40,"")</f>
        <v/>
      </c>
      <c r="AM40" s="394">
        <f>IFERROR(AVERAGEIFS(AM$4:AM$35,$E$4:$E$35,$E40,$F$4:$F$35,$F40,AO$4:AO$35,$F$37),"")</f>
        <v/>
      </c>
      <c r="AN40" s="395">
        <f>IFERROR(AVERAGEIFS(AN$4:AN$35,$E$4:$E$35,$E40,$F$4:$F$35,$F40,AO$4:AO$35,$F$37),"")</f>
        <v/>
      </c>
      <c r="AO40" s="381">
        <f>IFERROR(AVERAGEIFS(AO$4:AO$36,$E$4:$E$36,$E40,$F$4:$F$36,$F40),"")</f>
        <v/>
      </c>
      <c r="AP40" s="378">
        <f>IFERROR(AM40-AH40,"")</f>
        <v/>
      </c>
      <c r="AQ40" s="398">
        <f>IFERROR(AN40-AI40,"")</f>
        <v/>
      </c>
      <c r="AR40" s="394">
        <f>IFERROR(AVERAGEIFS(AR$4:AR$35,$E$4:$E$35,$E40,$F$4:$F$35,$F40,AT$4:AT$35,$F$37),"")</f>
        <v/>
      </c>
      <c r="AS40" s="395">
        <f>IFERROR(AVERAGEIFS(AS$4:AS$35,$E$4:$E$35,$E40,$F$4:$F$35,$F40,AT$4:AT$35,$F$37),"")</f>
        <v/>
      </c>
      <c r="AT40" s="381">
        <f>IFERROR(AVERAGEIFS(AT$4:AT$36,$E$4:$E$36,$E40,$F$4:$F$36,$F40),"")</f>
        <v/>
      </c>
      <c r="AU40" s="378">
        <f>IFERROR(AR40-AM40,"")</f>
        <v/>
      </c>
      <c r="AV40" s="398">
        <f>IFERROR(AS40-AN40,"")</f>
        <v/>
      </c>
    </row>
    <row r="41">
      <c r="D41" t="inlineStr">
        <is>
          <t>2 Br 2 Bath</t>
        </is>
      </c>
      <c r="E41" s="1" t="n">
        <v>2</v>
      </c>
      <c r="F41" t="n">
        <v>2</v>
      </c>
      <c r="G41" s="5" t="n"/>
      <c r="H41" s="5" t="n"/>
      <c r="I41" s="5" t="n"/>
      <c r="J41" s="5" t="n"/>
      <c r="K41" s="394">
        <f>IFERROR(AVERAGEIFS(K$4:K$35,$E$4:$E$35,$E41,$F$4:$F$35,$F41,M$4:M$35,$F$37),"")</f>
        <v/>
      </c>
      <c r="L41" s="395">
        <f>IFERROR(AVERAGEIFS(L$4:L$35,$E$4:$E$35,$E41,$F$4:$F$35,$F41,M$4:M$35,$F$37),"")</f>
        <v/>
      </c>
      <c r="M41" s="424">
        <f>IFERROR(AVERAGEIFS(M$4:M$36,$E$4:$E$36,$E41,$F$4:$F$36,$F41),"")</f>
        <v/>
      </c>
      <c r="N41" s="394">
        <f>IFERROR(AVERAGEIFS(N$4:N$35,$E$4:$E$35,$E41,$F$4:$F$35,$F41,P$4:P$35,$F$37),"")</f>
        <v/>
      </c>
      <c r="O41" s="395">
        <f>IFERROR(AVERAGEIFS(O$4:O$35,$E$4:$E$35,$E41,$F$4:$F$35,$F41,P$4:P$35,$F$37),"")</f>
        <v/>
      </c>
      <c r="P41" s="381">
        <f>IFERROR(AVERAGEIFS(P$4:P$36,$E$4:$E$36,$E41,$F$4:$F$36,$F41),"")</f>
        <v/>
      </c>
      <c r="Q41" s="378">
        <f>IFERROR(N41-K41,"")</f>
        <v/>
      </c>
      <c r="R41" s="398">
        <f>IFERROR(O41-L41,"")</f>
        <v/>
      </c>
      <c r="S41" s="394">
        <f>IFERROR(AVERAGEIFS(S$4:S$35,$E$4:$E$35,$E41,$F$4:$F$35,$F41,U$4:U$35,$F$37),"")</f>
        <v/>
      </c>
      <c r="T41" s="395">
        <f>IFERROR(AVERAGEIFS(T$4:T$35,$E$4:$E$35,$E41,$F$4:$F$35,$F41,U$4:U$35,$F$37),"")</f>
        <v/>
      </c>
      <c r="U41" s="381">
        <f>IFERROR(AVERAGEIFS(U$4:U$36,$E$4:$E$36,$E41,$F$4:$F$36,$F41),"")</f>
        <v/>
      </c>
      <c r="V41" s="378">
        <f>IFERROR(S41-N41,"")</f>
        <v/>
      </c>
      <c r="W41" s="398">
        <f>IFERROR(T41-O41,"")</f>
        <v/>
      </c>
      <c r="X41" s="394">
        <f>IFERROR(AVERAGEIFS(X$4:X$35,$E$4:$E$35,$E41,$F$4:$F$35,$F41,Z$4:Z$35,$F$37),"")</f>
        <v/>
      </c>
      <c r="Y41" s="395">
        <f>IFERROR(AVERAGEIFS(Y$4:Y$35,$E$4:$E$35,$E41,$F$4:$F$35,$F41,Z$4:Z$35,$F$37),"")</f>
        <v/>
      </c>
      <c r="Z41" s="381">
        <f>IFERROR(AVERAGEIFS(Z$4:Z$36,$E$4:$E$36,$E41,$F$4:$F$36,$F41),"")</f>
        <v/>
      </c>
      <c r="AA41" s="378">
        <f>IFERROR(X41-S41,"")</f>
        <v/>
      </c>
      <c r="AB41" s="398">
        <f>IFERROR(Y41-T41,"")</f>
        <v/>
      </c>
      <c r="AC41" s="394">
        <f>IFERROR(AVERAGEIFS(AC$4:AC$35,$E$4:$E$35,$E41,$F$4:$F$35,$F41,AE$4:AE$35,$F$37),"")</f>
        <v/>
      </c>
      <c r="AD41" s="395">
        <f>IFERROR(AVERAGEIFS(AD$4:AD$35,$E$4:$E$35,$E41,$F$4:$F$35,$F41,AE$4:AE$35,$F$37),"")</f>
        <v/>
      </c>
      <c r="AE41" s="381">
        <f>IFERROR(AVERAGEIFS(AE$4:AE$36,$E$4:$E$36,$E41,$F$4:$F$36,$F41),"")</f>
        <v/>
      </c>
      <c r="AF41" s="378">
        <f>IFERROR(AC41-X41,"")</f>
        <v/>
      </c>
      <c r="AG41" s="398">
        <f>IFERROR(AD41-Y41,"")</f>
        <v/>
      </c>
      <c r="AH41" s="394">
        <f>IFERROR(AVERAGEIFS(AH$4:AH$35,$E$4:$E$35,$E41,$F$4:$F$35,$F41,AJ$4:AJ$35,$F$37),"")</f>
        <v/>
      </c>
      <c r="AI41" s="395">
        <f>IFERROR(AVERAGEIFS(AI$4:AI$35,$E$4:$E$35,$E41,$F$4:$F$35,$F41,AJ$4:AJ$35,$F$37),"")</f>
        <v/>
      </c>
      <c r="AJ41" s="381">
        <f>IFERROR(AVERAGEIFS(AJ$4:AJ$36,$E$4:$E$36,$E41,$F$4:$F$36,$F41),"")</f>
        <v/>
      </c>
      <c r="AK41" s="378">
        <f>IFERROR(AH41-AC41,"")</f>
        <v/>
      </c>
      <c r="AL41" s="398">
        <f>IFERROR(AI41-AD41,"")</f>
        <v/>
      </c>
      <c r="AM41" s="394">
        <f>IFERROR(AVERAGEIFS(AM$4:AM$35,$E$4:$E$35,$E41,$F$4:$F$35,$F41,AO$4:AO$35,$F$37),"")</f>
        <v/>
      </c>
      <c r="AN41" s="395">
        <f>IFERROR(AVERAGEIFS(AN$4:AN$35,$E$4:$E$35,$E41,$F$4:$F$35,$F41,AO$4:AO$35,$F$37),"")</f>
        <v/>
      </c>
      <c r="AO41" s="381">
        <f>IFERROR(AVERAGEIFS(AO$4:AO$36,$E$4:$E$36,$E41,$F$4:$F$36,$F41),"")</f>
        <v/>
      </c>
      <c r="AP41" s="378">
        <f>IFERROR(AM41-AH41,"")</f>
        <v/>
      </c>
      <c r="AQ41" s="398">
        <f>IFERROR(AN41-AI41,"")</f>
        <v/>
      </c>
      <c r="AR41" s="394">
        <f>IFERROR(AVERAGEIFS(AR$4:AR$35,$E$4:$E$35,$E41,$F$4:$F$35,$F41,AT$4:AT$35,$F$37),"")</f>
        <v/>
      </c>
      <c r="AS41" s="395">
        <f>IFERROR(AVERAGEIFS(AS$4:AS$35,$E$4:$E$35,$E41,$F$4:$F$35,$F41,AT$4:AT$35,$F$37),"")</f>
        <v/>
      </c>
      <c r="AT41" s="381">
        <f>IFERROR(AVERAGEIFS(AT$4:AT$36,$E$4:$E$36,$E41,$F$4:$F$36,$F41),"")</f>
        <v/>
      </c>
      <c r="AU41" s="378">
        <f>IFERROR(AR41-AM41,"")</f>
        <v/>
      </c>
      <c r="AV41" s="398">
        <f>IFERROR(AS41-AN41,"")</f>
        <v/>
      </c>
    </row>
    <row r="42">
      <c r="D42" t="inlineStr">
        <is>
          <t>3 Br</t>
        </is>
      </c>
      <c r="E42" s="1" t="n">
        <v>3</v>
      </c>
      <c r="G42" s="5" t="n"/>
      <c r="H42" s="5" t="n"/>
      <c r="I42" s="5" t="n"/>
      <c r="J42" s="5" t="n"/>
      <c r="K42" s="394">
        <f>IFERROR(AVERAGEIFS(K$4:K$35,$E$4:$E$35,$E42,M$4:M$35,$F$37),"")</f>
        <v/>
      </c>
      <c r="L42" s="395">
        <f>IFERROR(AVERAGEIFS(L$4:L$35,$E$4:$E$35,$E42,M$4:M$35,$F$37),"")</f>
        <v/>
      </c>
      <c r="M42" s="424" t="n"/>
      <c r="N42" s="394">
        <f>IFERROR(AVERAGEIFS(N$4:N$35,$E$4:$E$35,$E42,P$4:P$35,$F$37),"")</f>
        <v/>
      </c>
      <c r="O42" s="395">
        <f>IFERROR(AVERAGEIFS(O$4:O$35,$E$4:$E$35,$E42,P$4:P$35,$F$37),"")</f>
        <v/>
      </c>
      <c r="P42" s="381">
        <f>IFERROR(AVERAGEIFS(P$4:P$36,$E$4:$E$36,$E42),"")</f>
        <v/>
      </c>
      <c r="Q42" s="378">
        <f>IFERROR(N42-K42,"")</f>
        <v/>
      </c>
      <c r="R42" s="398">
        <f>IFERROR(O42-L42,"")</f>
        <v/>
      </c>
      <c r="S42" s="394">
        <f>IFERROR(AVERAGEIFS(S$4:S$35,$E$4:$E$35,$E42,U$4:U$35,$F$37),"")</f>
        <v/>
      </c>
      <c r="T42" s="395">
        <f>IFERROR(AVERAGEIFS(T$4:T$35,$E$4:$E$35,$E42,U$4:U$35,$F$37),"")</f>
        <v/>
      </c>
      <c r="U42" s="381">
        <f>IFERROR(AVERAGEIFS(U$4:U$36,$E$4:$E$36,$E42),"")</f>
        <v/>
      </c>
      <c r="V42" s="378">
        <f>IFERROR(S42-N42,"")</f>
        <v/>
      </c>
      <c r="W42" s="398">
        <f>IFERROR(T42-O42,"")</f>
        <v/>
      </c>
      <c r="X42" s="394">
        <f>IFERROR(AVERAGEIFS(X$4:X$35,$E$4:$E$35,$E42,Z$4:Z$35,$F$37),"")</f>
        <v/>
      </c>
      <c r="Y42" s="395">
        <f>IFERROR(AVERAGEIFS(Y$4:Y$35,$E$4:$E$35,$E42,Z$4:Z$35,$F$37),"")</f>
        <v/>
      </c>
      <c r="Z42" s="381">
        <f>IFERROR(AVERAGEIFS(Z$4:Z$36,$E$4:$E$36,$E42),"")</f>
        <v/>
      </c>
      <c r="AA42" s="378">
        <f>IFERROR(X42-S42,"")</f>
        <v/>
      </c>
      <c r="AB42" s="398">
        <f>IFERROR(Y42-T42,"")</f>
        <v/>
      </c>
      <c r="AC42" s="394">
        <f>IFERROR(AVERAGEIFS(AC$4:AC$35,$E$4:$E$35,$E42,AE$4:AE$35,$F$37),"")</f>
        <v/>
      </c>
      <c r="AD42" s="395">
        <f>IFERROR(AVERAGEIFS(AD$4:AD$35,$E$4:$E$35,$E42,AE$4:AE$35,$F$37),"")</f>
        <v/>
      </c>
      <c r="AE42" s="381">
        <f>IFERROR(AVERAGEIFS(AE$4:AE$36,$E$4:$E$36,$E42),"")</f>
        <v/>
      </c>
      <c r="AF42" s="378">
        <f>IFERROR(AC42-X42,"")</f>
        <v/>
      </c>
      <c r="AG42" s="398">
        <f>IFERROR(AD42-Y42,"")</f>
        <v/>
      </c>
      <c r="AH42" s="394">
        <f>IFERROR(AVERAGEIFS(AH$4:AH$35,$E$4:$E$35,$E42,AJ$4:AJ$35,$F$37),"")</f>
        <v/>
      </c>
      <c r="AI42" s="395">
        <f>IFERROR(AVERAGEIFS(AI$4:AI$35,$E$4:$E$35,$E42,AJ$4:AJ$35,$F$37),"")</f>
        <v/>
      </c>
      <c r="AJ42" s="381">
        <f>IFERROR(AVERAGEIFS(AJ$4:AJ$36,$E$4:$E$36,$E42),"")</f>
        <v/>
      </c>
      <c r="AK42" s="378">
        <f>IFERROR(AH42-AC42,"")</f>
        <v/>
      </c>
      <c r="AL42" s="398">
        <f>IFERROR(AI42-AD42,"")</f>
        <v/>
      </c>
      <c r="AM42" s="394">
        <f>IFERROR(AVERAGEIFS(AM$4:AM$35,$E$4:$E$35,$E42,AO$4:AO$35,$F$37),"")</f>
        <v/>
      </c>
      <c r="AN42" s="395">
        <f>IFERROR(AVERAGEIFS(AN$4:AN$35,$E$4:$E$35,$E42,AO$4:AO$35,$F$37),"")</f>
        <v/>
      </c>
      <c r="AO42" s="381">
        <f>IFERROR(AVERAGEIFS(AO$4:AO$36,$E$4:$E$36,$E42),"")</f>
        <v/>
      </c>
      <c r="AP42" s="378">
        <f>IFERROR(AM42-AH42,"")</f>
        <v/>
      </c>
      <c r="AQ42" s="398">
        <f>IFERROR(AN42-AI42,"")</f>
        <v/>
      </c>
      <c r="AR42" s="394">
        <f>IFERROR(AVERAGEIFS(AR$4:AR$35,$E$4:$E$35,$E42,AT$4:AT$35,$F$37),"")</f>
        <v/>
      </c>
      <c r="AS42" s="395">
        <f>IFERROR(AVERAGEIFS(AS$4:AS$35,$E$4:$E$35,$E42,AT$4:AT$35,$F$37),"")</f>
        <v/>
      </c>
      <c r="AT42" s="381">
        <f>IFERROR(AVERAGEIFS(AT$4:AT$36,$E$4:$E$36,$E42),"")</f>
        <v/>
      </c>
      <c r="AU42" s="378">
        <f>IFERROR(AR42-AM42,"")</f>
        <v/>
      </c>
      <c r="AV42" s="398">
        <f>IFERROR(AS42-AN42,"")</f>
        <v/>
      </c>
    </row>
    <row r="43">
      <c r="E43" s="1" t="n"/>
      <c r="H43" s="118" t="n"/>
      <c r="I43" s="5" t="n"/>
      <c r="J43" s="5" t="n"/>
      <c r="K43" s="377" t="n"/>
      <c r="L43" s="378" t="n"/>
      <c r="M43" s="424" t="n"/>
      <c r="N43" s="377" t="n"/>
      <c r="O43" s="378" t="n"/>
      <c r="P43" s="381" t="n"/>
      <c r="Q43" s="378">
        <f>IFERROR(N43-K43,"")</f>
        <v/>
      </c>
      <c r="R43" s="398">
        <f>IFERROR(O43-L43,"")</f>
        <v/>
      </c>
      <c r="S43" s="377" t="n"/>
      <c r="T43" s="378" t="n"/>
      <c r="U43" s="381" t="n"/>
      <c r="V43" s="378">
        <f>IFERROR(S43-N43,"")</f>
        <v/>
      </c>
      <c r="W43" s="398">
        <f>IFERROR(T43-O43,"")</f>
        <v/>
      </c>
      <c r="X43" s="377" t="n"/>
      <c r="Y43" s="378" t="n"/>
      <c r="Z43" s="381" t="n"/>
      <c r="AA43" s="378">
        <f>IFERROR(X43-S43,"")</f>
        <v/>
      </c>
      <c r="AB43" s="398">
        <f>IFERROR(Y43-T43,"")</f>
        <v/>
      </c>
      <c r="AC43" s="377" t="n"/>
      <c r="AD43" s="378" t="n"/>
      <c r="AE43" s="381" t="n"/>
      <c r="AF43" s="378" t="n"/>
      <c r="AG43" s="398" t="n"/>
      <c r="AH43" s="377" t="n"/>
      <c r="AI43" s="378" t="n"/>
      <c r="AJ43" s="381" t="n"/>
      <c r="AK43" s="378" t="n"/>
      <c r="AL43" s="398" t="n"/>
      <c r="AM43" s="377" t="n"/>
      <c r="AN43" s="378" t="n"/>
      <c r="AO43" s="381" t="n"/>
      <c r="AP43" s="378" t="n"/>
      <c r="AQ43" s="398" t="n"/>
      <c r="AR43" s="377" t="n"/>
      <c r="AS43" s="378" t="n"/>
      <c r="AT43" s="381" t="n"/>
      <c r="AU43" s="378" t="n"/>
      <c r="AV43" s="398" t="n"/>
    </row>
    <row r="44">
      <c r="C44" s="326" t="inlineStr">
        <is>
          <t>A</t>
        </is>
      </c>
      <c r="D44" t="inlineStr">
        <is>
          <t>Studio</t>
        </is>
      </c>
      <c r="E44" s="1" t="n">
        <v>0</v>
      </c>
      <c r="F44" t="n">
        <v>1</v>
      </c>
      <c r="H44" s="118" t="n"/>
      <c r="I44" s="5" t="n"/>
      <c r="J44" s="5" t="n"/>
      <c r="K44" s="394">
        <f>IFERROR(AVERAGEIFS(K$4:K$35,$E$4:$E$35,$E44,$F$4:$F$35,$F44,$J$4:$J$35,$C44,M$4:M$35,$F$37),"")</f>
        <v/>
      </c>
      <c r="L44" s="395">
        <f>IFERROR(AVERAGEIFS(L$4:L$35,$E$4:$E$35,$E44,$F$4:$F$35,$F44,$J$4:$J$35,$C44,M$4:M$35,$F$37),"")</f>
        <v/>
      </c>
      <c r="M44" s="424" t="n"/>
      <c r="N44" s="394">
        <f>IFERROR(AVERAGEIFS(N$4:N$35,$E$4:$E$35,$E44,$F$4:$F$35,$F44,$J$4:$J$35,$C44,P$4:P$35,$F$37),"")</f>
        <v/>
      </c>
      <c r="O44" s="395">
        <f>IFERROR(AVERAGEIFS(O$4:O$35,$E$4:$E$35,$E44,$F$4:$F$35,$F44,$J$4:$J$35,$C44,P$4:P$35,$F$37),"")</f>
        <v/>
      </c>
      <c r="P44" s="381" t="n"/>
      <c r="Q44" s="378">
        <f>IFERROR(N44-K44,"")</f>
        <v/>
      </c>
      <c r="R44" s="398">
        <f>IFERROR(O44-L44,"")</f>
        <v/>
      </c>
      <c r="S44" s="394">
        <f>IFERROR(AVERAGEIFS(S$4:S$35,$E$4:$E$35,$E44,$F$4:$F$35,$F44,$J$4:$J$35,$C44,U$4:U$35,$F$37),"")</f>
        <v/>
      </c>
      <c r="T44" s="395">
        <f>IFERROR(AVERAGEIFS(T$4:T$35,$E$4:$E$35,$E44,$F$4:$F$35,$F44,$J$4:$J$35,$C44,U$4:U$35,$F$37),"")</f>
        <v/>
      </c>
      <c r="U44" s="381" t="n"/>
      <c r="V44" s="378">
        <f>IFERROR(S44-N44,"")</f>
        <v/>
      </c>
      <c r="W44" s="398">
        <f>IFERROR(T44-O44,"")</f>
        <v/>
      </c>
      <c r="X44" s="394">
        <f>IFERROR(AVERAGEIFS(X$4:X$35,$E$4:$E$35,$E44,$F$4:$F$35,$F44,$J$4:$J$35,$C44,Z$4:Z$35,$F$37),"")</f>
        <v/>
      </c>
      <c r="Y44" s="395">
        <f>IFERROR(AVERAGEIFS(Y$4:Y$35,$E$4:$E$35,$E44,$F$4:$F$35,$F44,$J$4:$J$35,$C44,Z$4:Z$35,$F$37),"")</f>
        <v/>
      </c>
      <c r="Z44" s="381" t="n"/>
      <c r="AA44" s="378">
        <f>IFERROR(X44-S44,"")</f>
        <v/>
      </c>
      <c r="AB44" s="398">
        <f>IFERROR(Y44-T44,"")</f>
        <v/>
      </c>
      <c r="AC44" s="394">
        <f>IFERROR(AVERAGEIFS(AC$4:AC$35,$E$4:$E$35,$E44,$F$4:$F$35,$F44,$J$4:$J$35,$C44,AE$4:AE$35,$F$37),"")</f>
        <v/>
      </c>
      <c r="AD44" s="395">
        <f>IFERROR(AVERAGEIFS(AD$4:AD$35,$E$4:$E$35,$E44,$F$4:$F$35,$F44,$J$4:$J$35,$C44,AE$4:AE$35,$F$37),"")</f>
        <v/>
      </c>
      <c r="AE44" s="381" t="n"/>
      <c r="AF44" s="378">
        <f>IFERROR(AC44-X44,"")</f>
        <v/>
      </c>
      <c r="AG44" s="398">
        <f>IFERROR(AD44-Y44,"")</f>
        <v/>
      </c>
      <c r="AH44" s="394">
        <f>IFERROR(AVERAGEIFS(AH$4:AH$35,$E$4:$E$35,$E44,$F$4:$F$35,$F44,$J$4:$J$35,$C44,AJ$4:AJ$35,$F$37),"")</f>
        <v/>
      </c>
      <c r="AI44" s="395">
        <f>IFERROR(AVERAGEIFS(AI$4:AI$35,$E$4:$E$35,$E44,$F$4:$F$35,$F44,$J$4:$J$35,$C44,AJ$4:AJ$35,$F$37),"")</f>
        <v/>
      </c>
      <c r="AJ44" s="381" t="n"/>
      <c r="AK44" s="378">
        <f>IFERROR(AH44-AC44,"")</f>
        <v/>
      </c>
      <c r="AL44" s="398">
        <f>IFERROR(AI44-AD44,"")</f>
        <v/>
      </c>
      <c r="AM44" s="394">
        <f>IFERROR(AVERAGEIFS(AM$4:AM$35,$E$4:$E$35,$E44,$F$4:$F$35,$F44,$J$4:$J$35,$C44,AO$4:AO$35,$F$37),"")</f>
        <v/>
      </c>
      <c r="AN44" s="395">
        <f>IFERROR(AVERAGEIFS(AN$4:AN$35,$E$4:$E$35,$E44,$F$4:$F$35,$F44,$J$4:$J$35,$C44,AO$4:AO$35,$F$37),"")</f>
        <v/>
      </c>
      <c r="AO44" s="381" t="n"/>
      <c r="AP44" s="378">
        <f>IFERROR(AM44-AH44,"")</f>
        <v/>
      </c>
      <c r="AQ44" s="398">
        <f>IFERROR(AN44-AI44,"")</f>
        <v/>
      </c>
      <c r="AR44" s="394">
        <f>IFERROR(AVERAGEIFS(AR$4:AR$35,$E$4:$E$35,$E44,$F$4:$F$35,$F44,$J$4:$J$35,$C44,AT$4:AT$35,$F$37),"")</f>
        <v/>
      </c>
      <c r="AS44" s="395">
        <f>IFERROR(AVERAGEIFS(AS$4:AS$35,$E$4:$E$35,$E44,$F$4:$F$35,$F44,$J$4:$J$35,$C44,AT$4:AT$35,$F$37),"")</f>
        <v/>
      </c>
      <c r="AT44" s="381" t="n"/>
      <c r="AU44" s="378">
        <f>IFERROR(AR44-AM44,"")</f>
        <v/>
      </c>
      <c r="AV44" s="398">
        <f>IFERROR(AS44-AN44,"")</f>
        <v/>
      </c>
    </row>
    <row r="45">
      <c r="D45" t="inlineStr">
        <is>
          <t>1 Br 1 Bath</t>
        </is>
      </c>
      <c r="E45" s="1" t="n">
        <v>1</v>
      </c>
      <c r="F45" t="n">
        <v>1</v>
      </c>
      <c r="H45" s="118" t="n"/>
      <c r="I45" s="5" t="n"/>
      <c r="J45" s="5" t="n"/>
      <c r="K45" s="394">
        <f>IFERROR(AVERAGEIFS(K$4:K$35,$E$4:$E$35,$E45,$F$4:$F$35,$F45,$J$4:$J$35,$C45,M$4:M$35,$F$37),"")</f>
        <v/>
      </c>
      <c r="L45" s="395">
        <f>IFERROR(AVERAGEIFS(L$4:L$35,$E$4:$E$35,$E45,$F$4:$F$35,$F45,$J$4:$J$35,$C45,M$4:M$35,$F$37),"")</f>
        <v/>
      </c>
      <c r="M45" s="424" t="n"/>
      <c r="N45" s="394">
        <f>IFERROR(AVERAGEIFS(N$4:N$35,$E$4:$E$35,$E45,$F$4:$F$35,$F45,$J$4:$J$35,$C45,P$4:P$35,$F$37),"")</f>
        <v/>
      </c>
      <c r="O45" s="395">
        <f>IFERROR(AVERAGEIFS(O$4:O$35,$E$4:$E$35,$E45,$F$4:$F$35,$F45,$J$4:$J$35,$C45,P$4:P$35,$F$37),"")</f>
        <v/>
      </c>
      <c r="P45" s="381" t="n"/>
      <c r="Q45" s="378">
        <f>IFERROR(N45-K45,"")</f>
        <v/>
      </c>
      <c r="R45" s="398">
        <f>IFERROR(O45-L45,"")</f>
        <v/>
      </c>
      <c r="S45" s="394">
        <f>IFERROR(AVERAGEIFS(S$4:S$35,$E$4:$E$35,$E45,$F$4:$F$35,$F45,$J$4:$J$35,$C45,U$4:U$35,$F$37),"")</f>
        <v/>
      </c>
      <c r="T45" s="395">
        <f>IFERROR(AVERAGEIFS(T$4:T$35,$E$4:$E$35,$E45,$F$4:$F$35,$F45,$J$4:$J$35,$C45,U$4:U$35,$F$37),"")</f>
        <v/>
      </c>
      <c r="U45" s="381" t="n"/>
      <c r="V45" s="378">
        <f>IFERROR(S45-N45,"")</f>
        <v/>
      </c>
      <c r="W45" s="398">
        <f>IFERROR(T45-O45,"")</f>
        <v/>
      </c>
      <c r="X45" s="394">
        <f>IFERROR(AVERAGEIFS(X$4:X$35,$E$4:$E$35,$E45,$F$4:$F$35,$F45,$J$4:$J$35,$C45,Z$4:Z$35,$F$37),"")</f>
        <v/>
      </c>
      <c r="Y45" s="395">
        <f>IFERROR(AVERAGEIFS(Y$4:Y$35,$E$4:$E$35,$E45,$F$4:$F$35,$F45,$J$4:$J$35,$C45,Z$4:Z$35,$F$37),"")</f>
        <v/>
      </c>
      <c r="Z45" s="381" t="n"/>
      <c r="AA45" s="378">
        <f>IFERROR(X45-S45,"")</f>
        <v/>
      </c>
      <c r="AB45" s="398">
        <f>IFERROR(Y45-T45,"")</f>
        <v/>
      </c>
      <c r="AC45" s="394">
        <f>IFERROR(AVERAGEIFS(AC$4:AC$35,$E$4:$E$35,$E45,$F$4:$F$35,$F45,$J$4:$J$35,$C45,AE$4:AE$35,$F$37),"")</f>
        <v/>
      </c>
      <c r="AD45" s="395">
        <f>IFERROR(AVERAGEIFS(AD$4:AD$35,$E$4:$E$35,$E45,$F$4:$F$35,$F45,$J$4:$J$35,$C45,AE$4:AE$35,$F$37),"")</f>
        <v/>
      </c>
      <c r="AE45" s="381" t="n"/>
      <c r="AF45" s="378">
        <f>IFERROR(AC45-X45,"")</f>
        <v/>
      </c>
      <c r="AG45" s="398">
        <f>IFERROR(AD45-Y45,"")</f>
        <v/>
      </c>
      <c r="AH45" s="394">
        <f>IFERROR(AVERAGEIFS(AH$4:AH$35,$E$4:$E$35,$E45,$F$4:$F$35,$F45,$J$4:$J$35,$C45,AJ$4:AJ$35,$F$37),"")</f>
        <v/>
      </c>
      <c r="AI45" s="395">
        <f>IFERROR(AVERAGEIFS(AI$4:AI$35,$E$4:$E$35,$E45,$F$4:$F$35,$F45,$J$4:$J$35,$C45,AJ$4:AJ$35,$F$37),"")</f>
        <v/>
      </c>
      <c r="AJ45" s="381" t="n"/>
      <c r="AK45" s="378">
        <f>IFERROR(AH45-AC45,"")</f>
        <v/>
      </c>
      <c r="AL45" s="398">
        <f>IFERROR(AI45-AD45,"")</f>
        <v/>
      </c>
      <c r="AM45" s="394">
        <f>IFERROR(AVERAGEIFS(AM$4:AM$35,$E$4:$E$35,$E45,$F$4:$F$35,$F45,$J$4:$J$35,$C45,AO$4:AO$35,$F$37),"")</f>
        <v/>
      </c>
      <c r="AN45" s="395">
        <f>IFERROR(AVERAGEIFS(AN$4:AN$35,$E$4:$E$35,$E45,$F$4:$F$35,$F45,$J$4:$J$35,$C45,AO$4:AO$35,$F$37),"")</f>
        <v/>
      </c>
      <c r="AO45" s="381" t="n"/>
      <c r="AP45" s="378">
        <f>IFERROR(AM45-AH45,"")</f>
        <v/>
      </c>
      <c r="AQ45" s="398">
        <f>IFERROR(AN45-AI45,"")</f>
        <v/>
      </c>
      <c r="AR45" s="394">
        <f>IFERROR(AVERAGEIFS(AR$4:AR$35,$E$4:$E$35,$E45,$F$4:$F$35,$F45,$J$4:$J$35,$C45,AT$4:AT$35,$F$37),"")</f>
        <v/>
      </c>
      <c r="AS45" s="395">
        <f>IFERROR(AVERAGEIFS(AS$4:AS$35,$E$4:$E$35,$E45,$F$4:$F$35,$F45,$J$4:$J$35,$C45,AT$4:AT$35,$F$37),"")</f>
        <v/>
      </c>
      <c r="AT45" s="381" t="n"/>
      <c r="AU45" s="378">
        <f>IFERROR(AR45-AM45,"")</f>
        <v/>
      </c>
      <c r="AV45" s="398">
        <f>IFERROR(AS45-AN45,"")</f>
        <v/>
      </c>
    </row>
    <row r="46">
      <c r="D46" t="inlineStr">
        <is>
          <t>2 Br 1 Bath</t>
        </is>
      </c>
      <c r="E46" s="1" t="n">
        <v>2</v>
      </c>
      <c r="F46" t="n">
        <v>1</v>
      </c>
      <c r="H46" s="118" t="n"/>
      <c r="I46" s="5" t="n"/>
      <c r="J46" s="5" t="n"/>
      <c r="K46" s="394">
        <f>IFERROR(AVERAGEIFS(K$4:K$35,$E$4:$E$35,$E46,$F$4:$F$35,$F46,$J$4:$J$35,$C46,M$4:M$35,$F$37),"")</f>
        <v/>
      </c>
      <c r="L46" s="395">
        <f>IFERROR(AVERAGEIFS(L$4:L$35,$E$4:$E$35,$E46,$F$4:$F$35,$F46,$J$4:$J$35,$C46,M$4:M$35,$F$37),"")</f>
        <v/>
      </c>
      <c r="M46" s="424" t="n"/>
      <c r="N46" s="394">
        <f>IFERROR(AVERAGEIFS(N$4:N$35,$E$4:$E$35,$E46,$F$4:$F$35,$F46,$J$4:$J$35,$C46,P$4:P$35,$F$37),"")</f>
        <v/>
      </c>
      <c r="O46" s="395">
        <f>IFERROR(AVERAGEIFS(O$4:O$35,$E$4:$E$35,$E46,$F$4:$F$35,$F46,$J$4:$J$35,$C46,P$4:P$35,$F$37),"")</f>
        <v/>
      </c>
      <c r="P46" s="381" t="n"/>
      <c r="Q46" s="378">
        <f>IFERROR(N46-K46,"")</f>
        <v/>
      </c>
      <c r="R46" s="398">
        <f>IFERROR(O46-L46,"")</f>
        <v/>
      </c>
      <c r="S46" s="394">
        <f>IFERROR(AVERAGEIFS(S$4:S$35,$E$4:$E$35,$E46,$F$4:$F$35,$F46,$J$4:$J$35,$C46,U$4:U$35,$F$37),"")</f>
        <v/>
      </c>
      <c r="T46" s="395">
        <f>IFERROR(AVERAGEIFS(T$4:T$35,$E$4:$E$35,$E46,$F$4:$F$35,$F46,$J$4:$J$35,$C46,U$4:U$35,$F$37),"")</f>
        <v/>
      </c>
      <c r="U46" s="381" t="n"/>
      <c r="V46" s="378">
        <f>IFERROR(S46-N46,"")</f>
        <v/>
      </c>
      <c r="W46" s="398">
        <f>IFERROR(T46-O46,"")</f>
        <v/>
      </c>
      <c r="X46" s="394">
        <f>IFERROR(AVERAGEIFS(X$4:X$35,$E$4:$E$35,$E46,$F$4:$F$35,$F46,$J$4:$J$35,$C46,Z$4:Z$35,$F$37),"")</f>
        <v/>
      </c>
      <c r="Y46" s="395">
        <f>IFERROR(AVERAGEIFS(Y$4:Y$35,$E$4:$E$35,$E46,$F$4:$F$35,$F46,$J$4:$J$35,$C46,Z$4:Z$35,$F$37),"")</f>
        <v/>
      </c>
      <c r="Z46" s="381" t="n"/>
      <c r="AA46" s="378">
        <f>IFERROR(X46-S46,"")</f>
        <v/>
      </c>
      <c r="AB46" s="398">
        <f>IFERROR(Y46-T46,"")</f>
        <v/>
      </c>
      <c r="AC46" s="394">
        <f>IFERROR(AVERAGEIFS(AC$4:AC$35,$E$4:$E$35,$E46,$F$4:$F$35,$F46,$J$4:$J$35,$C46,AE$4:AE$35,$F$37),"")</f>
        <v/>
      </c>
      <c r="AD46" s="395">
        <f>IFERROR(AVERAGEIFS(AD$4:AD$35,$E$4:$E$35,$E46,$F$4:$F$35,$F46,$J$4:$J$35,$C46,AE$4:AE$35,$F$37),"")</f>
        <v/>
      </c>
      <c r="AE46" s="381" t="n"/>
      <c r="AF46" s="378">
        <f>IFERROR(AC46-X46,"")</f>
        <v/>
      </c>
      <c r="AG46" s="398">
        <f>IFERROR(AD46-Y46,"")</f>
        <v/>
      </c>
      <c r="AH46" s="394">
        <f>IFERROR(AVERAGEIFS(AH$4:AH$35,$E$4:$E$35,$E46,$F$4:$F$35,$F46,$J$4:$J$35,$C46,AJ$4:AJ$35,$F$37),"")</f>
        <v/>
      </c>
      <c r="AI46" s="395">
        <f>IFERROR(AVERAGEIFS(AI$4:AI$35,$E$4:$E$35,$E46,$F$4:$F$35,$F46,$J$4:$J$35,$C46,AJ$4:AJ$35,$F$37),"")</f>
        <v/>
      </c>
      <c r="AJ46" s="381" t="n"/>
      <c r="AK46" s="378">
        <f>IFERROR(AH46-AC46,"")</f>
        <v/>
      </c>
      <c r="AL46" s="398">
        <f>IFERROR(AI46-AD46,"")</f>
        <v/>
      </c>
      <c r="AM46" s="394">
        <f>IFERROR(AVERAGEIFS(AM$4:AM$35,$E$4:$E$35,$E46,$F$4:$F$35,$F46,$J$4:$J$35,$C46,AO$4:AO$35,$F$37),"")</f>
        <v/>
      </c>
      <c r="AN46" s="395">
        <f>IFERROR(AVERAGEIFS(AN$4:AN$35,$E$4:$E$35,$E46,$F$4:$F$35,$F46,$J$4:$J$35,$C46,AO$4:AO$35,$F$37),"")</f>
        <v/>
      </c>
      <c r="AO46" s="381" t="n"/>
      <c r="AP46" s="378">
        <f>IFERROR(AM46-AH46,"")</f>
        <v/>
      </c>
      <c r="AQ46" s="398">
        <f>IFERROR(AN46-AI46,"")</f>
        <v/>
      </c>
      <c r="AR46" s="394">
        <f>IFERROR(AVERAGEIFS(AR$4:AR$35,$E$4:$E$35,$E46,$F$4:$F$35,$F46,$J$4:$J$35,$C46,AT$4:AT$35,$F$37),"")</f>
        <v/>
      </c>
      <c r="AS46" s="395">
        <f>IFERROR(AVERAGEIFS(AS$4:AS$35,$E$4:$E$35,$E46,$F$4:$F$35,$F46,$J$4:$J$35,$C46,AT$4:AT$35,$F$37),"")</f>
        <v/>
      </c>
      <c r="AT46" s="381" t="n"/>
      <c r="AU46" s="378">
        <f>IFERROR(AR46-AM46,"")</f>
        <v/>
      </c>
      <c r="AV46" s="398">
        <f>IFERROR(AS46-AN46,"")</f>
        <v/>
      </c>
    </row>
    <row r="47">
      <c r="D47" t="inlineStr">
        <is>
          <t>2 Br 2 Bath</t>
        </is>
      </c>
      <c r="E47" s="1" t="n">
        <v>2</v>
      </c>
      <c r="F47" t="n">
        <v>2</v>
      </c>
      <c r="H47" s="118" t="n"/>
      <c r="I47" s="5" t="n"/>
      <c r="J47" s="5" t="n"/>
      <c r="K47" s="394">
        <f>IFERROR(AVERAGEIFS(K$4:K$35,$E$4:$E$35,$E47,$F$4:$F$35,$F47,$J$4:$J$35,$C47,M$4:M$35,$F$37),"")</f>
        <v/>
      </c>
      <c r="L47" s="395">
        <f>IFERROR(AVERAGEIFS(L$4:L$35,$E$4:$E$35,$E47,$F$4:$F$35,$F47,$J$4:$J$35,$C47,M$4:M$35,$F$37),"")</f>
        <v/>
      </c>
      <c r="M47" s="424" t="n"/>
      <c r="N47" s="394">
        <f>IFERROR(AVERAGEIFS(N$4:N$35,$E$4:$E$35,$E47,$F$4:$F$35,$F47,$J$4:$J$35,$C47,P$4:P$35,$F$37),"")</f>
        <v/>
      </c>
      <c r="O47" s="395">
        <f>IFERROR(AVERAGEIFS(O$4:O$35,$E$4:$E$35,$E47,$F$4:$F$35,$F47,$J$4:$J$35,$C47,P$4:P$35,$F$37),"")</f>
        <v/>
      </c>
      <c r="P47" s="381" t="n"/>
      <c r="Q47" s="378">
        <f>IFERROR(N47-K47,"")</f>
        <v/>
      </c>
      <c r="R47" s="398">
        <f>IFERROR(O47-L47,"")</f>
        <v/>
      </c>
      <c r="S47" s="394">
        <f>IFERROR(AVERAGEIFS(S$4:S$35,$E$4:$E$35,$E47,$F$4:$F$35,$F47,$J$4:$J$35,$C47,U$4:U$35,$F$37),"")</f>
        <v/>
      </c>
      <c r="T47" s="395">
        <f>IFERROR(AVERAGEIFS(T$4:T$35,$E$4:$E$35,$E47,$F$4:$F$35,$F47,$J$4:$J$35,$C47,U$4:U$35,$F$37),"")</f>
        <v/>
      </c>
      <c r="U47" s="381" t="n"/>
      <c r="V47" s="378">
        <f>IFERROR(S47-N47,"")</f>
        <v/>
      </c>
      <c r="W47" s="398">
        <f>IFERROR(T47-O47,"")</f>
        <v/>
      </c>
      <c r="X47" s="394">
        <f>IFERROR(AVERAGEIFS(X$4:X$35,$E$4:$E$35,$E47,$F$4:$F$35,$F47,$J$4:$J$35,$C47,Z$4:Z$35,$F$37),"")</f>
        <v/>
      </c>
      <c r="Y47" s="395">
        <f>IFERROR(AVERAGEIFS(Y$4:Y$35,$E$4:$E$35,$E47,$F$4:$F$35,$F47,$J$4:$J$35,$C47,Z$4:Z$35,$F$37),"")</f>
        <v/>
      </c>
      <c r="Z47" s="381" t="n"/>
      <c r="AA47" s="378">
        <f>IFERROR(X47-S47,"")</f>
        <v/>
      </c>
      <c r="AB47" s="398">
        <f>IFERROR(Y47-T47,"")</f>
        <v/>
      </c>
      <c r="AC47" s="394">
        <f>IFERROR(AVERAGEIFS(AC$4:AC$35,$E$4:$E$35,$E47,$F$4:$F$35,$F47,$J$4:$J$35,$C47,AE$4:AE$35,$F$37),"")</f>
        <v/>
      </c>
      <c r="AD47" s="395">
        <f>IFERROR(AVERAGEIFS(AD$4:AD$35,$E$4:$E$35,$E47,$F$4:$F$35,$F47,$J$4:$J$35,$C47,AE$4:AE$35,$F$37),"")</f>
        <v/>
      </c>
      <c r="AE47" s="381" t="n"/>
      <c r="AF47" s="378">
        <f>IFERROR(AC47-X47,"")</f>
        <v/>
      </c>
      <c r="AG47" s="398">
        <f>IFERROR(AD47-Y47,"")</f>
        <v/>
      </c>
      <c r="AH47" s="394">
        <f>IFERROR(AVERAGEIFS(AH$4:AH$35,$E$4:$E$35,$E47,$F$4:$F$35,$F47,$J$4:$J$35,$C47,AJ$4:AJ$35,$F$37),"")</f>
        <v/>
      </c>
      <c r="AI47" s="395">
        <f>IFERROR(AVERAGEIFS(AI$4:AI$35,$E$4:$E$35,$E47,$F$4:$F$35,$F47,$J$4:$J$35,$C47,AJ$4:AJ$35,$F$37),"")</f>
        <v/>
      </c>
      <c r="AJ47" s="381" t="n"/>
      <c r="AK47" s="378">
        <f>IFERROR(AH47-AC47,"")</f>
        <v/>
      </c>
      <c r="AL47" s="398">
        <f>IFERROR(AI47-AD47,"")</f>
        <v/>
      </c>
      <c r="AM47" s="394">
        <f>IFERROR(AVERAGEIFS(AM$4:AM$35,$E$4:$E$35,$E47,$F$4:$F$35,$F47,$J$4:$J$35,$C47,AO$4:AO$35,$F$37),"")</f>
        <v/>
      </c>
      <c r="AN47" s="395">
        <f>IFERROR(AVERAGEIFS(AN$4:AN$35,$E$4:$E$35,$E47,$F$4:$F$35,$F47,$J$4:$J$35,$C47,AO$4:AO$35,$F$37),"")</f>
        <v/>
      </c>
      <c r="AO47" s="381" t="n"/>
      <c r="AP47" s="378">
        <f>IFERROR(AM47-AH47,"")</f>
        <v/>
      </c>
      <c r="AQ47" s="398">
        <f>IFERROR(AN47-AI47,"")</f>
        <v/>
      </c>
      <c r="AR47" s="394">
        <f>IFERROR(AVERAGEIFS(AR$4:AR$35,$E$4:$E$35,$E47,$F$4:$F$35,$F47,$J$4:$J$35,$C47,AT$4:AT$35,$F$37),"")</f>
        <v/>
      </c>
      <c r="AS47" s="395">
        <f>IFERROR(AVERAGEIFS(AS$4:AS$35,$E$4:$E$35,$E47,$F$4:$F$35,$F47,$J$4:$J$35,$C47,AT$4:AT$35,$F$37),"")</f>
        <v/>
      </c>
      <c r="AT47" s="381" t="n"/>
      <c r="AU47" s="378">
        <f>IFERROR(AR47-AM47,"")</f>
        <v/>
      </c>
      <c r="AV47" s="398">
        <f>IFERROR(AS47-AN47,"")</f>
        <v/>
      </c>
    </row>
    <row r="48">
      <c r="D48" t="inlineStr">
        <is>
          <t>3 Br</t>
        </is>
      </c>
      <c r="E48" s="1" t="n">
        <v>3</v>
      </c>
      <c r="H48" s="118" t="n"/>
      <c r="I48" s="5" t="n"/>
      <c r="J48" s="5" t="n"/>
      <c r="K48" s="394">
        <f>IFERROR(AVERAGEIFS(K$4:K$35,$E$4:$E$35,$E48,$J$4:$J$35,$C48,M$4:M$35,$F$37),"")</f>
        <v/>
      </c>
      <c r="L48" s="395">
        <f>IFERROR(AVERAGEIFS(L$4:L$35,$E$4:$E$35,$E48,$J$4:$J$35,$C48,M$4:M$35,$F$37),"")</f>
        <v/>
      </c>
      <c r="M48" s="424" t="n"/>
      <c r="N48" s="394">
        <f>IFERROR(AVERAGEIFS(N$4:N$35,$E$4:$E$35,$E48,$J$4:$J$35,$C48,P$4:P$35,$F$37),"")</f>
        <v/>
      </c>
      <c r="O48" s="395">
        <f>IFERROR(AVERAGEIFS(O$4:O$35,$E$4:$E$35,$E48,$J$4:$J$35,$C48,P$4:P$35,$F$37),"")</f>
        <v/>
      </c>
      <c r="P48" s="381" t="n"/>
      <c r="Q48" s="378">
        <f>IFERROR(N48-K48,"")</f>
        <v/>
      </c>
      <c r="R48" s="398">
        <f>IFERROR(O48-L48,"")</f>
        <v/>
      </c>
      <c r="S48" s="394">
        <f>IFERROR(AVERAGEIFS(S$4:S$35,$E$4:$E$35,$E48,$J$4:$J$35,$C48,U$4:U$35,$F$37),"")</f>
        <v/>
      </c>
      <c r="T48" s="395">
        <f>IFERROR(AVERAGEIFS(T$4:T$35,$E$4:$E$35,$E48,$J$4:$J$35,$C48,U$4:U$35,$F$37),"")</f>
        <v/>
      </c>
      <c r="U48" s="381" t="n"/>
      <c r="V48" s="378">
        <f>IFERROR(S48-N48,"")</f>
        <v/>
      </c>
      <c r="W48" s="398">
        <f>IFERROR(T48-O48,"")</f>
        <v/>
      </c>
      <c r="X48" s="394">
        <f>IFERROR(AVERAGEIFS(X$4:X$35,$E$4:$E$35,$E48,$J$4:$J$35,$C48,Z$4:Z$35,$F$37),"")</f>
        <v/>
      </c>
      <c r="Y48" s="395">
        <f>IFERROR(AVERAGEIFS(Y$4:Y$35,$E$4:$E$35,$E48,$J$4:$J$35,$C48,Z$4:Z$35,$F$37),"")</f>
        <v/>
      </c>
      <c r="Z48" s="381" t="n"/>
      <c r="AA48" s="378">
        <f>IFERROR(X48-S48,"")</f>
        <v/>
      </c>
      <c r="AB48" s="398">
        <f>IFERROR(Y48-T48,"")</f>
        <v/>
      </c>
      <c r="AC48" s="394">
        <f>IFERROR(AVERAGEIFS(AC$4:AC$35,$E$4:$E$35,$E48,$J$4:$J$35,$C48,AE$4:AE$35,$F$37),"")</f>
        <v/>
      </c>
      <c r="AD48" s="395">
        <f>IFERROR(AVERAGEIFS(AD$4:AD$35,$E$4:$E$35,$E48,$J$4:$J$35,$C48,AE$4:AE$35,$F$37),"")</f>
        <v/>
      </c>
      <c r="AE48" s="381" t="n"/>
      <c r="AF48" s="378">
        <f>IFERROR(AC48-X48,"")</f>
        <v/>
      </c>
      <c r="AG48" s="398">
        <f>IFERROR(AD48-Y48,"")</f>
        <v/>
      </c>
      <c r="AH48" s="394">
        <f>IFERROR(AVERAGEIFS(AH$4:AH$35,$E$4:$E$35,$E48,$J$4:$J$35,$C48,AJ$4:AJ$35,$F$37),"")</f>
        <v/>
      </c>
      <c r="AI48" s="395">
        <f>IFERROR(AVERAGEIFS(AI$4:AI$35,$E$4:$E$35,$E48,$J$4:$J$35,$C48,AJ$4:AJ$35,$F$37),"")</f>
        <v/>
      </c>
      <c r="AJ48" s="381" t="n"/>
      <c r="AK48" s="378">
        <f>IFERROR(AH48-AC48,"")</f>
        <v/>
      </c>
      <c r="AL48" s="398">
        <f>IFERROR(AI48-AD48,"")</f>
        <v/>
      </c>
      <c r="AM48" s="394">
        <f>IFERROR(AVERAGEIFS(AM$4:AM$35,$E$4:$E$35,$E48,$J$4:$J$35,$C48,AO$4:AO$35,$F$37),"")</f>
        <v/>
      </c>
      <c r="AN48" s="395">
        <f>IFERROR(AVERAGEIFS(AN$4:AN$35,$E$4:$E$35,$E48,$J$4:$J$35,$C48,AO$4:AO$35,$F$37),"")</f>
        <v/>
      </c>
      <c r="AO48" s="381" t="n"/>
      <c r="AP48" s="378">
        <f>IFERROR(AM48-AH48,"")</f>
        <v/>
      </c>
      <c r="AQ48" s="398">
        <f>IFERROR(AN48-AI48,"")</f>
        <v/>
      </c>
      <c r="AR48" s="394">
        <f>IFERROR(AVERAGEIFS(AR$4:AR$35,$E$4:$E$35,$E48,$J$4:$J$35,$C48,AT$4:AT$35,$F$37),"")</f>
        <v/>
      </c>
      <c r="AS48" s="395">
        <f>IFERROR(AVERAGEIFS(AS$4:AS$35,$E$4:$E$35,$E48,$J$4:$J$35,$C48,AT$4:AT$35,$F$37),"")</f>
        <v/>
      </c>
      <c r="AT48" s="381" t="n"/>
      <c r="AU48" s="378">
        <f>IFERROR(AR48-AM48,"")</f>
        <v/>
      </c>
      <c r="AV48" s="398">
        <f>IFERROR(AS48-AN48,"")</f>
        <v/>
      </c>
    </row>
    <row r="49">
      <c r="E49" s="1" t="n"/>
      <c r="H49" s="118" t="n"/>
      <c r="I49" s="5" t="n"/>
      <c r="J49" s="5" t="n"/>
      <c r="K49" s="397">
        <f>IFERROR(AVERAGEIFS(K$4:K$36,$E$4:$E$36,$E49,$F$4:$F$36,$F49,$J$4:$J$36,$C49),"")</f>
        <v/>
      </c>
      <c r="L49" s="397" t="n"/>
      <c r="M49" s="424" t="n"/>
      <c r="N49" s="397" t="n"/>
      <c r="O49" s="397" t="n"/>
      <c r="P49" s="381" t="n"/>
      <c r="Q49" s="378" t="n"/>
      <c r="R49" s="398" t="n"/>
      <c r="S49" s="397" t="n"/>
      <c r="T49" s="397" t="n"/>
      <c r="U49" s="381" t="n"/>
      <c r="V49" s="378" t="n"/>
      <c r="W49" s="398" t="n"/>
      <c r="X49" s="397" t="n"/>
      <c r="Y49" s="397" t="n"/>
      <c r="Z49" s="381" t="n"/>
      <c r="AA49" s="378" t="n"/>
      <c r="AB49" s="398" t="n"/>
      <c r="AC49" s="397" t="n"/>
      <c r="AD49" s="397" t="n"/>
      <c r="AE49" s="381" t="n"/>
      <c r="AF49" s="378" t="n"/>
      <c r="AG49" s="398" t="n"/>
      <c r="AH49" s="397" t="n"/>
      <c r="AI49" s="397" t="n"/>
      <c r="AJ49" s="381" t="n"/>
      <c r="AK49" s="378" t="n"/>
      <c r="AL49" s="398" t="n"/>
      <c r="AM49" s="397" t="n"/>
      <c r="AN49" s="397" t="n"/>
      <c r="AO49" s="381" t="n"/>
      <c r="AP49" s="378" t="n"/>
      <c r="AQ49" s="398" t="n"/>
      <c r="AR49" s="397" t="n"/>
      <c r="AS49" s="397" t="n"/>
      <c r="AT49" s="381" t="n"/>
      <c r="AU49" s="378" t="n"/>
      <c r="AV49" s="398" t="n"/>
    </row>
    <row r="50">
      <c r="C50" s="326" t="inlineStr">
        <is>
          <t>B</t>
        </is>
      </c>
      <c r="D50" t="inlineStr">
        <is>
          <t>Studio</t>
        </is>
      </c>
      <c r="E50" s="1" t="n">
        <v>0</v>
      </c>
      <c r="F50" t="n">
        <v>1</v>
      </c>
      <c r="H50" s="118" t="n"/>
      <c r="I50" s="5" t="n"/>
      <c r="J50" s="5" t="n"/>
      <c r="K50" s="394">
        <f>IFERROR(AVERAGEIFS(K$4:K$35,$E$4:$E$35,$E50,$F$4:$F$35,$F50,$J$4:$J$35,$C50,M$4:M$35,$F$37),"")</f>
        <v/>
      </c>
      <c r="L50" s="395">
        <f>IFERROR(AVERAGEIFS(L$4:L$35,$E$4:$E$35,$E50,$F$4:$F$35,$F50,$J$4:$J$35,$C50,M$4:M$35,$F$37),"")</f>
        <v/>
      </c>
      <c r="M50" s="424" t="n"/>
      <c r="N50" s="394">
        <f>IFERROR(AVERAGEIFS(N$4:N$35,$E$4:$E$35,$E50,$F$4:$F$35,$F50,$J$4:$J$35,$C50,P$4:P$35,$F$37),"")</f>
        <v/>
      </c>
      <c r="O50" s="395">
        <f>IFERROR(AVERAGEIFS(O$4:O$35,$E$4:$E$35,$E50,$F$4:$F$35,$F50,$J$4:$J$35,$C50,P$4:P$35,$F$37),"")</f>
        <v/>
      </c>
      <c r="P50" s="381" t="n"/>
      <c r="Q50" s="378">
        <f>IFERROR(N50-K50,"")</f>
        <v/>
      </c>
      <c r="R50" s="398">
        <f>IFERROR(O50-L50,"")</f>
        <v/>
      </c>
      <c r="S50" s="394">
        <f>IFERROR(AVERAGEIFS(S$4:S$35,$E$4:$E$35,$E50,$F$4:$F$35,$F50,$J$4:$J$35,$C50,U$4:U$35,$F$37),"")</f>
        <v/>
      </c>
      <c r="T50" s="395">
        <f>IFERROR(AVERAGEIFS(T$4:T$35,$E$4:$E$35,$E50,$F$4:$F$35,$F50,$J$4:$J$35,$C50,U$4:U$35,$F$37),"")</f>
        <v/>
      </c>
      <c r="U50" s="381" t="n"/>
      <c r="V50" s="378">
        <f>IFERROR(S50-N50,"")</f>
        <v/>
      </c>
      <c r="W50" s="398">
        <f>IFERROR(T50-O50,"")</f>
        <v/>
      </c>
      <c r="X50" s="394">
        <f>IFERROR(AVERAGEIFS(X$4:X$35,$E$4:$E$35,$E50,$F$4:$F$35,$F50,$J$4:$J$35,$C50,Z$4:Z$35,$F$37),"")</f>
        <v/>
      </c>
      <c r="Y50" s="395">
        <f>IFERROR(AVERAGEIFS(Y$4:Y$35,$E$4:$E$35,$E50,$F$4:$F$35,$F50,$J$4:$J$35,$C50,Z$4:Z$35,$F$37),"")</f>
        <v/>
      </c>
      <c r="Z50" s="381" t="n"/>
      <c r="AA50" s="378">
        <f>IFERROR(X50-S50,"")</f>
        <v/>
      </c>
      <c r="AB50" s="398">
        <f>IFERROR(Y50-T50,"")</f>
        <v/>
      </c>
      <c r="AC50" s="394">
        <f>IFERROR(AVERAGEIFS(AC$4:AC$35,$E$4:$E$35,$E50,$F$4:$F$35,$F50,$J$4:$J$35,$C50,AE$4:AE$35,$F$37),"")</f>
        <v/>
      </c>
      <c r="AD50" s="395">
        <f>IFERROR(AVERAGEIFS(AD$4:AD$35,$E$4:$E$35,$E50,$F$4:$F$35,$F50,$J$4:$J$35,$C50,AE$4:AE$35,$F$37),"")</f>
        <v/>
      </c>
      <c r="AE50" s="381" t="n"/>
      <c r="AF50" s="378">
        <f>IFERROR(AC50-X50,"")</f>
        <v/>
      </c>
      <c r="AG50" s="398">
        <f>IFERROR(AD50-Y50,"")</f>
        <v/>
      </c>
      <c r="AH50" s="394">
        <f>IFERROR(AVERAGEIFS(AH$4:AH$35,$E$4:$E$35,$E50,$F$4:$F$35,$F50,$J$4:$J$35,$C50,AJ$4:AJ$35,$F$37),"")</f>
        <v/>
      </c>
      <c r="AI50" s="395">
        <f>IFERROR(AVERAGEIFS(AI$4:AI$35,$E$4:$E$35,$E50,$F$4:$F$35,$F50,$J$4:$J$35,$C50,AJ$4:AJ$35,$F$37),"")</f>
        <v/>
      </c>
      <c r="AJ50" s="381" t="n"/>
      <c r="AK50" s="378">
        <f>IFERROR(AH50-AC50,"")</f>
        <v/>
      </c>
      <c r="AL50" s="398">
        <f>IFERROR(AI50-AD50,"")</f>
        <v/>
      </c>
      <c r="AM50" s="394">
        <f>IFERROR(AVERAGEIFS(AM$4:AM$35,$E$4:$E$35,$E50,$F$4:$F$35,$F50,$J$4:$J$35,$C50,AO$4:AO$35,$F$37),"")</f>
        <v/>
      </c>
      <c r="AN50" s="395">
        <f>IFERROR(AVERAGEIFS(AN$4:AN$35,$E$4:$E$35,$E50,$F$4:$F$35,$F50,$J$4:$J$35,$C50,AO$4:AO$35,$F$37),"")</f>
        <v/>
      </c>
      <c r="AO50" s="381" t="n"/>
      <c r="AP50" s="378">
        <f>IFERROR(AM50-AH50,"")</f>
        <v/>
      </c>
      <c r="AQ50" s="398">
        <f>IFERROR(AN50-AI50,"")</f>
        <v/>
      </c>
      <c r="AR50" s="394">
        <f>IFERROR(AVERAGEIFS(AR$4:AR$35,$E$4:$E$35,$E50,$F$4:$F$35,$F50,$J$4:$J$35,$C50,AT$4:AT$35,$F$37),"")</f>
        <v/>
      </c>
      <c r="AS50" s="395">
        <f>IFERROR(AVERAGEIFS(AS$4:AS$35,$E$4:$E$35,$E50,$F$4:$F$35,$F50,$J$4:$J$35,$C50,AT$4:AT$35,$F$37),"")</f>
        <v/>
      </c>
      <c r="AT50" s="381" t="n"/>
      <c r="AU50" s="378">
        <f>IFERROR(AR50-AM50,"")</f>
        <v/>
      </c>
      <c r="AV50" s="398">
        <f>IFERROR(AS50-AN50,"")</f>
        <v/>
      </c>
    </row>
    <row r="51">
      <c r="D51" t="inlineStr">
        <is>
          <t>1 Br 1 Bath</t>
        </is>
      </c>
      <c r="E51" s="1" t="n">
        <v>1</v>
      </c>
      <c r="F51" t="n">
        <v>1</v>
      </c>
      <c r="H51" s="118" t="n"/>
      <c r="I51" s="5" t="n"/>
      <c r="J51" s="5" t="n"/>
      <c r="K51" s="394">
        <f>IFERROR(AVERAGEIFS(K$4:K$35,$E$4:$E$35,$E51,$F$4:$F$35,$F51,$J$4:$J$35,$C51,M$4:M$35,$F$37),"")</f>
        <v/>
      </c>
      <c r="L51" s="395">
        <f>IFERROR(AVERAGEIFS(L$4:L$35,$E$4:$E$35,$E51,$F$4:$F$35,$F51,$J$4:$J$35,$C51,M$4:M$35,$F$37),"")</f>
        <v/>
      </c>
      <c r="M51" s="424" t="n"/>
      <c r="N51" s="394">
        <f>IFERROR(AVERAGEIFS(N$4:N$35,$E$4:$E$35,$E51,$F$4:$F$35,$F51,$J$4:$J$35,$C51,P$4:P$35,$F$37),"")</f>
        <v/>
      </c>
      <c r="O51" s="395">
        <f>IFERROR(AVERAGEIFS(O$4:O$35,$E$4:$E$35,$E51,$F$4:$F$35,$F51,$J$4:$J$35,$C51,P$4:P$35,$F$37),"")</f>
        <v/>
      </c>
      <c r="P51" s="381" t="n"/>
      <c r="Q51" s="378">
        <f>IFERROR(N51-K51,"")</f>
        <v/>
      </c>
      <c r="R51" s="398">
        <f>IFERROR(O51-L51,"")</f>
        <v/>
      </c>
      <c r="S51" s="394">
        <f>IFERROR(AVERAGEIFS(S$4:S$35,$E$4:$E$35,$E51,$F$4:$F$35,$F51,$J$4:$J$35,$C51,U$4:U$35,$F$37),"")</f>
        <v/>
      </c>
      <c r="T51" s="395">
        <f>IFERROR(AVERAGEIFS(T$4:T$35,$E$4:$E$35,$E51,$F$4:$F$35,$F51,$J$4:$J$35,$C51,U$4:U$35,$F$37),"")</f>
        <v/>
      </c>
      <c r="U51" s="381" t="n"/>
      <c r="V51" s="378">
        <f>IFERROR(S51-N51,"")</f>
        <v/>
      </c>
      <c r="W51" s="398">
        <f>IFERROR(T51-O51,"")</f>
        <v/>
      </c>
      <c r="X51" s="394">
        <f>IFERROR(AVERAGEIFS(X$4:X$35,$E$4:$E$35,$E51,$F$4:$F$35,$F51,$J$4:$J$35,$C51,Z$4:Z$35,$F$37),"")</f>
        <v/>
      </c>
      <c r="Y51" s="395">
        <f>IFERROR(AVERAGEIFS(Y$4:Y$35,$E$4:$E$35,$E51,$F$4:$F$35,$F51,$J$4:$J$35,$C51,Z$4:Z$35,$F$37),"")</f>
        <v/>
      </c>
      <c r="Z51" s="381" t="n"/>
      <c r="AA51" s="378">
        <f>IFERROR(X51-S51,"")</f>
        <v/>
      </c>
      <c r="AB51" s="398">
        <f>IFERROR(Y51-T51,"")</f>
        <v/>
      </c>
      <c r="AC51" s="394">
        <f>IFERROR(AVERAGEIFS(AC$4:AC$35,$E$4:$E$35,$E51,$F$4:$F$35,$F51,$J$4:$J$35,$C51,AE$4:AE$35,$F$37),"")</f>
        <v/>
      </c>
      <c r="AD51" s="395">
        <f>IFERROR(AVERAGEIFS(AD$4:AD$35,$E$4:$E$35,$E51,$F$4:$F$35,$F51,$J$4:$J$35,$C51,AE$4:AE$35,$F$37),"")</f>
        <v/>
      </c>
      <c r="AE51" s="381" t="n"/>
      <c r="AF51" s="378">
        <f>IFERROR(AC51-X51,"")</f>
        <v/>
      </c>
      <c r="AG51" s="398">
        <f>IFERROR(AD51-Y51,"")</f>
        <v/>
      </c>
      <c r="AH51" s="394">
        <f>IFERROR(AVERAGEIFS(AH$4:AH$35,$E$4:$E$35,$E51,$F$4:$F$35,$F51,$J$4:$J$35,$C51,AJ$4:AJ$35,$F$37),"")</f>
        <v/>
      </c>
      <c r="AI51" s="395">
        <f>IFERROR(AVERAGEIFS(AI$4:AI$35,$E$4:$E$35,$E51,$F$4:$F$35,$F51,$J$4:$J$35,$C51,AJ$4:AJ$35,$F$37),"")</f>
        <v/>
      </c>
      <c r="AJ51" s="381" t="n"/>
      <c r="AK51" s="378">
        <f>IFERROR(AH51-AC51,"")</f>
        <v/>
      </c>
      <c r="AL51" s="398">
        <f>IFERROR(AI51-AD51,"")</f>
        <v/>
      </c>
      <c r="AM51" s="394">
        <f>IFERROR(AVERAGEIFS(AM$4:AM$35,$E$4:$E$35,$E51,$F$4:$F$35,$F51,$J$4:$J$35,$C51,AO$4:AO$35,$F$37),"")</f>
        <v/>
      </c>
      <c r="AN51" s="395">
        <f>IFERROR(AVERAGEIFS(AN$4:AN$35,$E$4:$E$35,$E51,$F$4:$F$35,$F51,$J$4:$J$35,$C51,AO$4:AO$35,$F$37),"")</f>
        <v/>
      </c>
      <c r="AO51" s="381" t="n"/>
      <c r="AP51" s="378">
        <f>IFERROR(AM51-AH51,"")</f>
        <v/>
      </c>
      <c r="AQ51" s="398">
        <f>IFERROR(AN51-AI51,"")</f>
        <v/>
      </c>
      <c r="AR51" s="394">
        <f>IFERROR(AVERAGEIFS(AR$4:AR$35,$E$4:$E$35,$E51,$F$4:$F$35,$F51,$J$4:$J$35,$C51,AT$4:AT$35,$F$37),"")</f>
        <v/>
      </c>
      <c r="AS51" s="395">
        <f>IFERROR(AVERAGEIFS(AS$4:AS$35,$E$4:$E$35,$E51,$F$4:$F$35,$F51,$J$4:$J$35,$C51,AT$4:AT$35,$F$37),"")</f>
        <v/>
      </c>
      <c r="AT51" s="381" t="n"/>
      <c r="AU51" s="378">
        <f>IFERROR(AR51-AM51,"")</f>
        <v/>
      </c>
      <c r="AV51" s="398">
        <f>IFERROR(AS51-AN51,"")</f>
        <v/>
      </c>
    </row>
    <row r="52">
      <c r="D52" t="inlineStr">
        <is>
          <t>2 Br 1 Bath</t>
        </is>
      </c>
      <c r="E52" s="1" t="n">
        <v>2</v>
      </c>
      <c r="F52" t="n">
        <v>1</v>
      </c>
      <c r="H52" s="118" t="n"/>
      <c r="I52" s="5" t="n"/>
      <c r="J52" s="5" t="n"/>
      <c r="K52" s="394">
        <f>IFERROR(AVERAGEIFS(K$4:K$35,$E$4:$E$35,$E52,$F$4:$F$35,$F52,$J$4:$J$35,$C52,M$4:M$35,$F$37),"")</f>
        <v/>
      </c>
      <c r="L52" s="395">
        <f>IFERROR(AVERAGEIFS(L$4:L$35,$E$4:$E$35,$E52,$F$4:$F$35,$F52,$J$4:$J$35,$C52,M$4:M$35,$F$37),"")</f>
        <v/>
      </c>
      <c r="M52" s="424" t="n"/>
      <c r="N52" s="394">
        <f>IFERROR(AVERAGEIFS(N$4:N$35,$E$4:$E$35,$E52,$F$4:$F$35,$F52,$J$4:$J$35,$C52,P$4:P$35,$F$37),"")</f>
        <v/>
      </c>
      <c r="O52" s="395">
        <f>IFERROR(AVERAGEIFS(O$4:O$35,$E$4:$E$35,$E52,$F$4:$F$35,$F52,$J$4:$J$35,$C52,P$4:P$35,$F$37),"")</f>
        <v/>
      </c>
      <c r="P52" s="381" t="n"/>
      <c r="Q52" s="378">
        <f>IFERROR(N52-K52,"")</f>
        <v/>
      </c>
      <c r="R52" s="398">
        <f>IFERROR(O52-L52,"")</f>
        <v/>
      </c>
      <c r="S52" s="394">
        <f>IFERROR(AVERAGEIFS(S$4:S$35,$E$4:$E$35,$E52,$F$4:$F$35,$F52,$J$4:$J$35,$C52,U$4:U$35,$F$37),"")</f>
        <v/>
      </c>
      <c r="T52" s="395">
        <f>IFERROR(AVERAGEIFS(T$4:T$35,$E$4:$E$35,$E52,$F$4:$F$35,$F52,$J$4:$J$35,$C52,U$4:U$35,$F$37),"")</f>
        <v/>
      </c>
      <c r="U52" s="381" t="n"/>
      <c r="V52" s="378">
        <f>IFERROR(S52-N52,"")</f>
        <v/>
      </c>
      <c r="W52" s="398">
        <f>IFERROR(T52-O52,"")</f>
        <v/>
      </c>
      <c r="X52" s="394">
        <f>IFERROR(AVERAGEIFS(X$4:X$35,$E$4:$E$35,$E52,$F$4:$F$35,$F52,$J$4:$J$35,$C52,Z$4:Z$35,$F$37),"")</f>
        <v/>
      </c>
      <c r="Y52" s="395">
        <f>IFERROR(AVERAGEIFS(Y$4:Y$35,$E$4:$E$35,$E52,$F$4:$F$35,$F52,$J$4:$J$35,$C52,Z$4:Z$35,$F$37),"")</f>
        <v/>
      </c>
      <c r="Z52" s="381" t="n"/>
      <c r="AA52" s="378">
        <f>IFERROR(X52-S52,"")</f>
        <v/>
      </c>
      <c r="AB52" s="398">
        <f>IFERROR(Y52-T52,"")</f>
        <v/>
      </c>
      <c r="AC52" s="394">
        <f>IFERROR(AVERAGEIFS(AC$4:AC$35,$E$4:$E$35,$E52,$F$4:$F$35,$F52,$J$4:$J$35,$C52,AE$4:AE$35,$F$37),"")</f>
        <v/>
      </c>
      <c r="AD52" s="395">
        <f>IFERROR(AVERAGEIFS(AD$4:AD$35,$E$4:$E$35,$E52,$F$4:$F$35,$F52,$J$4:$J$35,$C52,AE$4:AE$35,$F$37),"")</f>
        <v/>
      </c>
      <c r="AE52" s="381" t="n"/>
      <c r="AF52" s="378">
        <f>IFERROR(AC52-X52,"")</f>
        <v/>
      </c>
      <c r="AG52" s="398">
        <f>IFERROR(AD52-Y52,"")</f>
        <v/>
      </c>
      <c r="AH52" s="394">
        <f>IFERROR(AVERAGEIFS(AH$4:AH$35,$E$4:$E$35,$E52,$F$4:$F$35,$F52,$J$4:$J$35,$C52,AJ$4:AJ$35,$F$37),"")</f>
        <v/>
      </c>
      <c r="AI52" s="395">
        <f>IFERROR(AVERAGEIFS(AI$4:AI$35,$E$4:$E$35,$E52,$F$4:$F$35,$F52,$J$4:$J$35,$C52,AJ$4:AJ$35,$F$37),"")</f>
        <v/>
      </c>
      <c r="AJ52" s="381" t="n"/>
      <c r="AK52" s="378">
        <f>IFERROR(AH52-AC52,"")</f>
        <v/>
      </c>
      <c r="AL52" s="398">
        <f>IFERROR(AI52-AD52,"")</f>
        <v/>
      </c>
      <c r="AM52" s="394">
        <f>IFERROR(AVERAGEIFS(AM$4:AM$35,$E$4:$E$35,$E52,$F$4:$F$35,$F52,$J$4:$J$35,$C52,AO$4:AO$35,$F$37),"")</f>
        <v/>
      </c>
      <c r="AN52" s="395">
        <f>IFERROR(AVERAGEIFS(AN$4:AN$35,$E$4:$E$35,$E52,$F$4:$F$35,$F52,$J$4:$J$35,$C52,AO$4:AO$35,$F$37),"")</f>
        <v/>
      </c>
      <c r="AO52" s="381" t="n"/>
      <c r="AP52" s="378">
        <f>IFERROR(AM52-AH52,"")</f>
        <v/>
      </c>
      <c r="AQ52" s="398">
        <f>IFERROR(AN52-AI52,"")</f>
        <v/>
      </c>
      <c r="AR52" s="394">
        <f>IFERROR(AVERAGEIFS(AR$4:AR$35,$E$4:$E$35,$E52,$F$4:$F$35,$F52,$J$4:$J$35,$C52,AT$4:AT$35,$F$37),"")</f>
        <v/>
      </c>
      <c r="AS52" s="395">
        <f>IFERROR(AVERAGEIFS(AS$4:AS$35,$E$4:$E$35,$E52,$F$4:$F$35,$F52,$J$4:$J$35,$C52,AT$4:AT$35,$F$37),"")</f>
        <v/>
      </c>
      <c r="AT52" s="381" t="n"/>
      <c r="AU52" s="378">
        <f>IFERROR(AR52-AM52,"")</f>
        <v/>
      </c>
      <c r="AV52" s="398">
        <f>IFERROR(AS52-AN52,"")</f>
        <v/>
      </c>
    </row>
    <row r="53">
      <c r="D53" t="inlineStr">
        <is>
          <t>2 Br 2 Bath</t>
        </is>
      </c>
      <c r="E53" s="1" t="n">
        <v>2</v>
      </c>
      <c r="F53" t="n">
        <v>2</v>
      </c>
      <c r="H53" s="118" t="n"/>
      <c r="I53" s="5" t="n"/>
      <c r="J53" s="5" t="n"/>
      <c r="K53" s="394">
        <f>IFERROR(AVERAGEIFS(K$4:K$35,$E$4:$E$35,$E53,$F$4:$F$35,$F53,$J$4:$J$35,$C53,M$4:M$35,$F$37),"")</f>
        <v/>
      </c>
      <c r="L53" s="395">
        <f>IFERROR(AVERAGEIFS(L$4:L$35,$E$4:$E$35,$E53,$F$4:$F$35,$F53,$J$4:$J$35,$C53,M$4:M$35,$F$37),"")</f>
        <v/>
      </c>
      <c r="M53" s="424" t="n"/>
      <c r="N53" s="394">
        <f>IFERROR(AVERAGEIFS(N$4:N$35,$E$4:$E$35,$E53,$F$4:$F$35,$F53,$J$4:$J$35,$C53,P$4:P$35,$F$37),"")</f>
        <v/>
      </c>
      <c r="O53" s="395">
        <f>IFERROR(AVERAGEIFS(O$4:O$35,$E$4:$E$35,$E53,$F$4:$F$35,$F53,$J$4:$J$35,$C53,P$4:P$35,$F$37),"")</f>
        <v/>
      </c>
      <c r="P53" s="381" t="n"/>
      <c r="Q53" s="378">
        <f>IFERROR(N53-K53,"")</f>
        <v/>
      </c>
      <c r="R53" s="398">
        <f>IFERROR(O53-L53,"")</f>
        <v/>
      </c>
      <c r="S53" s="394">
        <f>IFERROR(AVERAGEIFS(S$4:S$35,$E$4:$E$35,$E53,$F$4:$F$35,$F53,$J$4:$J$35,$C53,U$4:U$35,$F$37),"")</f>
        <v/>
      </c>
      <c r="T53" s="395">
        <f>IFERROR(AVERAGEIFS(T$4:T$35,$E$4:$E$35,$E53,$F$4:$F$35,$F53,$J$4:$J$35,$C53,U$4:U$35,$F$37),"")</f>
        <v/>
      </c>
      <c r="U53" s="381" t="n"/>
      <c r="V53" s="378">
        <f>IFERROR(S53-N53,"")</f>
        <v/>
      </c>
      <c r="W53" s="398">
        <f>IFERROR(T53-O53,"")</f>
        <v/>
      </c>
      <c r="X53" s="394">
        <f>IFERROR(AVERAGEIFS(X$4:X$35,$E$4:$E$35,$E53,$F$4:$F$35,$F53,$J$4:$J$35,$C53,Z$4:Z$35,$F$37),"")</f>
        <v/>
      </c>
      <c r="Y53" s="395">
        <f>IFERROR(AVERAGEIFS(Y$4:Y$35,$E$4:$E$35,$E53,$F$4:$F$35,$F53,$J$4:$J$35,$C53,Z$4:Z$35,$F$37),"")</f>
        <v/>
      </c>
      <c r="Z53" s="381" t="n"/>
      <c r="AA53" s="378">
        <f>IFERROR(X53-S53,"")</f>
        <v/>
      </c>
      <c r="AB53" s="398">
        <f>IFERROR(Y53-T53,"")</f>
        <v/>
      </c>
      <c r="AC53" s="394">
        <f>IFERROR(AVERAGEIFS(AC$4:AC$35,$E$4:$E$35,$E53,$F$4:$F$35,$F53,$J$4:$J$35,$C53,AE$4:AE$35,$F$37),"")</f>
        <v/>
      </c>
      <c r="AD53" s="395">
        <f>IFERROR(AVERAGEIFS(AD$4:AD$35,$E$4:$E$35,$E53,$F$4:$F$35,$F53,$J$4:$J$35,$C53,AE$4:AE$35,$F$37),"")</f>
        <v/>
      </c>
      <c r="AE53" s="381" t="n"/>
      <c r="AF53" s="378">
        <f>IFERROR(AC53-X53,"")</f>
        <v/>
      </c>
      <c r="AG53" s="398">
        <f>IFERROR(AD53-Y53,"")</f>
        <v/>
      </c>
      <c r="AH53" s="394">
        <f>IFERROR(AVERAGEIFS(AH$4:AH$35,$E$4:$E$35,$E53,$F$4:$F$35,$F53,$J$4:$J$35,$C53,AJ$4:AJ$35,$F$37),"")</f>
        <v/>
      </c>
      <c r="AI53" s="395">
        <f>IFERROR(AVERAGEIFS(AI$4:AI$35,$E$4:$E$35,$E53,$F$4:$F$35,$F53,$J$4:$J$35,$C53,AJ$4:AJ$35,$F$37),"")</f>
        <v/>
      </c>
      <c r="AJ53" s="381" t="n"/>
      <c r="AK53" s="378">
        <f>IFERROR(AH53-AC53,"")</f>
        <v/>
      </c>
      <c r="AL53" s="398">
        <f>IFERROR(AI53-AD53,"")</f>
        <v/>
      </c>
      <c r="AM53" s="394">
        <f>IFERROR(AVERAGEIFS(AM$4:AM$35,$E$4:$E$35,$E53,$F$4:$F$35,$F53,$J$4:$J$35,$C53,AO$4:AO$35,$F$37),"")</f>
        <v/>
      </c>
      <c r="AN53" s="395">
        <f>IFERROR(AVERAGEIFS(AN$4:AN$35,$E$4:$E$35,$E53,$F$4:$F$35,$F53,$J$4:$J$35,$C53,AO$4:AO$35,$F$37),"")</f>
        <v/>
      </c>
      <c r="AO53" s="381" t="n"/>
      <c r="AP53" s="378">
        <f>IFERROR(AM53-AH53,"")</f>
        <v/>
      </c>
      <c r="AQ53" s="398">
        <f>IFERROR(AN53-AI53,"")</f>
        <v/>
      </c>
      <c r="AR53" s="394">
        <f>IFERROR(AVERAGEIFS(AR$4:AR$35,$E$4:$E$35,$E53,$F$4:$F$35,$F53,$J$4:$J$35,$C53,AT$4:AT$35,$F$37),"")</f>
        <v/>
      </c>
      <c r="AS53" s="395">
        <f>IFERROR(AVERAGEIFS(AS$4:AS$35,$E$4:$E$35,$E53,$F$4:$F$35,$F53,$J$4:$J$35,$C53,AT$4:AT$35,$F$37),"")</f>
        <v/>
      </c>
      <c r="AT53" s="381" t="n"/>
      <c r="AU53" s="378">
        <f>IFERROR(AR53-AM53,"")</f>
        <v/>
      </c>
      <c r="AV53" s="398">
        <f>IFERROR(AS53-AN53,"")</f>
        <v/>
      </c>
    </row>
    <row r="54">
      <c r="D54" t="inlineStr">
        <is>
          <t>3 Br</t>
        </is>
      </c>
      <c r="E54" s="1" t="n">
        <v>3</v>
      </c>
      <c r="H54" s="118" t="n"/>
      <c r="I54" s="5" t="n"/>
      <c r="J54" s="5" t="n"/>
      <c r="K54" s="394">
        <f>IFERROR(AVERAGEIFS(K$4:K$35,$E$4:$E$35,$E54,$J$4:$J$35,$C54,M$4:M$35,$F$37),"")</f>
        <v/>
      </c>
      <c r="L54" s="395">
        <f>IFERROR(AVERAGEIFS(L$4:L$35,$E$4:$E$35,$E54,$J$4:$J$35,$C54,M$4:M$35,$F$37),"")</f>
        <v/>
      </c>
      <c r="M54" s="424" t="n"/>
      <c r="N54" s="394">
        <f>IFERROR(AVERAGEIFS(N$4:N$35,$E$4:$E$35,$E54,$J$4:$J$35,$C54,P$4:P$35,$F$37),"")</f>
        <v/>
      </c>
      <c r="O54" s="395">
        <f>IFERROR(AVERAGEIFS(O$4:O$35,$E$4:$E$35,$E54,$J$4:$J$35,$C54,P$4:P$35,$F$37),"")</f>
        <v/>
      </c>
      <c r="P54" s="381" t="n"/>
      <c r="Q54" s="378">
        <f>IFERROR(N54-K54,"")</f>
        <v/>
      </c>
      <c r="R54" s="398">
        <f>IFERROR(O54-L54,"")</f>
        <v/>
      </c>
      <c r="S54" s="394">
        <f>IFERROR(AVERAGEIFS(S$4:S$35,$E$4:$E$35,$E54,$J$4:$J$35,$C54,U$4:U$35,$F$37),"")</f>
        <v/>
      </c>
      <c r="T54" s="395">
        <f>IFERROR(AVERAGEIFS(T$4:T$35,$E$4:$E$35,$E54,$J$4:$J$35,$C54,U$4:U$35,$F$37),"")</f>
        <v/>
      </c>
      <c r="U54" s="381" t="n"/>
      <c r="V54" s="378">
        <f>IFERROR(S54-N54,"")</f>
        <v/>
      </c>
      <c r="W54" s="398">
        <f>IFERROR(T54-O54,"")</f>
        <v/>
      </c>
      <c r="X54" s="394">
        <f>IFERROR(AVERAGEIFS(X$4:X$35,$E$4:$E$35,$E54,$J$4:$J$35,$C54,Z$4:Z$35,$F$37),"")</f>
        <v/>
      </c>
      <c r="Y54" s="395">
        <f>IFERROR(AVERAGEIFS(Y$4:Y$35,$E$4:$E$35,$E54,$J$4:$J$35,$C54,Z$4:Z$35,$F$37),"")</f>
        <v/>
      </c>
      <c r="Z54" s="381" t="n"/>
      <c r="AA54" s="378">
        <f>IFERROR(X54-S54,"")</f>
        <v/>
      </c>
      <c r="AB54" s="398">
        <f>IFERROR(Y54-T54,"")</f>
        <v/>
      </c>
      <c r="AC54" s="394">
        <f>IFERROR(AVERAGEIFS(AC$4:AC$35,$E$4:$E$35,$E54,$J$4:$J$35,$C54,AE$4:AE$35,$F$37),"")</f>
        <v/>
      </c>
      <c r="AD54" s="395">
        <f>IFERROR(AVERAGEIFS(AD$4:AD$35,$E$4:$E$35,$E54,$J$4:$J$35,$C54,AE$4:AE$35,$F$37),"")</f>
        <v/>
      </c>
      <c r="AE54" s="381" t="n"/>
      <c r="AF54" s="378">
        <f>IFERROR(AC54-X54,"")</f>
        <v/>
      </c>
      <c r="AG54" s="398">
        <f>IFERROR(AD54-Y54,"")</f>
        <v/>
      </c>
      <c r="AH54" s="394">
        <f>IFERROR(AVERAGEIFS(AH$4:AH$35,$E$4:$E$35,$E54,$J$4:$J$35,$C54,AJ$4:AJ$35,$F$37),"")</f>
        <v/>
      </c>
      <c r="AI54" s="395">
        <f>IFERROR(AVERAGEIFS(AI$4:AI$35,$E$4:$E$35,$E54,$J$4:$J$35,$C54,AJ$4:AJ$35,$F$37),"")</f>
        <v/>
      </c>
      <c r="AJ54" s="381" t="n"/>
      <c r="AK54" s="378">
        <f>IFERROR(AH54-AC54,"")</f>
        <v/>
      </c>
      <c r="AL54" s="398">
        <f>IFERROR(AI54-AD54,"")</f>
        <v/>
      </c>
      <c r="AM54" s="394">
        <f>IFERROR(AVERAGEIFS(AM$4:AM$35,$E$4:$E$35,$E54,$J$4:$J$35,$C54,AO$4:AO$35,$F$37),"")</f>
        <v/>
      </c>
      <c r="AN54" s="395">
        <f>IFERROR(AVERAGEIFS(AN$4:AN$35,$E$4:$E$35,$E54,$J$4:$J$35,$C54,AO$4:AO$35,$F$37),"")</f>
        <v/>
      </c>
      <c r="AO54" s="381" t="n"/>
      <c r="AP54" s="378">
        <f>IFERROR(AM54-AH54,"")</f>
        <v/>
      </c>
      <c r="AQ54" s="398">
        <f>IFERROR(AN54-AI54,"")</f>
        <v/>
      </c>
      <c r="AR54" s="394">
        <f>IFERROR(AVERAGEIFS(AR$4:AR$35,$E$4:$E$35,$E54,$J$4:$J$35,$C54,AT$4:AT$35,$F$37),"")</f>
        <v/>
      </c>
      <c r="AS54" s="395">
        <f>IFERROR(AVERAGEIFS(AS$4:AS$35,$E$4:$E$35,$E54,$J$4:$J$35,$C54,AT$4:AT$35,$F$37),"")</f>
        <v/>
      </c>
      <c r="AT54" s="381" t="n"/>
      <c r="AU54" s="378">
        <f>IFERROR(AR54-AM54,"")</f>
        <v/>
      </c>
      <c r="AV54" s="398">
        <f>IFERROR(AS54-AN54,"")</f>
        <v/>
      </c>
    </row>
    <row r="55">
      <c r="E55" s="1" t="n"/>
      <c r="H55" s="118" t="n"/>
      <c r="I55" s="5" t="n"/>
      <c r="J55" s="5" t="n"/>
      <c r="K55" s="397" t="n"/>
      <c r="L55" s="397" t="n"/>
      <c r="M55" s="424" t="n"/>
      <c r="N55" s="397" t="n"/>
      <c r="O55" s="397" t="n"/>
      <c r="P55" s="381" t="n"/>
      <c r="Q55" s="378" t="n"/>
      <c r="R55" s="398" t="n"/>
      <c r="S55" s="397" t="n"/>
      <c r="T55" s="397" t="n"/>
      <c r="U55" s="381" t="n"/>
      <c r="V55" s="378" t="n"/>
      <c r="W55" s="398" t="n"/>
      <c r="X55" s="397" t="n"/>
      <c r="Y55" s="397" t="n"/>
      <c r="Z55" s="381" t="n"/>
      <c r="AA55" s="378" t="n"/>
      <c r="AB55" s="398" t="n"/>
      <c r="AC55" s="397" t="n"/>
      <c r="AD55" s="397" t="n"/>
      <c r="AE55" s="381" t="n"/>
      <c r="AF55" s="378" t="n"/>
      <c r="AG55" s="398" t="n"/>
      <c r="AH55" s="397" t="n"/>
      <c r="AI55" s="397" t="n"/>
      <c r="AJ55" s="381" t="n"/>
      <c r="AK55" s="378" t="n"/>
      <c r="AL55" s="398" t="n"/>
      <c r="AM55" s="397" t="n"/>
      <c r="AN55" s="397" t="n"/>
      <c r="AO55" s="381" t="n"/>
      <c r="AP55" s="378" t="n"/>
      <c r="AQ55" s="398" t="n"/>
      <c r="AR55" s="397" t="n"/>
      <c r="AS55" s="397" t="n"/>
      <c r="AT55" s="381" t="n"/>
      <c r="AU55" s="378" t="n"/>
      <c r="AV55" s="398" t="n"/>
    </row>
    <row r="56">
      <c r="C56" s="326" t="inlineStr">
        <is>
          <t>C</t>
        </is>
      </c>
      <c r="D56" t="inlineStr">
        <is>
          <t>Studio</t>
        </is>
      </c>
      <c r="E56" s="1" t="n">
        <v>0</v>
      </c>
      <c r="F56" t="n">
        <v>1</v>
      </c>
      <c r="H56" s="118" t="n"/>
      <c r="I56" s="5" t="n"/>
      <c r="J56" s="5" t="n"/>
      <c r="K56" s="394">
        <f>IFERROR(AVERAGEIFS(K$4:K$35,$E$4:$E$35,$E56,$F$4:$F$35,$F56,$J$4:$J$35,$C56,M$4:M$35,$F$37),"")</f>
        <v/>
      </c>
      <c r="L56" s="395">
        <f>IFERROR(AVERAGEIFS(L$4:L$35,$E$4:$E$35,$E56,$F$4:$F$35,$F56,$J$4:$J$35,$C56,M$4:M$35,$F$37),"")</f>
        <v/>
      </c>
      <c r="M56" s="424" t="n"/>
      <c r="N56" s="394">
        <f>IFERROR(AVERAGEIFS(N$4:N$35,$E$4:$E$35,$E56,$F$4:$F$35,$F56,$J$4:$J$35,$C56,P$4:P$35,$F$37),"")</f>
        <v/>
      </c>
      <c r="O56" s="395">
        <f>IFERROR(AVERAGEIFS(O$4:O$35,$E$4:$E$35,$E56,$F$4:$F$35,$F56,$J$4:$J$35,$C56,P$4:P$35,$F$37),"")</f>
        <v/>
      </c>
      <c r="P56" s="381" t="n"/>
      <c r="Q56" s="378">
        <f>IFERROR(N56-K56,"")</f>
        <v/>
      </c>
      <c r="R56" s="398">
        <f>IFERROR(O56-L56,"")</f>
        <v/>
      </c>
      <c r="S56" s="394">
        <f>IFERROR(AVERAGEIFS(S$4:S$35,$E$4:$E$35,$E56,$F$4:$F$35,$F56,$J$4:$J$35,$C56,U$4:U$35,$F$37),"")</f>
        <v/>
      </c>
      <c r="T56" s="395">
        <f>IFERROR(AVERAGEIFS(T$4:T$35,$E$4:$E$35,$E56,$F$4:$F$35,$F56,$J$4:$J$35,$C56,U$4:U$35,$F$37),"")</f>
        <v/>
      </c>
      <c r="U56" s="381" t="n"/>
      <c r="V56" s="378">
        <f>IFERROR(S56-N56,"")</f>
        <v/>
      </c>
      <c r="W56" s="398">
        <f>IFERROR(T56-O56,"")</f>
        <v/>
      </c>
      <c r="X56" s="394">
        <f>IFERROR(AVERAGEIFS(X$4:X$35,$E$4:$E$35,$E56,$F$4:$F$35,$F56,$J$4:$J$35,$C56,Z$4:Z$35,$F$37),"")</f>
        <v/>
      </c>
      <c r="Y56" s="395">
        <f>IFERROR(AVERAGEIFS(Y$4:Y$35,$E$4:$E$35,$E56,$F$4:$F$35,$F56,$J$4:$J$35,$C56,Z$4:Z$35,$F$37),"")</f>
        <v/>
      </c>
      <c r="Z56" s="381" t="n"/>
      <c r="AA56" s="378">
        <f>IFERROR(X56-S56,"")</f>
        <v/>
      </c>
      <c r="AB56" s="398">
        <f>IFERROR(Y56-T56,"")</f>
        <v/>
      </c>
      <c r="AC56" s="394">
        <f>IFERROR(AVERAGEIFS(AC$4:AC$35,$E$4:$E$35,$E56,$F$4:$F$35,$F56,$J$4:$J$35,$C56,AE$4:AE$35,$F$37),"")</f>
        <v/>
      </c>
      <c r="AD56" s="395">
        <f>IFERROR(AVERAGEIFS(AD$4:AD$35,$E$4:$E$35,$E56,$F$4:$F$35,$F56,$J$4:$J$35,$C56,AE$4:AE$35,$F$37),"")</f>
        <v/>
      </c>
      <c r="AE56" s="381" t="n"/>
      <c r="AF56" s="378">
        <f>IFERROR(AC56-X56,"")</f>
        <v/>
      </c>
      <c r="AG56" s="398">
        <f>IFERROR(AD56-Y56,"")</f>
        <v/>
      </c>
      <c r="AH56" s="394">
        <f>IFERROR(AVERAGEIFS(AH$4:AH$35,$E$4:$E$35,$E56,$F$4:$F$35,$F56,$J$4:$J$35,$C56,AJ$4:AJ$35,$F$37),"")</f>
        <v/>
      </c>
      <c r="AI56" s="395">
        <f>IFERROR(AVERAGEIFS(AI$4:AI$35,$E$4:$E$35,$E56,$F$4:$F$35,$F56,$J$4:$J$35,$C56,AJ$4:AJ$35,$F$37),"")</f>
        <v/>
      </c>
      <c r="AJ56" s="381" t="n"/>
      <c r="AK56" s="378">
        <f>IFERROR(AH56-AC56,"")</f>
        <v/>
      </c>
      <c r="AL56" s="398">
        <f>IFERROR(AI56-AD56,"")</f>
        <v/>
      </c>
      <c r="AM56" s="394">
        <f>IFERROR(AVERAGEIFS(AM$4:AM$35,$E$4:$E$35,$E56,$F$4:$F$35,$F56,$J$4:$J$35,$C56,AO$4:AO$35,$F$37),"")</f>
        <v/>
      </c>
      <c r="AN56" s="395">
        <f>IFERROR(AVERAGEIFS(AN$4:AN$35,$E$4:$E$35,$E56,$F$4:$F$35,$F56,$J$4:$J$35,$C56,AO$4:AO$35,$F$37),"")</f>
        <v/>
      </c>
      <c r="AO56" s="381" t="n"/>
      <c r="AP56" s="378">
        <f>IFERROR(AM56-AH56,"")</f>
        <v/>
      </c>
      <c r="AQ56" s="398">
        <f>IFERROR(AN56-AI56,"")</f>
        <v/>
      </c>
      <c r="AR56" s="394">
        <f>IFERROR(AVERAGEIFS(AR$4:AR$35,$E$4:$E$35,$E56,$F$4:$F$35,$F56,$J$4:$J$35,$C56,AT$4:AT$35,$F$37),"")</f>
        <v/>
      </c>
      <c r="AS56" s="395">
        <f>IFERROR(AVERAGEIFS(AS$4:AS$35,$E$4:$E$35,$E56,$F$4:$F$35,$F56,$J$4:$J$35,$C56,AT$4:AT$35,$F$37),"")</f>
        <v/>
      </c>
      <c r="AT56" s="381" t="n"/>
      <c r="AU56" s="378">
        <f>IFERROR(AR56-AM56,"")</f>
        <v/>
      </c>
      <c r="AV56" s="398">
        <f>IFERROR(AS56-AN56,"")</f>
        <v/>
      </c>
    </row>
    <row r="57">
      <c r="D57" t="inlineStr">
        <is>
          <t>1 Br 1 Bath</t>
        </is>
      </c>
      <c r="E57" s="1" t="n">
        <v>1</v>
      </c>
      <c r="F57" t="n">
        <v>1</v>
      </c>
      <c r="H57" s="118" t="n"/>
      <c r="I57" s="5" t="n"/>
      <c r="J57" s="5" t="n"/>
      <c r="K57" s="394">
        <f>IFERROR(AVERAGEIFS(K$4:K$35,$E$4:$E$35,$E57,$F$4:$F$35,$F57,$J$4:$J$35,$C57,M$4:M$35,$F$37),"")</f>
        <v/>
      </c>
      <c r="L57" s="395">
        <f>IFERROR(AVERAGEIFS(L$4:L$35,$E$4:$E$35,$E57,$F$4:$F$35,$F57,$J$4:$J$35,$C57,M$4:M$35,$F$37),"")</f>
        <v/>
      </c>
      <c r="M57" s="424" t="n"/>
      <c r="N57" s="394">
        <f>IFERROR(AVERAGEIFS(N$4:N$35,$E$4:$E$35,$E57,$F$4:$F$35,$F57,$J$4:$J$35,$C57,P$4:P$35,$F$37),"")</f>
        <v/>
      </c>
      <c r="O57" s="395">
        <f>IFERROR(AVERAGEIFS(O$4:O$35,$E$4:$E$35,$E57,$F$4:$F$35,$F57,$J$4:$J$35,$C57,P$4:P$35,$F$37),"")</f>
        <v/>
      </c>
      <c r="P57" s="381" t="n"/>
      <c r="Q57" s="378">
        <f>IFERROR(N57-K57,"")</f>
        <v/>
      </c>
      <c r="R57" s="398">
        <f>IFERROR(O57-L57,"")</f>
        <v/>
      </c>
      <c r="S57" s="394">
        <f>IFERROR(AVERAGEIFS(S$4:S$35,$E$4:$E$35,$E57,$F$4:$F$35,$F57,$J$4:$J$35,$C57,U$4:U$35,$F$37),"")</f>
        <v/>
      </c>
      <c r="T57" s="395">
        <f>IFERROR(AVERAGEIFS(T$4:T$35,$E$4:$E$35,$E57,$F$4:$F$35,$F57,$J$4:$J$35,$C57,U$4:U$35,$F$37),"")</f>
        <v/>
      </c>
      <c r="U57" s="381" t="n"/>
      <c r="V57" s="378">
        <f>IFERROR(S57-N57,"")</f>
        <v/>
      </c>
      <c r="W57" s="398">
        <f>IFERROR(T57-O57,"")</f>
        <v/>
      </c>
      <c r="X57" s="394">
        <f>IFERROR(AVERAGEIFS(X$4:X$35,$E$4:$E$35,$E57,$F$4:$F$35,$F57,$J$4:$J$35,$C57,Z$4:Z$35,$F$37),"")</f>
        <v/>
      </c>
      <c r="Y57" s="395">
        <f>IFERROR(AVERAGEIFS(Y$4:Y$35,$E$4:$E$35,$E57,$F$4:$F$35,$F57,$J$4:$J$35,$C57,Z$4:Z$35,$F$37),"")</f>
        <v/>
      </c>
      <c r="Z57" s="381" t="n"/>
      <c r="AA57" s="378">
        <f>IFERROR(X57-S57,"")</f>
        <v/>
      </c>
      <c r="AB57" s="398">
        <f>IFERROR(Y57-T57,"")</f>
        <v/>
      </c>
      <c r="AC57" s="394">
        <f>IFERROR(AVERAGEIFS(AC$4:AC$35,$E$4:$E$35,$E57,$F$4:$F$35,$F57,$J$4:$J$35,$C57,AE$4:AE$35,$F$37),"")</f>
        <v/>
      </c>
      <c r="AD57" s="395">
        <f>IFERROR(AVERAGEIFS(AD$4:AD$35,$E$4:$E$35,$E57,$F$4:$F$35,$F57,$J$4:$J$35,$C57,AE$4:AE$35,$F$37),"")</f>
        <v/>
      </c>
      <c r="AE57" s="381" t="n"/>
      <c r="AF57" s="378">
        <f>IFERROR(AC57-X57,"")</f>
        <v/>
      </c>
      <c r="AG57" s="398">
        <f>IFERROR(AD57-Y57,"")</f>
        <v/>
      </c>
      <c r="AH57" s="394">
        <f>IFERROR(AVERAGEIFS(AH$4:AH$35,$E$4:$E$35,$E57,$F$4:$F$35,$F57,$J$4:$J$35,$C57,AJ$4:AJ$35,$F$37),"")</f>
        <v/>
      </c>
      <c r="AI57" s="395">
        <f>IFERROR(AVERAGEIFS(AI$4:AI$35,$E$4:$E$35,$E57,$F$4:$F$35,$F57,$J$4:$J$35,$C57,AJ$4:AJ$35,$F$37),"")</f>
        <v/>
      </c>
      <c r="AJ57" s="381" t="n"/>
      <c r="AK57" s="378">
        <f>IFERROR(AH57-AC57,"")</f>
        <v/>
      </c>
      <c r="AL57" s="398">
        <f>IFERROR(AI57-AD57,"")</f>
        <v/>
      </c>
      <c r="AM57" s="394">
        <f>IFERROR(AVERAGEIFS(AM$4:AM$35,$E$4:$E$35,$E57,$F$4:$F$35,$F57,$J$4:$J$35,$C57,AO$4:AO$35,$F$37),"")</f>
        <v/>
      </c>
      <c r="AN57" s="395">
        <f>IFERROR(AVERAGEIFS(AN$4:AN$35,$E$4:$E$35,$E57,$F$4:$F$35,$F57,$J$4:$J$35,$C57,AO$4:AO$35,$F$37),"")</f>
        <v/>
      </c>
      <c r="AO57" s="381" t="n"/>
      <c r="AP57" s="378">
        <f>IFERROR(AM57-AH57,"")</f>
        <v/>
      </c>
      <c r="AQ57" s="398">
        <f>IFERROR(AN57-AI57,"")</f>
        <v/>
      </c>
      <c r="AR57" s="394">
        <f>IFERROR(AVERAGEIFS(AR$4:AR$35,$E$4:$E$35,$E57,$F$4:$F$35,$F57,$J$4:$J$35,$C57,AT$4:AT$35,$F$37),"")</f>
        <v/>
      </c>
      <c r="AS57" s="395">
        <f>IFERROR(AVERAGEIFS(AS$4:AS$35,$E$4:$E$35,$E57,$F$4:$F$35,$F57,$J$4:$J$35,$C57,AT$4:AT$35,$F$37),"")</f>
        <v/>
      </c>
      <c r="AT57" s="381" t="n"/>
      <c r="AU57" s="378">
        <f>IFERROR(AR57-AM57,"")</f>
        <v/>
      </c>
      <c r="AV57" s="398">
        <f>IFERROR(AS57-AN57,"")</f>
        <v/>
      </c>
    </row>
    <row r="58">
      <c r="D58" t="inlineStr">
        <is>
          <t>2 Br 1 Bath</t>
        </is>
      </c>
      <c r="E58" s="1" t="n">
        <v>2</v>
      </c>
      <c r="F58" t="n">
        <v>1</v>
      </c>
      <c r="H58" s="118" t="n"/>
      <c r="I58" s="5" t="n"/>
      <c r="J58" s="5" t="n"/>
      <c r="K58" s="394">
        <f>IFERROR(AVERAGEIFS(K$4:K$35,$E$4:$E$35,$E58,$F$4:$F$35,$F58,$J$4:$J$35,$C58,M$4:M$35,$F$37),"")</f>
        <v/>
      </c>
      <c r="L58" s="395">
        <f>IFERROR(AVERAGEIFS(L$4:L$35,$E$4:$E$35,$E58,$F$4:$F$35,$F58,$J$4:$J$35,$C58,M$4:M$35,$F$37),"")</f>
        <v/>
      </c>
      <c r="M58" s="424" t="n"/>
      <c r="N58" s="394">
        <f>IFERROR(AVERAGEIFS(N$4:N$35,$E$4:$E$35,$E58,$F$4:$F$35,$F58,$J$4:$J$35,$C58,P$4:P$35,$F$37),"")</f>
        <v/>
      </c>
      <c r="O58" s="395">
        <f>IFERROR(AVERAGEIFS(O$4:O$35,$E$4:$E$35,$E58,$F$4:$F$35,$F58,$J$4:$J$35,$C58,P$4:P$35,$F$37),"")</f>
        <v/>
      </c>
      <c r="P58" s="381" t="n"/>
      <c r="Q58" s="378">
        <f>IFERROR(N58-K58,"")</f>
        <v/>
      </c>
      <c r="R58" s="398">
        <f>IFERROR(O58-L58,"")</f>
        <v/>
      </c>
      <c r="S58" s="394">
        <f>IFERROR(AVERAGEIFS(S$4:S$35,$E$4:$E$35,$E58,$F$4:$F$35,$F58,$J$4:$J$35,$C58,U$4:U$35,$F$37),"")</f>
        <v/>
      </c>
      <c r="T58" s="395">
        <f>IFERROR(AVERAGEIFS(T$4:T$35,$E$4:$E$35,$E58,$F$4:$F$35,$F58,$J$4:$J$35,$C58,U$4:U$35,$F$37),"")</f>
        <v/>
      </c>
      <c r="U58" s="381" t="n"/>
      <c r="V58" s="378">
        <f>IFERROR(S58-N58,"")</f>
        <v/>
      </c>
      <c r="W58" s="398">
        <f>IFERROR(T58-O58,"")</f>
        <v/>
      </c>
      <c r="X58" s="394">
        <f>IFERROR(AVERAGEIFS(X$4:X$35,$E$4:$E$35,$E58,$F$4:$F$35,$F58,$J$4:$J$35,$C58,Z$4:Z$35,$F$37),"")</f>
        <v/>
      </c>
      <c r="Y58" s="395">
        <f>IFERROR(AVERAGEIFS(Y$4:Y$35,$E$4:$E$35,$E58,$F$4:$F$35,$F58,$J$4:$J$35,$C58,Z$4:Z$35,$F$37),"")</f>
        <v/>
      </c>
      <c r="Z58" s="381" t="n"/>
      <c r="AA58" s="378">
        <f>IFERROR(X58-S58,"")</f>
        <v/>
      </c>
      <c r="AB58" s="398">
        <f>IFERROR(Y58-T58,"")</f>
        <v/>
      </c>
      <c r="AC58" s="394">
        <f>IFERROR(AVERAGEIFS(AC$4:AC$35,$E$4:$E$35,$E58,$F$4:$F$35,$F58,$J$4:$J$35,$C58,AE$4:AE$35,$F$37),"")</f>
        <v/>
      </c>
      <c r="AD58" s="395">
        <f>IFERROR(AVERAGEIFS(AD$4:AD$35,$E$4:$E$35,$E58,$F$4:$F$35,$F58,$J$4:$J$35,$C58,AE$4:AE$35,$F$37),"")</f>
        <v/>
      </c>
      <c r="AE58" s="381" t="n"/>
      <c r="AF58" s="378">
        <f>IFERROR(AC58-X58,"")</f>
        <v/>
      </c>
      <c r="AG58" s="398">
        <f>IFERROR(AD58-Y58,"")</f>
        <v/>
      </c>
      <c r="AH58" s="394">
        <f>IFERROR(AVERAGEIFS(AH$4:AH$35,$E$4:$E$35,$E58,$F$4:$F$35,$F58,$J$4:$J$35,$C58,AJ$4:AJ$35,$F$37),"")</f>
        <v/>
      </c>
      <c r="AI58" s="395">
        <f>IFERROR(AVERAGEIFS(AI$4:AI$35,$E$4:$E$35,$E58,$F$4:$F$35,$F58,$J$4:$J$35,$C58,AJ$4:AJ$35,$F$37),"")</f>
        <v/>
      </c>
      <c r="AJ58" s="381" t="n"/>
      <c r="AK58" s="378">
        <f>IFERROR(AH58-AC58,"")</f>
        <v/>
      </c>
      <c r="AL58" s="398">
        <f>IFERROR(AI58-AD58,"")</f>
        <v/>
      </c>
      <c r="AM58" s="394">
        <f>IFERROR(AVERAGEIFS(AM$4:AM$35,$E$4:$E$35,$E58,$F$4:$F$35,$F58,$J$4:$J$35,$C58,AO$4:AO$35,$F$37),"")</f>
        <v/>
      </c>
      <c r="AN58" s="395">
        <f>IFERROR(AVERAGEIFS(AN$4:AN$35,$E$4:$E$35,$E58,$F$4:$F$35,$F58,$J$4:$J$35,$C58,AO$4:AO$35,$F$37),"")</f>
        <v/>
      </c>
      <c r="AO58" s="381" t="n"/>
      <c r="AP58" s="378">
        <f>IFERROR(AM58-AH58,"")</f>
        <v/>
      </c>
      <c r="AQ58" s="398">
        <f>IFERROR(AN58-AI58,"")</f>
        <v/>
      </c>
      <c r="AR58" s="394">
        <f>IFERROR(AVERAGEIFS(AR$4:AR$35,$E$4:$E$35,$E58,$F$4:$F$35,$F58,$J$4:$J$35,$C58,AT$4:AT$35,$F$37),"")</f>
        <v/>
      </c>
      <c r="AS58" s="395">
        <f>IFERROR(AVERAGEIFS(AS$4:AS$35,$E$4:$E$35,$E58,$F$4:$F$35,$F58,$J$4:$J$35,$C58,AT$4:AT$35,$F$37),"")</f>
        <v/>
      </c>
      <c r="AT58" s="381" t="n"/>
      <c r="AU58" s="378">
        <f>IFERROR(AR58-AM58,"")</f>
        <v/>
      </c>
      <c r="AV58" s="398">
        <f>IFERROR(AS58-AN58,"")</f>
        <v/>
      </c>
    </row>
    <row r="59">
      <c r="D59" t="inlineStr">
        <is>
          <t>2 Br 2 Bath</t>
        </is>
      </c>
      <c r="E59" s="1" t="n">
        <v>2</v>
      </c>
      <c r="F59" t="n">
        <v>2</v>
      </c>
      <c r="H59" s="118" t="n"/>
      <c r="I59" s="5" t="n"/>
      <c r="J59" s="5" t="n"/>
      <c r="K59" s="394">
        <f>IFERROR(AVERAGEIFS(K$4:K$35,$E$4:$E$35,$E59,$F$4:$F$35,$F59,$J$4:$J$35,$C59,M$4:M$35,$F$37),"")</f>
        <v/>
      </c>
      <c r="L59" s="395">
        <f>IFERROR(AVERAGEIFS(L$4:L$35,$E$4:$E$35,$E59,$F$4:$F$35,$F59,$J$4:$J$35,$C59,M$4:M$35,$F$37),"")</f>
        <v/>
      </c>
      <c r="M59" s="424" t="n"/>
      <c r="N59" s="394">
        <f>IFERROR(AVERAGEIFS(N$4:N$35,$E$4:$E$35,$E59,$F$4:$F$35,$F59,$J$4:$J$35,$C59,P$4:P$35,$F$37),"")</f>
        <v/>
      </c>
      <c r="O59" s="395">
        <f>IFERROR(AVERAGEIFS(O$4:O$35,$E$4:$E$35,$E59,$F$4:$F$35,$F59,$J$4:$J$35,$C59,P$4:P$35,$F$37),"")</f>
        <v/>
      </c>
      <c r="P59" s="381" t="n"/>
      <c r="Q59" s="378">
        <f>IFERROR(N59-K59,"")</f>
        <v/>
      </c>
      <c r="R59" s="398">
        <f>IFERROR(O59-L59,"")</f>
        <v/>
      </c>
      <c r="S59" s="394">
        <f>IFERROR(AVERAGEIFS(S$4:S$35,$E$4:$E$35,$E59,$F$4:$F$35,$F59,$J$4:$J$35,$C59,U$4:U$35,$F$37),"")</f>
        <v/>
      </c>
      <c r="T59" s="395">
        <f>IFERROR(AVERAGEIFS(T$4:T$35,$E$4:$E$35,$E59,$F$4:$F$35,$F59,$J$4:$J$35,$C59,U$4:U$35,$F$37),"")</f>
        <v/>
      </c>
      <c r="U59" s="381" t="n"/>
      <c r="V59" s="378">
        <f>IFERROR(S59-N59,"")</f>
        <v/>
      </c>
      <c r="W59" s="398">
        <f>IFERROR(T59-O59,"")</f>
        <v/>
      </c>
      <c r="X59" s="394">
        <f>IFERROR(AVERAGEIFS(X$4:X$35,$E$4:$E$35,$E59,$F$4:$F$35,$F59,$J$4:$J$35,$C59,Z$4:Z$35,$F$37),"")</f>
        <v/>
      </c>
      <c r="Y59" s="395">
        <f>IFERROR(AVERAGEIFS(Y$4:Y$35,$E$4:$E$35,$E59,$F$4:$F$35,$F59,$J$4:$J$35,$C59,Z$4:Z$35,$F$37),"")</f>
        <v/>
      </c>
      <c r="Z59" s="381" t="n"/>
      <c r="AA59" s="378">
        <f>IFERROR(X59-S59,"")</f>
        <v/>
      </c>
      <c r="AB59" s="398">
        <f>IFERROR(Y59-T59,"")</f>
        <v/>
      </c>
      <c r="AC59" s="394">
        <f>IFERROR(AVERAGEIFS(AC$4:AC$35,$E$4:$E$35,$E59,$F$4:$F$35,$F59,$J$4:$J$35,$C59,AE$4:AE$35,$F$37),"")</f>
        <v/>
      </c>
      <c r="AD59" s="395">
        <f>IFERROR(AVERAGEIFS(AD$4:AD$35,$E$4:$E$35,$E59,$F$4:$F$35,$F59,$J$4:$J$35,$C59,AE$4:AE$35,$F$37),"")</f>
        <v/>
      </c>
      <c r="AE59" s="381" t="n"/>
      <c r="AF59" s="378">
        <f>IFERROR(AC59-X59,"")</f>
        <v/>
      </c>
      <c r="AG59" s="398">
        <f>IFERROR(AD59-Y59,"")</f>
        <v/>
      </c>
      <c r="AH59" s="394">
        <f>IFERROR(AVERAGEIFS(AH$4:AH$35,$E$4:$E$35,$E59,$F$4:$F$35,$F59,$J$4:$J$35,$C59,AJ$4:AJ$35,$F$37),"")</f>
        <v/>
      </c>
      <c r="AI59" s="395">
        <f>IFERROR(AVERAGEIFS(AI$4:AI$35,$E$4:$E$35,$E59,$F$4:$F$35,$F59,$J$4:$J$35,$C59,AJ$4:AJ$35,$F$37),"")</f>
        <v/>
      </c>
      <c r="AJ59" s="381" t="n"/>
      <c r="AK59" s="378">
        <f>IFERROR(AH59-AC59,"")</f>
        <v/>
      </c>
      <c r="AL59" s="398">
        <f>IFERROR(AI59-AD59,"")</f>
        <v/>
      </c>
      <c r="AM59" s="394">
        <f>IFERROR(AVERAGEIFS(AM$4:AM$35,$E$4:$E$35,$E59,$F$4:$F$35,$F59,$J$4:$J$35,$C59,AO$4:AO$35,$F$37),"")</f>
        <v/>
      </c>
      <c r="AN59" s="395">
        <f>IFERROR(AVERAGEIFS(AN$4:AN$35,$E$4:$E$35,$E59,$F$4:$F$35,$F59,$J$4:$J$35,$C59,AO$4:AO$35,$F$37),"")</f>
        <v/>
      </c>
      <c r="AO59" s="381" t="n"/>
      <c r="AP59" s="378">
        <f>IFERROR(AM59-AH59,"")</f>
        <v/>
      </c>
      <c r="AQ59" s="398">
        <f>IFERROR(AN59-AI59,"")</f>
        <v/>
      </c>
      <c r="AR59" s="394">
        <f>IFERROR(AVERAGEIFS(AR$4:AR$35,$E$4:$E$35,$E59,$F$4:$F$35,$F59,$J$4:$J$35,$C59,AT$4:AT$35,$F$37),"")</f>
        <v/>
      </c>
      <c r="AS59" s="395">
        <f>IFERROR(AVERAGEIFS(AS$4:AS$35,$E$4:$E$35,$E59,$F$4:$F$35,$F59,$J$4:$J$35,$C59,AT$4:AT$35,$F$37),"")</f>
        <v/>
      </c>
      <c r="AT59" s="381" t="n"/>
      <c r="AU59" s="378">
        <f>IFERROR(AR59-AM59,"")</f>
        <v/>
      </c>
      <c r="AV59" s="398">
        <f>IFERROR(AS59-AN59,"")</f>
        <v/>
      </c>
    </row>
    <row r="60">
      <c r="D60" t="inlineStr">
        <is>
          <t>3 Br</t>
        </is>
      </c>
      <c r="E60" s="1" t="n">
        <v>3</v>
      </c>
      <c r="H60" s="118" t="n"/>
      <c r="I60" s="5" t="n"/>
      <c r="J60" s="5" t="n"/>
      <c r="K60" s="394">
        <f>IFERROR(AVERAGEIFS(K$4:K$35,$E$4:$E$35,$E60,$J$4:$J$35,$C60,M$4:M$35,$F$37),"")</f>
        <v/>
      </c>
      <c r="L60" s="395">
        <f>IFERROR(AVERAGEIFS(L$4:L$35,$E$4:$E$35,$E60,$J$4:$J$35,$C60,M$4:M$35,$F$37),"")</f>
        <v/>
      </c>
      <c r="M60" s="424" t="n"/>
      <c r="N60" s="394">
        <f>IFERROR(AVERAGEIFS(N$4:N$35,$E$4:$E$35,$E60,$J$4:$J$35,$C60,P$4:P$35,$F$37),"")</f>
        <v/>
      </c>
      <c r="O60" s="395">
        <f>IFERROR(AVERAGEIFS(O$4:O$35,$E$4:$E$35,$E60,$J$4:$J$35,$C60,P$4:P$35,$F$37),"")</f>
        <v/>
      </c>
      <c r="Q60" s="378">
        <f>IFERROR(N60-K60,"")</f>
        <v/>
      </c>
      <c r="R60" s="398">
        <f>IFERROR(O60-L60,"")</f>
        <v/>
      </c>
      <c r="S60" s="394">
        <f>IFERROR(AVERAGEIFS(S$4:S$35,$E$4:$E$35,$E60,$J$4:$J$35,$C60,U$4:U$35,$F$37),"")</f>
        <v/>
      </c>
      <c r="T60" s="395">
        <f>IFERROR(AVERAGEIFS(T$4:T$35,$E$4:$E$35,$E60,$J$4:$J$35,$C60,U$4:U$35,$F$37),"")</f>
        <v/>
      </c>
      <c r="V60" s="378">
        <f>IFERROR(S60-N60,"")</f>
        <v/>
      </c>
      <c r="W60" s="398">
        <f>IFERROR(T60-O60,"")</f>
        <v/>
      </c>
      <c r="X60" s="394">
        <f>IFERROR(AVERAGEIFS(X$4:X$35,$E$4:$E$35,$E60,$J$4:$J$35,$C60,Z$4:Z$35,$F$37),"")</f>
        <v/>
      </c>
      <c r="Y60" s="395">
        <f>IFERROR(AVERAGEIFS(Y$4:Y$35,$E$4:$E$35,$E60,$J$4:$J$35,$C60,Z$4:Z$35,$F$37),"")</f>
        <v/>
      </c>
      <c r="AA60" s="378">
        <f>IFERROR(X60-S60,"")</f>
        <v/>
      </c>
      <c r="AB60" s="398">
        <f>IFERROR(Y60-T60,"")</f>
        <v/>
      </c>
      <c r="AC60" s="394">
        <f>IFERROR(AVERAGEIFS(AC$4:AC$35,$E$4:$E$35,$E60,$J$4:$J$35,$C60,AE$4:AE$35,$F$37),"")</f>
        <v/>
      </c>
      <c r="AD60" s="395">
        <f>IFERROR(AVERAGEIFS(AD$4:AD$35,$E$4:$E$35,$E60,$J$4:$J$35,$C60,AE$4:AE$35,$F$37),"")</f>
        <v/>
      </c>
      <c r="AF60" s="378">
        <f>IFERROR(AC60-X60,"")</f>
        <v/>
      </c>
      <c r="AG60" s="398">
        <f>IFERROR(AD60-Y60,"")</f>
        <v/>
      </c>
      <c r="AH60" s="394">
        <f>IFERROR(AVERAGEIFS(AH$4:AH$35,$E$4:$E$35,$E60,$J$4:$J$35,$C60,AJ$4:AJ$35,$F$37),"")</f>
        <v/>
      </c>
      <c r="AI60" s="395">
        <f>IFERROR(AVERAGEIFS(AI$4:AI$35,$E$4:$E$35,$E60,$J$4:$J$35,$C60,AJ$4:AJ$35,$F$37),"")</f>
        <v/>
      </c>
      <c r="AK60" s="378">
        <f>IFERROR(AH60-AC60,"")</f>
        <v/>
      </c>
      <c r="AL60" s="398">
        <f>IFERROR(AI60-AD60,"")</f>
        <v/>
      </c>
      <c r="AM60" s="394">
        <f>IFERROR(AVERAGEIFS(AM$4:AM$35,$E$4:$E$35,$E60,$J$4:$J$35,$C60,AO$4:AO$35,$F$37),"")</f>
        <v/>
      </c>
      <c r="AN60" s="395">
        <f>IFERROR(AVERAGEIFS(AN$4:AN$35,$E$4:$E$35,$E60,$J$4:$J$35,$C60,AO$4:AO$35,$F$37),"")</f>
        <v/>
      </c>
      <c r="AP60" s="378">
        <f>IFERROR(AM60-AH60,"")</f>
        <v/>
      </c>
      <c r="AQ60" s="398">
        <f>IFERROR(AN60-AI60,"")</f>
        <v/>
      </c>
      <c r="AR60" s="394">
        <f>IFERROR(AVERAGEIFS(AR$4:AR$35,$E$4:$E$35,$E60,$J$4:$J$35,$C60,AT$4:AT$35,$F$37),"")</f>
        <v/>
      </c>
      <c r="AS60" s="395">
        <f>IFERROR(AVERAGEIFS(AS$4:AS$35,$E$4:$E$35,$E60,$J$4:$J$35,$C60,AT$4:AT$35,$F$37),"")</f>
        <v/>
      </c>
      <c r="AU60" s="378">
        <f>IFERROR(AR60-AM60,"")</f>
        <v/>
      </c>
      <c r="AV60" s="398">
        <f>IFERROR(AS60-AN60,"")</f>
        <v/>
      </c>
    </row>
    <row r="62" ht="18.75" customHeight="1">
      <c r="D62" s="332" t="inlineStr">
        <is>
          <t>Kelson Group Rents</t>
        </is>
      </c>
    </row>
    <row r="63">
      <c r="D63" s="215">
        <f>D3</f>
        <v/>
      </c>
      <c r="E63" s="15">
        <f>E3</f>
        <v/>
      </c>
      <c r="F63" s="15">
        <f>F3</f>
        <v/>
      </c>
      <c r="G63" s="215">
        <f>G3</f>
        <v/>
      </c>
      <c r="H63" s="215" t="n"/>
      <c r="I63" s="215" t="n"/>
      <c r="J63" s="215" t="n"/>
      <c r="K63" s="16">
        <f>K3</f>
        <v/>
      </c>
      <c r="L63" s="16" t="n"/>
      <c r="M63" s="100">
        <f>M3</f>
        <v/>
      </c>
      <c r="N63" s="16">
        <f>N3</f>
        <v/>
      </c>
      <c r="O63" s="16" t="n"/>
      <c r="P63" s="16">
        <f>P3</f>
        <v/>
      </c>
      <c r="Q63" s="100">
        <f>Q3</f>
        <v/>
      </c>
      <c r="R63" s="16" t="inlineStr">
        <is>
          <t>Max Vs. Last</t>
        </is>
      </c>
      <c r="S63" s="248">
        <f>S3</f>
        <v/>
      </c>
      <c r="T63" s="16">
        <f>T3</f>
        <v/>
      </c>
      <c r="U63" s="100">
        <f>U3</f>
        <v/>
      </c>
      <c r="V63" s="16">
        <f>V3</f>
        <v/>
      </c>
      <c r="W63" s="100">
        <f>W3</f>
        <v/>
      </c>
      <c r="X63" s="100">
        <f>X3</f>
        <v/>
      </c>
      <c r="Y63" s="16">
        <f>Y3</f>
        <v/>
      </c>
      <c r="Z63" s="16">
        <f>Z3</f>
        <v/>
      </c>
      <c r="AA63" s="100">
        <f>AA3</f>
        <v/>
      </c>
      <c r="AB63" s="16">
        <f>AB3</f>
        <v/>
      </c>
      <c r="AC63" s="248">
        <f>AC3</f>
        <v/>
      </c>
      <c r="AD63" s="16">
        <f>AD3</f>
        <v/>
      </c>
      <c r="AE63" s="16">
        <f>AE3</f>
        <v/>
      </c>
      <c r="AF63" s="16">
        <f>AF3</f>
        <v/>
      </c>
      <c r="AG63" s="16">
        <f>AG3</f>
        <v/>
      </c>
      <c r="AH63" s="248">
        <f>AH3</f>
        <v/>
      </c>
      <c r="AI63" s="16">
        <f>AI3</f>
        <v/>
      </c>
      <c r="AJ63" s="16">
        <f>AJ3</f>
        <v/>
      </c>
      <c r="AK63" s="16">
        <f>AK3</f>
        <v/>
      </c>
      <c r="AL63" s="16">
        <f>AL3</f>
        <v/>
      </c>
      <c r="AM63" s="248">
        <f>AM3</f>
        <v/>
      </c>
      <c r="AN63" s="16">
        <f>AN3</f>
        <v/>
      </c>
      <c r="AO63" s="16">
        <f>AO3</f>
        <v/>
      </c>
      <c r="AP63" s="16">
        <f>AP3</f>
        <v/>
      </c>
      <c r="AQ63" s="16">
        <f>AQ3</f>
        <v/>
      </c>
      <c r="AR63" s="248">
        <f>AR3</f>
        <v/>
      </c>
      <c r="AS63" s="16">
        <f>AS3</f>
        <v/>
      </c>
      <c r="AT63" s="16">
        <f>AT3</f>
        <v/>
      </c>
      <c r="AU63" s="16">
        <f>AU3</f>
        <v/>
      </c>
      <c r="AV63" s="16">
        <f>AV3</f>
        <v/>
      </c>
    </row>
    <row r="64">
      <c r="D64" s="348" t="inlineStr">
        <is>
          <t>Southdale Park</t>
        </is>
      </c>
      <c r="E64" t="n">
        <v>1</v>
      </c>
      <c r="F64" t="n">
        <v>1</v>
      </c>
      <c r="G64" s="5" t="inlineStr">
        <is>
          <t>640-650</t>
        </is>
      </c>
      <c r="H64" s="5" t="inlineStr">
        <is>
          <t>Low</t>
        </is>
      </c>
      <c r="I64" s="5" t="n"/>
      <c r="J64" s="5" t="n"/>
      <c r="K64" s="381" t="n">
        <v>900</v>
      </c>
      <c r="L64" s="381" t="n">
        <v>950</v>
      </c>
      <c r="M64" s="84" t="inlineStr">
        <is>
          <t>Yes</t>
        </is>
      </c>
      <c r="N64" t="n">
        <v>900</v>
      </c>
      <c r="O64" t="n">
        <v>925</v>
      </c>
      <c r="P64" t="inlineStr">
        <is>
          <t>Yes</t>
        </is>
      </c>
      <c r="Q64" s="378">
        <f>N64-K64</f>
        <v/>
      </c>
      <c r="R64" s="378" t="n"/>
      <c r="S64" s="1" t="n">
        <v>900</v>
      </c>
      <c r="T64" t="n">
        <v>925</v>
      </c>
      <c r="U64" s="326" t="inlineStr">
        <is>
          <t>*</t>
        </is>
      </c>
      <c r="V64" s="326" t="n"/>
      <c r="W64" s="98" t="n"/>
      <c r="Z64" s="326" t="inlineStr">
        <is>
          <t>*</t>
        </is>
      </c>
      <c r="AC64" s="1" t="n"/>
      <c r="AH64" s="1" t="n"/>
      <c r="AM64" s="1" t="n"/>
      <c r="AR64" s="1" t="n"/>
    </row>
    <row r="65">
      <c r="D65" s="5" t="n"/>
      <c r="E65" t="n">
        <v>2</v>
      </c>
      <c r="F65" t="n">
        <v>1</v>
      </c>
      <c r="G65" s="5" t="inlineStr">
        <is>
          <t>770-860</t>
        </is>
      </c>
      <c r="H65" s="5" t="inlineStr">
        <is>
          <t>Low</t>
        </is>
      </c>
      <c r="I65" s="5" t="n"/>
      <c r="J65" s="5" t="n"/>
      <c r="K65" s="381" t="n">
        <v>1050</v>
      </c>
      <c r="L65" s="381" t="n">
        <v>1100</v>
      </c>
      <c r="M65" s="84" t="inlineStr">
        <is>
          <t>Yes</t>
        </is>
      </c>
      <c r="N65" t="n">
        <v>1050</v>
      </c>
      <c r="O65" t="n">
        <v>1100</v>
      </c>
      <c r="P65" t="inlineStr">
        <is>
          <t>Yes</t>
        </is>
      </c>
      <c r="Q65" s="383">
        <f>N65-K65</f>
        <v/>
      </c>
      <c r="R65" s="383" t="n"/>
      <c r="S65" s="1" t="n">
        <v>1050</v>
      </c>
      <c r="T65" t="n">
        <v>1100</v>
      </c>
      <c r="U65" s="326" t="inlineStr">
        <is>
          <t>*</t>
        </is>
      </c>
      <c r="V65" s="326" t="n"/>
      <c r="W65" s="98" t="n"/>
      <c r="Z65" s="326" t="inlineStr">
        <is>
          <t>*</t>
        </is>
      </c>
      <c r="AC65" s="1" t="n"/>
      <c r="AH65" s="1" t="n"/>
      <c r="AM65" s="1" t="n"/>
      <c r="AR65" s="1" t="n"/>
    </row>
    <row r="66">
      <c r="D66" s="5" t="n"/>
      <c r="E66" s="112" t="n">
        <v>2</v>
      </c>
      <c r="F66" s="10" t="n">
        <v>2</v>
      </c>
      <c r="G66" s="86" t="inlineStr">
        <is>
          <t>810-890</t>
        </is>
      </c>
      <c r="H66" s="86" t="inlineStr">
        <is>
          <t>Low</t>
        </is>
      </c>
      <c r="I66" s="86" t="n"/>
      <c r="J66" s="86" t="n"/>
      <c r="K66" s="408" t="n">
        <v>1125</v>
      </c>
      <c r="L66" s="408" t="n">
        <v>1175</v>
      </c>
      <c r="M66" s="101" t="inlineStr">
        <is>
          <t>Yes</t>
        </is>
      </c>
      <c r="N66" s="10" t="n">
        <v>1125</v>
      </c>
      <c r="O66" s="10" t="n">
        <v>1175</v>
      </c>
      <c r="P66" s="10" t="inlineStr">
        <is>
          <t>Yes</t>
        </is>
      </c>
      <c r="Q66" s="391">
        <f>N66-K66</f>
        <v/>
      </c>
      <c r="R66" s="391" t="n"/>
      <c r="S66" s="259" t="n"/>
      <c r="T66" s="260" t="n"/>
      <c r="U66" s="331" t="inlineStr">
        <is>
          <t>*</t>
        </is>
      </c>
      <c r="V66" s="331" t="n"/>
      <c r="W66" s="99" t="n"/>
      <c r="X66" s="10" t="n"/>
      <c r="Y66" s="10" t="n"/>
      <c r="Z66" s="331" t="inlineStr">
        <is>
          <t>*</t>
        </is>
      </c>
      <c r="AA66" s="10" t="n"/>
      <c r="AB66" s="10" t="n"/>
      <c r="AC66" s="112" t="n"/>
      <c r="AD66" s="10" t="n"/>
      <c r="AE66" s="10" t="n"/>
      <c r="AF66" s="10" t="n"/>
      <c r="AG66" s="10" t="n"/>
      <c r="AH66" s="112" t="n"/>
      <c r="AI66" s="10" t="n"/>
      <c r="AJ66" s="10" t="n"/>
      <c r="AK66" s="10" t="n"/>
      <c r="AM66" s="1" t="n"/>
      <c r="AR66" s="1" t="n"/>
    </row>
    <row r="67">
      <c r="D67" s="348" t="inlineStr">
        <is>
          <t>Hillview Estates</t>
        </is>
      </c>
      <c r="E67" t="n">
        <v>1</v>
      </c>
      <c r="F67" t="n">
        <v>1</v>
      </c>
      <c r="G67" s="5" t="inlineStr">
        <is>
          <t>675-755</t>
        </is>
      </c>
      <c r="H67" s="5" t="inlineStr">
        <is>
          <t>Low</t>
        </is>
      </c>
      <c r="I67" s="5" t="n"/>
      <c r="J67" s="5" t="n"/>
      <c r="K67" s="381" t="n">
        <v>995</v>
      </c>
      <c r="L67" s="381" t="n">
        <v>1075</v>
      </c>
      <c r="M67" s="84" t="inlineStr">
        <is>
          <t>Yes</t>
        </is>
      </c>
      <c r="N67" t="n">
        <v>995</v>
      </c>
      <c r="O67" t="n">
        <v>1075</v>
      </c>
      <c r="P67" t="inlineStr">
        <is>
          <t>Yes</t>
        </is>
      </c>
      <c r="Q67" s="383">
        <f>N67-K67</f>
        <v/>
      </c>
      <c r="R67" s="383" t="n"/>
      <c r="S67" s="1" t="n">
        <v>995</v>
      </c>
      <c r="T67" t="n">
        <v>1075</v>
      </c>
      <c r="U67" s="326" t="inlineStr">
        <is>
          <t>Yes</t>
        </is>
      </c>
      <c r="V67" s="326" t="n">
        <v>0</v>
      </c>
      <c r="W67" s="5" t="n">
        <v>0</v>
      </c>
      <c r="X67" t="n">
        <v>995</v>
      </c>
      <c r="Y67" t="n">
        <v>1075</v>
      </c>
      <c r="Z67" s="326" t="inlineStr">
        <is>
          <t>Yes</t>
        </is>
      </c>
      <c r="AC67" s="1" t="n">
        <v>1025</v>
      </c>
      <c r="AD67" t="n">
        <v>1025</v>
      </c>
      <c r="AE67" t="inlineStr">
        <is>
          <t>Yes</t>
        </is>
      </c>
      <c r="AH67" s="1" t="n"/>
      <c r="AJ67" t="inlineStr">
        <is>
          <t>no</t>
        </is>
      </c>
      <c r="AM67" s="1" t="n">
        <v>1100</v>
      </c>
      <c r="AN67" t="n">
        <v>1150</v>
      </c>
      <c r="AO67" t="inlineStr">
        <is>
          <t>no</t>
        </is>
      </c>
      <c r="AR67" s="1" t="n"/>
    </row>
    <row r="68">
      <c r="D68" s="5" t="n"/>
      <c r="E68" t="n">
        <v>2</v>
      </c>
      <c r="F68" t="n">
        <v>1</v>
      </c>
      <c r="G68" s="5" t="n">
        <v>870</v>
      </c>
      <c r="H68" s="5" t="inlineStr">
        <is>
          <t>Low</t>
        </is>
      </c>
      <c r="I68" s="5" t="n"/>
      <c r="J68" s="5" t="n"/>
      <c r="K68" s="381" t="n">
        <v>1095</v>
      </c>
      <c r="L68" s="381" t="n">
        <v>1200</v>
      </c>
      <c r="M68" s="84" t="inlineStr">
        <is>
          <t>Yes</t>
        </is>
      </c>
      <c r="N68" t="n">
        <v>1095</v>
      </c>
      <c r="O68" t="n">
        <v>1195</v>
      </c>
      <c r="P68" t="inlineStr">
        <is>
          <t>Yes</t>
        </is>
      </c>
      <c r="Q68" s="383">
        <f>N68-K68</f>
        <v/>
      </c>
      <c r="R68" s="447" t="n"/>
      <c r="S68" s="1" t="n">
        <v>1095</v>
      </c>
      <c r="T68" t="n">
        <v>1175</v>
      </c>
      <c r="U68" s="326" t="inlineStr">
        <is>
          <t>Yes</t>
        </is>
      </c>
      <c r="V68" s="326" t="n">
        <v>0</v>
      </c>
      <c r="W68" s="5" t="n">
        <v>0</v>
      </c>
      <c r="X68" t="n">
        <v>1125</v>
      </c>
      <c r="Y68" t="n">
        <v>1175</v>
      </c>
      <c r="Z68" s="326" t="inlineStr">
        <is>
          <t>Yes</t>
        </is>
      </c>
      <c r="AB68" s="10" t="n"/>
      <c r="AC68" s="112" t="n">
        <v>1125</v>
      </c>
      <c r="AD68" s="10" t="n">
        <v>1175</v>
      </c>
      <c r="AE68" s="10" t="inlineStr">
        <is>
          <t>Yes</t>
        </is>
      </c>
      <c r="AF68" s="10" t="n"/>
      <c r="AG68" s="10" t="n"/>
      <c r="AH68" s="112" t="n">
        <v>1100</v>
      </c>
      <c r="AI68" s="10" t="n">
        <v>1150</v>
      </c>
      <c r="AJ68" s="10" t="inlineStr">
        <is>
          <t>yes</t>
        </is>
      </c>
      <c r="AK68" s="10" t="n"/>
      <c r="AM68" s="1" t="n">
        <v>1200</v>
      </c>
      <c r="AN68" t="n">
        <v>1250</v>
      </c>
      <c r="AO68" t="inlineStr">
        <is>
          <t>no</t>
        </is>
      </c>
      <c r="AR68" s="1" t="n"/>
    </row>
    <row r="69">
      <c r="D69" s="196" t="inlineStr">
        <is>
          <t>The Ridgewood</t>
        </is>
      </c>
      <c r="E69" s="70" t="n">
        <v>1</v>
      </c>
      <c r="F69" s="70" t="n">
        <v>1</v>
      </c>
      <c r="G69" s="216" t="inlineStr">
        <is>
          <t>660-770</t>
        </is>
      </c>
      <c r="H69" s="216" t="inlineStr">
        <is>
          <t>Starting</t>
        </is>
      </c>
      <c r="I69" s="216" t="n"/>
      <c r="J69" s="216" t="n"/>
      <c r="K69" s="431" t="n">
        <v>1100</v>
      </c>
      <c r="L69" s="431" t="n"/>
      <c r="M69" s="83" t="inlineStr">
        <is>
          <t>Yes</t>
        </is>
      </c>
      <c r="N69" s="70" t="n">
        <v>1100</v>
      </c>
      <c r="O69" s="70" t="n"/>
      <c r="P69" s="70" t="inlineStr">
        <is>
          <t>No</t>
        </is>
      </c>
      <c r="Q69" s="448">
        <f>N69-K69</f>
        <v/>
      </c>
      <c r="R69" s="383" t="n"/>
      <c r="S69" s="232" t="n">
        <v>1100</v>
      </c>
      <c r="T69" s="70" t="n"/>
      <c r="U69" s="330" t="inlineStr">
        <is>
          <t>Yes</t>
        </is>
      </c>
      <c r="V69" s="330" t="n"/>
      <c r="W69" s="216" t="n"/>
      <c r="X69" s="70" t="n">
        <v>1100</v>
      </c>
      <c r="Y69" s="70" t="n"/>
      <c r="Z69" s="330" t="inlineStr">
        <is>
          <t>Yes</t>
        </is>
      </c>
      <c r="AA69" s="70" t="n"/>
      <c r="AC69" s="1" t="n"/>
      <c r="AH69" s="1" t="n">
        <v>1100</v>
      </c>
      <c r="AI69" t="n">
        <v>1150</v>
      </c>
      <c r="AJ69" t="inlineStr">
        <is>
          <t xml:space="preserve">No </t>
        </is>
      </c>
      <c r="AM69" s="1" t="n"/>
      <c r="AR69" s="1" t="n"/>
    </row>
    <row r="70">
      <c r="D70" s="5" t="n"/>
      <c r="E70" t="n">
        <v>2</v>
      </c>
      <c r="F70" t="n">
        <v>1</v>
      </c>
      <c r="G70" s="5" t="n">
        <v>840</v>
      </c>
      <c r="H70" s="5" t="inlineStr">
        <is>
          <t>Low</t>
        </is>
      </c>
      <c r="I70" s="5" t="n"/>
      <c r="J70" s="5" t="n"/>
      <c r="K70" s="381" t="n">
        <v>1250</v>
      </c>
      <c r="L70" s="381" t="n"/>
      <c r="M70" s="84" t="inlineStr">
        <is>
          <t>Yes</t>
        </is>
      </c>
      <c r="N70" t="n">
        <v>1250</v>
      </c>
      <c r="P70" t="inlineStr">
        <is>
          <t>Yes</t>
        </is>
      </c>
      <c r="Q70" s="383">
        <f>N70-K70</f>
        <v/>
      </c>
      <c r="R70" s="383" t="n"/>
      <c r="S70" s="1" t="n">
        <v>1250</v>
      </c>
      <c r="T70" t="n">
        <v>1350</v>
      </c>
      <c r="U70" s="326" t="inlineStr">
        <is>
          <t>Yes</t>
        </is>
      </c>
      <c r="V70" s="326" t="n"/>
      <c r="W70" s="5" t="n"/>
      <c r="X70" t="n">
        <v>1275</v>
      </c>
      <c r="Y70" t="n">
        <v>1350</v>
      </c>
      <c r="Z70" s="326" t="inlineStr">
        <is>
          <t>Yes</t>
        </is>
      </c>
      <c r="AC70" s="1" t="n"/>
      <c r="AH70" s="1" t="n">
        <v>1297</v>
      </c>
      <c r="AI70" t="n">
        <v>1400</v>
      </c>
      <c r="AJ70" t="inlineStr">
        <is>
          <t>Yes</t>
        </is>
      </c>
      <c r="AM70" s="1" t="n"/>
      <c r="AR70" s="1" t="n"/>
    </row>
    <row r="71">
      <c r="D71" s="86" t="n"/>
      <c r="E71" s="10" t="n"/>
      <c r="F71" s="10" t="n"/>
      <c r="G71" s="86" t="n"/>
      <c r="H71" s="86" t="n"/>
      <c r="I71" s="86" t="n"/>
      <c r="J71" s="86" t="n"/>
      <c r="K71" s="408" t="n"/>
      <c r="L71" s="408" t="n"/>
      <c r="M71" s="101" t="n"/>
      <c r="N71" s="10" t="n"/>
      <c r="O71" s="10" t="n"/>
      <c r="P71" s="10" t="n"/>
      <c r="Q71" s="391" t="n"/>
      <c r="R71" s="391" t="n"/>
      <c r="S71" s="112" t="n"/>
      <c r="T71" s="10" t="n"/>
      <c r="U71" s="10" t="n"/>
      <c r="V71" s="331" t="n"/>
      <c r="W71" s="86" t="n"/>
      <c r="X71" s="10" t="n"/>
      <c r="Y71" s="10" t="n"/>
      <c r="Z71" s="10" t="n"/>
      <c r="AA71" s="10" t="n"/>
      <c r="AB71" s="10" t="n"/>
      <c r="AC71" s="112" t="n"/>
      <c r="AD71" s="10" t="n"/>
      <c r="AE71" s="10" t="n"/>
      <c r="AF71" s="10" t="n"/>
      <c r="AG71" s="10" t="n"/>
      <c r="AH71" s="112" t="n"/>
      <c r="AI71" s="10" t="n"/>
      <c r="AJ71" s="10" t="n"/>
      <c r="AK71" s="10" t="n"/>
      <c r="AL71" s="10" t="n"/>
      <c r="AM71" s="112" t="n"/>
      <c r="AN71" s="10" t="n"/>
      <c r="AO71" s="10" t="n"/>
      <c r="AP71" s="10" t="n"/>
      <c r="AQ71" s="10" t="n"/>
      <c r="AR71" s="112" t="n"/>
      <c r="AS71" s="10" t="n"/>
      <c r="AT71" s="10" t="n"/>
      <c r="AU71" s="10" t="n"/>
      <c r="AV71" s="10" t="n"/>
    </row>
    <row r="72">
      <c r="D72" t="inlineStr">
        <is>
          <t>Date Recorded</t>
        </is>
      </c>
      <c r="K72" s="30" t="n">
        <v>44522</v>
      </c>
      <c r="L72" s="30" t="n"/>
      <c r="N72" s="30" t="n">
        <v>44574</v>
      </c>
      <c r="O72" s="30" t="n"/>
      <c r="P72" s="30" t="n">
        <v>44581</v>
      </c>
      <c r="Q72" s="383" t="n"/>
      <c r="R72" s="383" t="n"/>
      <c r="S72" s="257" t="n">
        <v>44615</v>
      </c>
      <c r="W72" s="5" t="n"/>
      <c r="X72" t="inlineStr">
        <is>
          <t>DA 03/15/22</t>
        </is>
      </c>
      <c r="AC72" s="1" t="inlineStr">
        <is>
          <t>April 12, 2022 - MM &amp; entered rent for 1bed at Amblewood from rentfaster under Parabelle Prop Mngmnt as link for Greystone no longer applicable</t>
        </is>
      </c>
      <c r="AH72" s="1" t="n"/>
      <c r="AM72" s="1" t="n"/>
      <c r="AR72" s="1" t="n"/>
    </row>
    <row r="73">
      <c r="N73" t="inlineStr">
        <is>
          <t>DA</t>
        </is>
      </c>
      <c r="P73" t="inlineStr">
        <is>
          <t>DC</t>
        </is>
      </c>
      <c r="S73" t="inlineStr">
        <is>
          <t>JS/DC/MM</t>
        </is>
      </c>
      <c r="X73" t="inlineStr">
        <is>
          <t>MM 03/15/2022</t>
        </is>
      </c>
      <c r="AC73" t="inlineStr">
        <is>
          <t>DA 04/13/22</t>
        </is>
      </c>
      <c r="AH73" t="inlineStr">
        <is>
          <t>May 2, 2022 - MM</t>
        </is>
      </c>
      <c r="AM73" t="inlineStr">
        <is>
          <t>DA 06/13/22</t>
        </is>
      </c>
    </row>
    <row r="74">
      <c r="S74" t="inlineStr">
        <is>
          <t>DA 22-Feb</t>
        </is>
      </c>
      <c r="AH74" t="inlineStr">
        <is>
          <t>DA 05/13/22</t>
        </is>
      </c>
      <c r="AM74" t="inlineStr">
        <is>
          <t>MM June 17, 2022</t>
        </is>
      </c>
    </row>
  </sheetData>
  <autoFilter ref="B3:J3"/>
  <mergeCells count="74">
    <mergeCell ref="D69:D71"/>
    <mergeCell ref="B30:B32"/>
    <mergeCell ref="B33:B35"/>
    <mergeCell ref="A25:A26"/>
    <mergeCell ref="A27:A29"/>
    <mergeCell ref="A30:A32"/>
    <mergeCell ref="D64:D66"/>
    <mergeCell ref="D67:D68"/>
    <mergeCell ref="A33:A35"/>
    <mergeCell ref="C33:C35"/>
    <mergeCell ref="D33:D35"/>
    <mergeCell ref="B27:B29"/>
    <mergeCell ref="D27:D29"/>
    <mergeCell ref="B25:B26"/>
    <mergeCell ref="C38:C42"/>
    <mergeCell ref="C44:C48"/>
    <mergeCell ref="A1:A3"/>
    <mergeCell ref="C1:G1"/>
    <mergeCell ref="N2:R2"/>
    <mergeCell ref="A8:A9"/>
    <mergeCell ref="C8:C9"/>
    <mergeCell ref="D8:D9"/>
    <mergeCell ref="J8:J9"/>
    <mergeCell ref="J4:J6"/>
    <mergeCell ref="K2:M2"/>
    <mergeCell ref="A22:A24"/>
    <mergeCell ref="A4:A6"/>
    <mergeCell ref="C4:C6"/>
    <mergeCell ref="D4:D6"/>
    <mergeCell ref="A10:A11"/>
    <mergeCell ref="A12:A15"/>
    <mergeCell ref="A16:A18"/>
    <mergeCell ref="A19:A21"/>
    <mergeCell ref="D10:D11"/>
    <mergeCell ref="D16:D18"/>
    <mergeCell ref="C19:C21"/>
    <mergeCell ref="C22:C24"/>
    <mergeCell ref="B8:B9"/>
    <mergeCell ref="B4:B6"/>
    <mergeCell ref="B10:B11"/>
    <mergeCell ref="B12:B15"/>
    <mergeCell ref="B19:B21"/>
    <mergeCell ref="C25:C26"/>
    <mergeCell ref="C16:C18"/>
    <mergeCell ref="B16:B18"/>
    <mergeCell ref="B22:B24"/>
    <mergeCell ref="AR2:AV2"/>
    <mergeCell ref="K1:AV1"/>
    <mergeCell ref="D62:AV62"/>
    <mergeCell ref="C30:C32"/>
    <mergeCell ref="C10:C11"/>
    <mergeCell ref="C27:C29"/>
    <mergeCell ref="J33:J35"/>
    <mergeCell ref="J10:J11"/>
    <mergeCell ref="J16:J18"/>
    <mergeCell ref="D30:D32"/>
    <mergeCell ref="J30:J32"/>
    <mergeCell ref="D22:D24"/>
    <mergeCell ref="D19:D21"/>
    <mergeCell ref="J22:J24"/>
    <mergeCell ref="J27:J29"/>
    <mergeCell ref="D12:D15"/>
    <mergeCell ref="C50:C54"/>
    <mergeCell ref="C56:C60"/>
    <mergeCell ref="AM2:AQ2"/>
    <mergeCell ref="J12:J15"/>
    <mergeCell ref="D25:D26"/>
    <mergeCell ref="J25:J26"/>
    <mergeCell ref="J19:J21"/>
    <mergeCell ref="S2:W2"/>
    <mergeCell ref="X2:AB2"/>
    <mergeCell ref="AC2:AG2"/>
    <mergeCell ref="AH2:AL2"/>
    <mergeCell ref="C12:C15"/>
  </mergeCells>
  <conditionalFormatting sqref="A36:B36 A4:B4 A7:B8 A30:B30 A10:B10 A22 A5:A6 A16:B16 A19:B19 A27:B27 A33:B33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12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A25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West Haven Terrace" r:id="rId1"/>
    <hyperlink ref="D7" r:id="rId2"/>
    <hyperlink ref="D8" display="Ridgewood Court" r:id="rId3"/>
    <hyperlink ref="D10" r:id="rId4"/>
    <hyperlink ref="D12" display="Amblewood Terrace" r:id="rId5"/>
    <hyperlink ref="D16" display="Leewood Village" r:id="rId6"/>
    <hyperlink ref="D19" r:id="rId7"/>
    <hyperlink ref="D22" display="Millcrest Apartments" r:id="rId8"/>
    <hyperlink ref="D25" display="Hillview Park" r:id="rId9"/>
    <hyperlink ref="D27" display="Ridgewood Manor" r:id="rId10"/>
    <hyperlink ref="D30" display="Ridgewood Park" r:id="rId11"/>
    <hyperlink ref="D33" display="The Madison" r:id="rId12"/>
  </hyperlinks>
  <pageMargins left="0.7" right="0.7" top="0.75" bottom="0.75" header="0.3" footer="0.3"/>
  <pageSetup orientation="portrait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102"/>
  <sheetViews>
    <sheetView zoomScale="85" zoomScaleNormal="85" workbookViewId="0">
      <pane xSplit="10" ySplit="3" topLeftCell="AR44" activePane="bottomRight" state="frozen"/>
      <selection pane="bottomRight" activeCell="AT99" sqref="AT99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0.28515625" bestFit="1" customWidth="1" min="2" max="2"/>
    <col width="16.140625" bestFit="1" customWidth="1" min="3" max="3"/>
    <col width="18.85546875" bestFit="1" customWidth="1" min="4" max="4"/>
    <col width="20.5703125" bestFit="1" customWidth="1" min="5" max="5"/>
    <col width="12.42578125" bestFit="1" customWidth="1" min="6" max="6"/>
    <col width="10.28515625" bestFit="1" customWidth="1" min="7" max="7"/>
    <col width="10.28515625" customWidth="1" min="8" max="9"/>
    <col width="5.42578125" bestFit="1" customWidth="1" min="10" max="10"/>
    <col width="12.85546875" bestFit="1" customWidth="1" min="11" max="11"/>
    <col width="12.85546875" customWidth="1" min="12" max="12"/>
    <col width="10.140625" bestFit="1" customWidth="1" min="13" max="13"/>
    <col width="10.28515625" bestFit="1" customWidth="1" min="14" max="14"/>
    <col width="10.28515625" customWidth="1" min="15" max="15"/>
    <col width="10.140625" bestFit="1" customWidth="1" min="16" max="16"/>
    <col width="10.140625" customWidth="1" min="17" max="17"/>
    <col width="11.5703125" bestFit="1" customWidth="1" min="18" max="18"/>
    <col width="12.85546875" bestFit="1" customWidth="1" min="19" max="19"/>
    <col width="9.28515625" bestFit="1" customWidth="1" min="20" max="20"/>
    <col width="10.42578125" bestFit="1" customWidth="1" min="21" max="21"/>
    <col width="11.5703125" bestFit="1" customWidth="1" min="22" max="22"/>
    <col width="11.85546875" bestFit="1" customWidth="1" min="23" max="23"/>
    <col width="12.85546875" bestFit="1" customWidth="1" min="24" max="24"/>
    <col width="13.42578125" bestFit="1" customWidth="1" min="25" max="25"/>
    <col width="14" bestFit="1" customWidth="1" min="26" max="26"/>
    <col width="11.5703125" bestFit="1" customWidth="1" style="449" min="27" max="27"/>
    <col width="11.85546875" bestFit="1" customWidth="1" style="449" min="28" max="28"/>
    <col width="10.5703125" bestFit="1" customWidth="1" style="449" min="29" max="29"/>
    <col width="9.28515625" bestFit="1" customWidth="1" min="30" max="30"/>
    <col width="14" bestFit="1" customWidth="1" min="31" max="31"/>
    <col width="11.5703125" bestFit="1" customWidth="1" style="449" min="32" max="32"/>
    <col width="11.85546875" bestFit="1" customWidth="1" style="449" min="33" max="33"/>
    <col width="10.28515625" bestFit="1" customWidth="1" style="449" min="34" max="34"/>
    <col width="9.28515625" bestFit="1" customWidth="1" min="35" max="35"/>
    <col width="15" bestFit="1" customWidth="1" min="36" max="36"/>
    <col width="11.5703125" bestFit="1" customWidth="1" style="449" min="37" max="37"/>
    <col width="11.85546875" bestFit="1" customWidth="1" style="449" min="38" max="38"/>
    <col width="9.85546875" bestFit="1" customWidth="1" min="39" max="40"/>
    <col width="10.7109375" customWidth="1" min="43" max="43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1" t="n"/>
      <c r="K1" s="322" t="inlineStr">
        <is>
          <t>Month</t>
        </is>
      </c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325" t="n">
        <v>44551</v>
      </c>
      <c r="M2" s="5" t="n"/>
      <c r="N2" s="376" t="n">
        <v>44218</v>
      </c>
      <c r="R2" s="5" t="n"/>
      <c r="S2" s="401" t="n">
        <v>44593</v>
      </c>
      <c r="W2" s="317" t="n"/>
      <c r="X2" s="402" t="n">
        <v>44621</v>
      </c>
      <c r="AB2" s="317" t="n"/>
      <c r="AC2" s="402" t="n">
        <v>44652</v>
      </c>
      <c r="AG2" s="317" t="n"/>
      <c r="AH2" s="402" t="n">
        <v>44682</v>
      </c>
      <c r="AL2" s="317" t="n"/>
      <c r="AM2" s="402" t="n">
        <v>44713</v>
      </c>
      <c r="AQ2" s="317" t="n"/>
      <c r="AR2" s="402" t="n">
        <v>44743</v>
      </c>
      <c r="AV2" s="317" t="n"/>
    </row>
    <row r="3">
      <c r="B3" s="320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61" t="inlineStr">
        <is>
          <t>Available</t>
        </is>
      </c>
      <c r="N3" s="47" t="inlineStr">
        <is>
          <t>Min Rate</t>
        </is>
      </c>
      <c r="O3" s="38" t="inlineStr">
        <is>
          <t>Max Rate</t>
        </is>
      </c>
      <c r="P3" s="28" t="inlineStr">
        <is>
          <t>Available</t>
        </is>
      </c>
      <c r="Q3" s="28" t="inlineStr">
        <is>
          <t>Min Vs. Last</t>
        </is>
      </c>
      <c r="R3" s="46" t="inlineStr">
        <is>
          <t>Max Vs.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450" t="inlineStr">
        <is>
          <t>Min Vs. Last</t>
        </is>
      </c>
      <c r="AB3" s="451" t="inlineStr">
        <is>
          <t>Max Vs. Last</t>
        </is>
      </c>
      <c r="AC3" s="450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450" t="inlineStr">
        <is>
          <t>Min Vs. Last</t>
        </is>
      </c>
      <c r="AG3" s="452" t="inlineStr">
        <is>
          <t>Max Vs. Last</t>
        </is>
      </c>
      <c r="AH3" s="450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450" t="inlineStr">
        <is>
          <t>Min Vs. Last</t>
        </is>
      </c>
      <c r="AL3" s="452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46" t="inlineStr">
        <is>
          <t>`</t>
        </is>
      </c>
    </row>
    <row r="4">
      <c r="A4" s="331" t="n"/>
      <c r="B4" s="331" t="inlineStr">
        <is>
          <t>Southwest</t>
        </is>
      </c>
      <c r="C4" s="331" t="inlineStr">
        <is>
          <t>Broadstreet</t>
        </is>
      </c>
      <c r="D4" s="360" t="inlineStr">
        <is>
          <t>Cornerstone at Callaghan</t>
        </is>
      </c>
      <c r="E4" s="326" t="n">
        <v>1</v>
      </c>
      <c r="F4" s="326" t="n">
        <v>1</v>
      </c>
      <c r="G4" s="328" t="n">
        <v>574</v>
      </c>
      <c r="H4" s="328" t="inlineStr">
        <is>
          <t>Starting</t>
        </is>
      </c>
      <c r="I4" s="328" t="n"/>
      <c r="J4" s="349" t="inlineStr">
        <is>
          <t>A</t>
        </is>
      </c>
      <c r="K4" s="378" t="n">
        <v>1098</v>
      </c>
      <c r="L4" s="378" t="n"/>
      <c r="M4" s="180" t="inlineStr">
        <is>
          <t>Wait List</t>
        </is>
      </c>
      <c r="N4" s="377" t="n">
        <v>1098</v>
      </c>
      <c r="O4" s="378" t="n"/>
      <c r="P4" s="182" t="inlineStr">
        <is>
          <t>Wait List</t>
        </is>
      </c>
      <c r="Q4" s="182" t="n"/>
      <c r="R4" s="398">
        <f>N4-K4</f>
        <v/>
      </c>
      <c r="S4" s="377" t="n">
        <v>1098</v>
      </c>
      <c r="T4" s="378" t="n"/>
      <c r="U4" s="182" t="inlineStr">
        <is>
          <t>Wait List</t>
        </is>
      </c>
      <c r="V4" s="381">
        <f>IF(S4&lt;&gt;N4,S4-N4,"")</f>
        <v/>
      </c>
      <c r="W4" s="424">
        <f>IF(T4&lt;&gt;O4,T4-O4,"")</f>
        <v/>
      </c>
      <c r="X4" s="381" t="n">
        <v>1128</v>
      </c>
      <c r="Y4" s="381" t="n"/>
      <c r="Z4" s="326" t="inlineStr">
        <is>
          <t>Yes</t>
        </is>
      </c>
      <c r="AA4" s="395">
        <f>IF(X4&lt;&gt;S4,X4-S4,"")</f>
        <v/>
      </c>
      <c r="AB4" s="453">
        <f>IF(Y4&lt;&gt;T4,Y4-T4,"")</f>
        <v/>
      </c>
      <c r="AC4" s="449" t="n">
        <v>1178</v>
      </c>
      <c r="AD4" s="241" t="n"/>
      <c r="AE4" s="326" t="inlineStr">
        <is>
          <t>Waitlist</t>
        </is>
      </c>
      <c r="AF4" s="395">
        <f>IF(AC4&lt;&gt;X4,AC4-X4,"")</f>
        <v/>
      </c>
      <c r="AG4" s="453">
        <f>IF(AD4&lt;&gt;Y4,AD4-Y4,"")</f>
        <v/>
      </c>
      <c r="AH4" s="449" t="n">
        <v>1178</v>
      </c>
      <c r="AJ4" s="326" t="inlineStr">
        <is>
          <t>Yes</t>
        </is>
      </c>
      <c r="AK4" s="395">
        <f>IF(AH4&lt;&gt;AC4,AH4-AC4,"")</f>
        <v/>
      </c>
      <c r="AL4" s="453">
        <f>IF(AI4&lt;&gt;AD4,AI4-AD4,"")</f>
        <v/>
      </c>
      <c r="AM4" s="449" t="n">
        <v>1238</v>
      </c>
      <c r="AN4" s="449" t="n"/>
      <c r="AO4" s="326" t="inlineStr">
        <is>
          <t>Waitlist</t>
        </is>
      </c>
      <c r="AP4" s="381">
        <f>IF(AM4&lt;&gt;AH4,AM4-AH4,"")</f>
        <v/>
      </c>
      <c r="AQ4" s="424">
        <f>IF(AN4&lt;&gt;AI4,AN4-AI4,"")</f>
        <v/>
      </c>
      <c r="AR4" t="n">
        <v>1208</v>
      </c>
      <c r="AT4" s="326" t="inlineStr">
        <is>
          <t>Waitlist</t>
        </is>
      </c>
      <c r="AU4" s="381">
        <f>IF(AR4&lt;&gt;AM4,AR4-AM4,"")</f>
        <v/>
      </c>
      <c r="AV4" s="424">
        <f>IF(AS4&lt;&gt;AN4,AS4-AN4,"")</f>
        <v/>
      </c>
    </row>
    <row r="5">
      <c r="D5" s="5" t="n"/>
      <c r="E5" s="326" t="n">
        <v>2</v>
      </c>
      <c r="F5" s="326" t="n">
        <v>1</v>
      </c>
      <c r="G5" s="328" t="n">
        <v>862</v>
      </c>
      <c r="H5" s="328" t="inlineStr">
        <is>
          <t>Starting</t>
        </is>
      </c>
      <c r="I5" s="328" t="n"/>
      <c r="J5" s="5" t="n"/>
      <c r="K5" s="378" t="n">
        <v>1188</v>
      </c>
      <c r="L5" s="378" t="n"/>
      <c r="M5" s="180" t="inlineStr">
        <is>
          <t>Wait List</t>
        </is>
      </c>
      <c r="N5" s="433" t="n">
        <v>1158</v>
      </c>
      <c r="O5" s="381" t="n"/>
      <c r="P5" s="182" t="inlineStr">
        <is>
          <t>Wait List</t>
        </is>
      </c>
      <c r="Q5" s="454" t="n"/>
      <c r="R5" s="398">
        <f>N5-K5</f>
        <v/>
      </c>
      <c r="S5" s="433" t="n">
        <v>1158</v>
      </c>
      <c r="T5" s="381" t="n"/>
      <c r="U5" s="182" t="inlineStr">
        <is>
          <t>Wait List</t>
        </is>
      </c>
      <c r="V5" s="381">
        <f>IF(S5&lt;&gt;N5,S5-N5,"")</f>
        <v/>
      </c>
      <c r="W5" s="424">
        <f>IF(T5&lt;&gt;O5,T5-O5,"")</f>
        <v/>
      </c>
      <c r="X5" s="381" t="n">
        <v>1198</v>
      </c>
      <c r="Y5" s="381" t="n"/>
      <c r="Z5" s="326" t="inlineStr">
        <is>
          <t>Waitlist</t>
        </is>
      </c>
      <c r="AA5" s="395">
        <f>IF(X5&lt;&gt;S5,X5-S5,"")</f>
        <v/>
      </c>
      <c r="AB5" s="453">
        <f>IF(Y5&lt;&gt;T5,Y5-T5,"")</f>
        <v/>
      </c>
      <c r="AC5" s="449" t="n">
        <v>1228</v>
      </c>
      <c r="AD5" s="241" t="n"/>
      <c r="AE5" s="326" t="inlineStr">
        <is>
          <t>Waitlist</t>
        </is>
      </c>
      <c r="AF5" s="395">
        <f>IF(AC5&lt;&gt;X5,AC5-X5,"")</f>
        <v/>
      </c>
      <c r="AG5" s="453">
        <f>IF(AD5&lt;&gt;Y5,AD5-Y5,"")</f>
        <v/>
      </c>
      <c r="AH5" s="449" t="n">
        <v>1258</v>
      </c>
      <c r="AJ5" s="326" t="inlineStr">
        <is>
          <t>Waitlist</t>
        </is>
      </c>
      <c r="AK5" s="395">
        <f>IF(AH5&lt;&gt;AC5,AH5-AC5,"")</f>
        <v/>
      </c>
      <c r="AL5" s="453">
        <f>IF(AI5&lt;&gt;AD5,AI5-AD5,"")</f>
        <v/>
      </c>
      <c r="AM5" s="449" t="n">
        <v>1318</v>
      </c>
      <c r="AN5" s="449" t="n"/>
      <c r="AO5" s="326" t="inlineStr">
        <is>
          <t>Waitlist</t>
        </is>
      </c>
      <c r="AP5" s="381">
        <f>IF(AM5&lt;&gt;AH5,AM5-AH5,"")</f>
        <v/>
      </c>
      <c r="AQ5" s="424">
        <f>IF(AN5&lt;&gt;AI5,AN5-AI5,"")</f>
        <v/>
      </c>
      <c r="AR5" t="n">
        <v>1338</v>
      </c>
      <c r="AT5" s="326" t="inlineStr">
        <is>
          <t>Waitlist</t>
        </is>
      </c>
      <c r="AU5" s="381">
        <f>IF(AR5&lt;&gt;AM5,AR5-AM5,"")</f>
        <v/>
      </c>
      <c r="AV5" s="424">
        <f>IF(AS5&lt;&gt;AN5,AS5-AN5,"")</f>
        <v/>
      </c>
    </row>
    <row r="6">
      <c r="D6" s="5" t="n"/>
      <c r="E6" s="326" t="inlineStr">
        <is>
          <t>2+</t>
        </is>
      </c>
      <c r="F6" s="326" t="n">
        <v>1</v>
      </c>
      <c r="G6" s="328" t="n">
        <v>954</v>
      </c>
      <c r="H6" s="328" t="inlineStr">
        <is>
          <t>Starting</t>
        </is>
      </c>
      <c r="I6" s="328" t="n"/>
      <c r="J6" s="5" t="n"/>
      <c r="K6" s="378" t="n">
        <v>1328</v>
      </c>
      <c r="L6" s="378" t="n"/>
      <c r="M6" s="180" t="inlineStr">
        <is>
          <t>Yes</t>
        </is>
      </c>
      <c r="N6" s="433" t="n">
        <v>1328</v>
      </c>
      <c r="O6" s="381" t="n"/>
      <c r="P6" s="182" t="inlineStr">
        <is>
          <t>Wait List</t>
        </is>
      </c>
      <c r="Q6" s="454" t="n"/>
      <c r="R6" s="398">
        <f>N6-K6</f>
        <v/>
      </c>
      <c r="S6" s="433" t="n">
        <v>1328</v>
      </c>
      <c r="T6" s="381" t="n"/>
      <c r="U6" s="182" t="inlineStr">
        <is>
          <t>Wait List</t>
        </is>
      </c>
      <c r="V6" s="381">
        <f>IF(S6&lt;&gt;N6,S6-N6,"")</f>
        <v/>
      </c>
      <c r="W6" s="424">
        <f>IF(T6&lt;&gt;O6,T6-O6,"")</f>
        <v/>
      </c>
      <c r="X6" s="381" t="n">
        <v>1328</v>
      </c>
      <c r="Y6" s="381" t="n"/>
      <c r="Z6" s="326" t="inlineStr">
        <is>
          <t>Waitlist</t>
        </is>
      </c>
      <c r="AA6" s="395">
        <f>IF(X6&lt;&gt;S6,X6-S6,"")</f>
        <v/>
      </c>
      <c r="AB6" s="453">
        <f>IF(Y6&lt;&gt;T6,Y6-T6,"")</f>
        <v/>
      </c>
      <c r="AC6" s="449" t="n">
        <v>1338</v>
      </c>
      <c r="AD6" s="241" t="n"/>
      <c r="AE6" s="326" t="inlineStr">
        <is>
          <t>Waitlist</t>
        </is>
      </c>
      <c r="AF6" s="395">
        <f>IF(AC6&lt;&gt;X6,AC6-X6,"")</f>
        <v/>
      </c>
      <c r="AG6" s="453">
        <f>IF(AD6&lt;&gt;Y6,AD6-Y6,"")</f>
        <v/>
      </c>
      <c r="AH6" s="449" t="n">
        <v>1368</v>
      </c>
      <c r="AJ6" s="326" t="inlineStr">
        <is>
          <t>Waitlist</t>
        </is>
      </c>
      <c r="AK6" s="395">
        <f>IF(AH6&lt;&gt;AC6,AH6-AC6,"")</f>
        <v/>
      </c>
      <c r="AL6" s="453">
        <f>IF(AI6&lt;&gt;AD6,AI6-AD6,"")</f>
        <v/>
      </c>
      <c r="AM6" s="449" t="n">
        <v>1368</v>
      </c>
      <c r="AN6" s="449" t="n"/>
      <c r="AO6" s="326" t="inlineStr">
        <is>
          <t>Waitlist</t>
        </is>
      </c>
      <c r="AP6" s="381">
        <f>IF(AM6&lt;&gt;AH6,AM6-AH6,"")</f>
        <v/>
      </c>
      <c r="AQ6" s="424">
        <f>IF(AN6&lt;&gt;AI6,AN6-AI6,"")</f>
        <v/>
      </c>
      <c r="AR6" t="n">
        <v>1368</v>
      </c>
      <c r="AT6" s="326" t="inlineStr">
        <is>
          <t>Waitlist</t>
        </is>
      </c>
      <c r="AU6" s="381">
        <f>IF(AR6&lt;&gt;AM6,AR6-AM6,"")</f>
        <v/>
      </c>
      <c r="AV6" s="424">
        <f>IF(AS6&lt;&gt;AN6,AS6-AN6,"")</f>
        <v/>
      </c>
    </row>
    <row r="7">
      <c r="D7" s="5" t="n"/>
      <c r="E7" s="326" t="n">
        <v>2</v>
      </c>
      <c r="F7" s="326" t="n">
        <v>2</v>
      </c>
      <c r="G7" s="328" t="n">
        <v>954</v>
      </c>
      <c r="H7" s="328" t="inlineStr">
        <is>
          <t>Starting</t>
        </is>
      </c>
      <c r="I7" s="328" t="n"/>
      <c r="J7" s="5" t="n"/>
      <c r="K7" s="378" t="n">
        <v>1288</v>
      </c>
      <c r="L7" s="378" t="n"/>
      <c r="M7" s="180" t="inlineStr">
        <is>
          <t>Yes</t>
        </is>
      </c>
      <c r="N7" s="433" t="n">
        <v>1288</v>
      </c>
      <c r="O7" s="381" t="n"/>
      <c r="P7" s="454" t="inlineStr">
        <is>
          <t>Yes</t>
        </is>
      </c>
      <c r="Q7" s="454" t="n"/>
      <c r="R7" s="398">
        <f>N7-K7</f>
        <v/>
      </c>
      <c r="S7" s="433" t="n">
        <v>1288</v>
      </c>
      <c r="T7" s="381" t="n"/>
      <c r="U7" s="454" t="inlineStr">
        <is>
          <t>Yes</t>
        </is>
      </c>
      <c r="V7" s="381">
        <f>IF(S7&lt;&gt;N7,S7-N7,"")</f>
        <v/>
      </c>
      <c r="W7" s="424">
        <f>IF(T7&lt;&gt;O7,T7-O7,"")</f>
        <v/>
      </c>
      <c r="X7" s="381" t="n">
        <v>1318</v>
      </c>
      <c r="Y7" s="381" t="n"/>
      <c r="Z7" s="326" t="inlineStr">
        <is>
          <t>Waitlist</t>
        </is>
      </c>
      <c r="AA7" s="395">
        <f>IF(X7&lt;&gt;S7,X7-S7,"")</f>
        <v/>
      </c>
      <c r="AB7" s="453">
        <f>IF(Y7&lt;&gt;T7,Y7-T7,"")</f>
        <v/>
      </c>
      <c r="AC7" s="449" t="n">
        <v>1328</v>
      </c>
      <c r="AD7" s="241" t="n"/>
      <c r="AE7" s="326" t="inlineStr">
        <is>
          <t>Yes</t>
        </is>
      </c>
      <c r="AF7" s="395">
        <f>IF(AC7&lt;&gt;X7,AC7-X7,"")</f>
        <v/>
      </c>
      <c r="AG7" s="453">
        <f>IF(AD7&lt;&gt;Y7,AD7-Y7,"")</f>
        <v/>
      </c>
      <c r="AH7" s="449" t="n">
        <v>1328</v>
      </c>
      <c r="AJ7" s="326" t="inlineStr">
        <is>
          <t>Yes</t>
        </is>
      </c>
      <c r="AK7" s="395">
        <f>IF(AH7&lt;&gt;AC7,AH7-AC7,"")</f>
        <v/>
      </c>
      <c r="AL7" s="453">
        <f>IF(AI7&lt;&gt;AD7,AI7-AD7,"")</f>
        <v/>
      </c>
      <c r="AM7" s="449" t="n">
        <v>1348</v>
      </c>
      <c r="AN7" s="449" t="n"/>
      <c r="AO7" s="326" t="inlineStr">
        <is>
          <t>Yes</t>
        </is>
      </c>
      <c r="AP7" s="381">
        <f>IF(AM7&lt;&gt;AH7,AM7-AH7,"")</f>
        <v/>
      </c>
      <c r="AQ7" s="424">
        <f>IF(AN7&lt;&gt;AI7,AN7-AI7,"")</f>
        <v/>
      </c>
      <c r="AR7" t="n">
        <v>1368</v>
      </c>
      <c r="AT7" s="326" t="inlineStr">
        <is>
          <t>Waitlist</t>
        </is>
      </c>
      <c r="AU7" s="381">
        <f>IF(AR7&lt;&gt;AM7,AR7-AM7,"")</f>
        <v/>
      </c>
      <c r="AV7" s="424">
        <f>IF(AS7&lt;&gt;AN7,AS7-AN7,"")</f>
        <v/>
      </c>
    </row>
    <row r="8" customFormat="1" s="10">
      <c r="A8" s="10" t="n"/>
      <c r="B8" s="10" t="n"/>
      <c r="C8" s="10" t="n"/>
      <c r="D8" s="86" t="n"/>
      <c r="E8" s="331" t="n">
        <v>3</v>
      </c>
      <c r="F8" s="331" t="n">
        <v>1</v>
      </c>
      <c r="G8" s="349" t="n">
        <v>971</v>
      </c>
      <c r="H8" s="349" t="inlineStr">
        <is>
          <t>Starting</t>
        </is>
      </c>
      <c r="I8" s="349" t="n"/>
      <c r="J8" s="86" t="n"/>
      <c r="K8" s="388" t="n">
        <v>1338</v>
      </c>
      <c r="L8" s="388" t="n"/>
      <c r="M8" s="188" t="inlineStr">
        <is>
          <t>Wait List</t>
        </is>
      </c>
      <c r="N8" s="434" t="n">
        <v>1338</v>
      </c>
      <c r="O8" s="408" t="n"/>
      <c r="P8" s="455" t="inlineStr">
        <is>
          <t>Yes</t>
        </is>
      </c>
      <c r="Q8" s="455" t="n"/>
      <c r="R8" s="400">
        <f>N8-K8</f>
        <v/>
      </c>
      <c r="S8" s="434" t="n">
        <v>1338</v>
      </c>
      <c r="T8" s="408" t="n"/>
      <c r="U8" s="455" t="inlineStr">
        <is>
          <t>Yes</t>
        </is>
      </c>
      <c r="V8" s="408">
        <f>IF(S8&lt;&gt;N8,S8-N8,"")</f>
        <v/>
      </c>
      <c r="W8" s="426">
        <f>IF(T8&lt;&gt;O8,T8-O8,"")</f>
        <v/>
      </c>
      <c r="X8" s="408" t="n">
        <v>1338</v>
      </c>
      <c r="Y8" s="408" t="n"/>
      <c r="Z8" s="331" t="inlineStr">
        <is>
          <t>Waitlist</t>
        </is>
      </c>
      <c r="AA8" s="456">
        <f>IF(X8&lt;&gt;S8,X8-S8,"")</f>
        <v/>
      </c>
      <c r="AB8" s="457">
        <f>IF(Y8&lt;&gt;T8,Y8-T8,"")</f>
        <v/>
      </c>
      <c r="AC8" s="458" t="n">
        <v>1368</v>
      </c>
      <c r="AD8" s="242" t="n"/>
      <c r="AE8" s="331" t="inlineStr">
        <is>
          <t>Waitlist</t>
        </is>
      </c>
      <c r="AF8" s="456">
        <f>IF(AC8&lt;&gt;X8,AC8-X8,"")</f>
        <v/>
      </c>
      <c r="AG8" s="457">
        <f>IF(AD8&lt;&gt;Y8,AD8-Y8,"")</f>
        <v/>
      </c>
      <c r="AH8" s="458" t="n">
        <v>1518</v>
      </c>
      <c r="AJ8" s="331" t="inlineStr">
        <is>
          <t>Yes</t>
        </is>
      </c>
      <c r="AK8" s="456">
        <f>IF(AH8&lt;&gt;AC8,AH8-AC8,"")</f>
        <v/>
      </c>
      <c r="AL8" s="457">
        <f>IF(AI8&lt;&gt;AD8,AI8-AD8,"")</f>
        <v/>
      </c>
      <c r="AM8" s="458" t="n">
        <v>1518</v>
      </c>
      <c r="AN8" s="458" t="n"/>
      <c r="AO8" s="331" t="inlineStr">
        <is>
          <t>Waitlist</t>
        </is>
      </c>
      <c r="AP8" s="408">
        <f>IF(AM8&lt;&gt;AH8,AM8-AH8,"")</f>
        <v/>
      </c>
      <c r="AQ8" s="426">
        <f>IF(AN8&lt;&gt;AI8,AN8-AI8,"")</f>
        <v/>
      </c>
      <c r="AR8" t="n">
        <v>1538</v>
      </c>
      <c r="AT8" s="331" t="inlineStr">
        <is>
          <t>Waitlist</t>
        </is>
      </c>
      <c r="AU8" s="408">
        <f>IF(AR8&lt;&gt;AM8,AR8-AM8,"")</f>
        <v/>
      </c>
      <c r="AV8" s="426">
        <f>IF(AS8&lt;&gt;AN8,AS8-AN8,"")</f>
        <v/>
      </c>
    </row>
    <row r="9" customFormat="1" s="70">
      <c r="A9" s="89" t="n"/>
      <c r="B9" s="89" t="inlineStr">
        <is>
          <t>Southwest</t>
        </is>
      </c>
      <c r="C9" s="89" t="inlineStr">
        <is>
          <t>Skyline</t>
        </is>
      </c>
      <c r="D9" s="178" t="inlineStr">
        <is>
          <t>Portofino Suites</t>
        </is>
      </c>
      <c r="E9" s="330" t="n">
        <v>1</v>
      </c>
      <c r="F9" s="330" t="n">
        <v>1</v>
      </c>
      <c r="G9" s="348" t="n">
        <v>672</v>
      </c>
      <c r="H9" s="348" t="inlineStr">
        <is>
          <t>Starting</t>
        </is>
      </c>
      <c r="I9" s="348" t="n"/>
      <c r="J9" s="196" t="inlineStr">
        <is>
          <t>A</t>
        </is>
      </c>
      <c r="K9" s="429" t="n">
        <v>1335</v>
      </c>
      <c r="L9" s="429" t="n"/>
      <c r="M9" s="110" t="inlineStr">
        <is>
          <t>No Info</t>
        </is>
      </c>
      <c r="N9" s="432" t="n">
        <v>1335</v>
      </c>
      <c r="O9" s="431" t="n"/>
      <c r="P9" s="459" t="inlineStr">
        <is>
          <t>No Info</t>
        </is>
      </c>
      <c r="Q9" s="459" t="n"/>
      <c r="R9" s="411">
        <f>N9-K9</f>
        <v/>
      </c>
      <c r="S9" s="432" t="n">
        <v>1335</v>
      </c>
      <c r="T9" s="431" t="n"/>
      <c r="U9" s="459" t="n"/>
      <c r="V9" s="381">
        <f>IF(S9&lt;&gt;N9,S9-N9,"")</f>
        <v/>
      </c>
      <c r="W9" s="424">
        <f>IF(T9&lt;&gt;O9,T9-O9,"")</f>
        <v/>
      </c>
      <c r="X9" s="431" t="n">
        <v>1335</v>
      </c>
      <c r="Y9" s="381" t="n"/>
      <c r="Z9" s="326" t="inlineStr">
        <is>
          <t>Yes</t>
        </is>
      </c>
      <c r="AA9" s="395">
        <f>IF(X9&lt;&gt;S9,X9-S9,"")</f>
        <v/>
      </c>
      <c r="AB9" s="453">
        <f>IF(Y9&lt;&gt;T9,Y9-T9,"")</f>
        <v/>
      </c>
      <c r="AC9" s="449" t="n">
        <v>1335</v>
      </c>
      <c r="AD9" s="241" t="n"/>
      <c r="AE9" s="326" t="inlineStr">
        <is>
          <t>Yes</t>
        </is>
      </c>
      <c r="AF9" s="395">
        <f>IF(AC9&lt;&gt;X9,AC9-X9,"")</f>
        <v/>
      </c>
      <c r="AG9" s="453">
        <f>IF(AD9&lt;&gt;Y9,AD9-Y9,"")</f>
        <v/>
      </c>
      <c r="AH9" s="449" t="n">
        <v>1335</v>
      </c>
      <c r="AJ9" s="326" t="inlineStr">
        <is>
          <t>No Info</t>
        </is>
      </c>
      <c r="AK9" s="395">
        <f>IF(AH9&lt;&gt;AC9,AH9-AC9,"")</f>
        <v/>
      </c>
      <c r="AL9" s="453">
        <f>IF(AI9&lt;&gt;AD9,AI9-AD9,"")</f>
        <v/>
      </c>
      <c r="AM9" s="449" t="n">
        <v>1335</v>
      </c>
      <c r="AN9" s="449" t="n"/>
      <c r="AO9" s="326" t="inlineStr">
        <is>
          <t>No Info</t>
        </is>
      </c>
      <c r="AP9" s="381">
        <f>IF(AM9&lt;&gt;AH9,AM9-AH9,"")</f>
        <v/>
      </c>
      <c r="AQ9" s="424">
        <f>IF(AN9&lt;&gt;AI9,AN9-AI9,"")</f>
        <v/>
      </c>
      <c r="AR9" t="n">
        <v>1335</v>
      </c>
      <c r="AT9" s="326" t="inlineStr">
        <is>
          <t>No Info</t>
        </is>
      </c>
      <c r="AU9" s="381">
        <f>IF(AR9&lt;&gt;AM9,AR9-AM9,"")</f>
        <v/>
      </c>
      <c r="AV9" s="424">
        <f>IF(AS9&lt;&gt;AN9,AS9-AN9,"")</f>
        <v/>
      </c>
    </row>
    <row r="10">
      <c r="D10" s="5" t="n"/>
      <c r="E10" s="326" t="n">
        <v>1</v>
      </c>
      <c r="F10" s="326" t="n">
        <v>2</v>
      </c>
      <c r="G10" s="328" t="n">
        <v>1053</v>
      </c>
      <c r="H10" s="328" t="inlineStr">
        <is>
          <t>Starting</t>
        </is>
      </c>
      <c r="I10" s="328" t="n"/>
      <c r="J10" s="5" t="n"/>
      <c r="K10" s="378" t="n">
        <v>1335</v>
      </c>
      <c r="L10" s="378" t="n"/>
      <c r="M10" s="180" t="inlineStr">
        <is>
          <t>No Info</t>
        </is>
      </c>
      <c r="N10" s="433" t="n">
        <v>1335</v>
      </c>
      <c r="O10" s="381" t="n"/>
      <c r="P10" s="454" t="inlineStr">
        <is>
          <t>No Info</t>
        </is>
      </c>
      <c r="Q10" s="454" t="n"/>
      <c r="R10" s="398">
        <f>N10-K10</f>
        <v/>
      </c>
      <c r="S10" s="433" t="n">
        <v>1335</v>
      </c>
      <c r="T10" s="381" t="n"/>
      <c r="U10" s="454" t="n"/>
      <c r="V10" s="381">
        <f>IF(S10&lt;&gt;N10,S10-N10,"")</f>
        <v/>
      </c>
      <c r="W10" s="424">
        <f>IF(T10&lt;&gt;O10,T10-O10,"")</f>
        <v/>
      </c>
      <c r="X10" s="381" t="n">
        <v>1335</v>
      </c>
      <c r="Y10" s="381" t="n"/>
      <c r="Z10" s="326" t="inlineStr">
        <is>
          <t>Yes</t>
        </is>
      </c>
      <c r="AA10" s="395">
        <f>IF(X10&lt;&gt;S10,X10-S10,"")</f>
        <v/>
      </c>
      <c r="AB10" s="453">
        <f>IF(Y10&lt;&gt;T10,Y10-T10,"")</f>
        <v/>
      </c>
      <c r="AC10" s="449" t="n">
        <v>1485</v>
      </c>
      <c r="AD10" s="241" t="n"/>
      <c r="AE10" s="326" t="inlineStr">
        <is>
          <t>Yes</t>
        </is>
      </c>
      <c r="AF10" s="395">
        <f>IF(AC10&lt;&gt;X10,AC10-X10,"")</f>
        <v/>
      </c>
      <c r="AG10" s="453">
        <f>IF(AD10&lt;&gt;Y10,AD10-Y10,"")</f>
        <v/>
      </c>
      <c r="AH10" s="449" t="n">
        <v>1450</v>
      </c>
      <c r="AJ10" s="326" t="inlineStr">
        <is>
          <t>No Info</t>
        </is>
      </c>
      <c r="AK10" s="395">
        <f>IF(AH10&lt;&gt;AC10,AH10-AC10,"")</f>
        <v/>
      </c>
      <c r="AL10" s="453">
        <f>IF(AI10&lt;&gt;AD10,AI10-AD10,"")</f>
        <v/>
      </c>
      <c r="AM10" s="449" t="n">
        <v>1450</v>
      </c>
      <c r="AN10" s="449" t="n"/>
      <c r="AO10" s="326" t="inlineStr">
        <is>
          <t>No Info</t>
        </is>
      </c>
      <c r="AP10" s="381">
        <f>IF(AM10&lt;&gt;AH10,AM10-AH10,"")</f>
        <v/>
      </c>
      <c r="AQ10" s="424">
        <f>IF(AN10&lt;&gt;AI10,AN10-AI10,"")</f>
        <v/>
      </c>
      <c r="AR10" t="n">
        <v>1485</v>
      </c>
      <c r="AT10" s="326" t="inlineStr">
        <is>
          <t>No Info</t>
        </is>
      </c>
      <c r="AU10" s="381">
        <f>IF(AR10&lt;&gt;AM10,AR10-AM10,"")</f>
        <v/>
      </c>
      <c r="AV10" s="424">
        <f>IF(AS10&lt;&gt;AN10,AS10-AN10,"")</f>
        <v/>
      </c>
    </row>
    <row r="11">
      <c r="D11" s="5" t="n"/>
      <c r="E11" s="326" t="n">
        <v>2</v>
      </c>
      <c r="F11" s="326" t="n">
        <v>1</v>
      </c>
      <c r="G11" s="328" t="n">
        <v>873</v>
      </c>
      <c r="H11" s="328" t="inlineStr">
        <is>
          <t>Starting</t>
        </is>
      </c>
      <c r="I11" s="328" t="n"/>
      <c r="J11" s="5" t="n"/>
      <c r="K11" s="378" t="n">
        <v>1425</v>
      </c>
      <c r="L11" s="378" t="n"/>
      <c r="M11" s="180" t="inlineStr">
        <is>
          <t>No Info</t>
        </is>
      </c>
      <c r="N11" s="433" t="n">
        <v>1425</v>
      </c>
      <c r="O11" s="381" t="n"/>
      <c r="P11" s="454" t="inlineStr">
        <is>
          <t>No Info</t>
        </is>
      </c>
      <c r="Q11" s="454" t="n"/>
      <c r="R11" s="398">
        <f>N11-K11</f>
        <v/>
      </c>
      <c r="S11" s="433" t="n">
        <v>1425</v>
      </c>
      <c r="T11" s="381" t="n"/>
      <c r="U11" s="454" t="n"/>
      <c r="V11" s="381">
        <f>IF(S11&lt;&gt;N11,S11-N11,"")</f>
        <v/>
      </c>
      <c r="W11" s="424">
        <f>IF(T11&lt;&gt;O11,T11-O11,"")</f>
        <v/>
      </c>
      <c r="X11" s="381" t="n">
        <v>1425</v>
      </c>
      <c r="Y11" s="381" t="n"/>
      <c r="Z11" s="326" t="inlineStr">
        <is>
          <t>Yes</t>
        </is>
      </c>
      <c r="AA11" s="395">
        <f>IF(X11&lt;&gt;S11,X11-S11,"")</f>
        <v/>
      </c>
      <c r="AB11" s="453">
        <f>IF(Y11&lt;&gt;T11,Y11-T11,"")</f>
        <v/>
      </c>
      <c r="AC11" s="449" t="n">
        <v>1425</v>
      </c>
      <c r="AD11" s="241" t="n"/>
      <c r="AE11" s="326" t="inlineStr">
        <is>
          <t>Yes</t>
        </is>
      </c>
      <c r="AF11" s="395">
        <f>IF(AC11&lt;&gt;X11,AC11-X11,"")</f>
        <v/>
      </c>
      <c r="AG11" s="453">
        <f>IF(AD11&lt;&gt;Y11,AD11-Y11,"")</f>
        <v/>
      </c>
      <c r="AH11" s="449" t="n">
        <v>1425</v>
      </c>
      <c r="AJ11" s="326" t="inlineStr">
        <is>
          <t>No Info</t>
        </is>
      </c>
      <c r="AK11" s="395">
        <f>IF(AH11&lt;&gt;AC11,AH11-AC11,"")</f>
        <v/>
      </c>
      <c r="AL11" s="453">
        <f>IF(AI11&lt;&gt;AD11,AI11-AD11,"")</f>
        <v/>
      </c>
      <c r="AM11" s="449" t="n">
        <v>1425</v>
      </c>
      <c r="AN11" s="449" t="n"/>
      <c r="AO11" s="326" t="inlineStr">
        <is>
          <t>No Info</t>
        </is>
      </c>
      <c r="AP11" s="381">
        <f>IF(AM11&lt;&gt;AH11,AM11-AH11,"")</f>
        <v/>
      </c>
      <c r="AQ11" s="424">
        <f>IF(AN11&lt;&gt;AI11,AN11-AI11,"")</f>
        <v/>
      </c>
      <c r="AR11" t="n">
        <v>1425</v>
      </c>
      <c r="AT11" s="326" t="inlineStr">
        <is>
          <t>No Info</t>
        </is>
      </c>
      <c r="AU11" s="381">
        <f>IF(AR11&lt;&gt;AM11,AR11-AM11,"")</f>
        <v/>
      </c>
      <c r="AV11" s="424">
        <f>IF(AS11&lt;&gt;AN11,AS11-AN11,"")</f>
        <v/>
      </c>
    </row>
    <row r="12" customFormat="1" s="10">
      <c r="A12" s="10" t="n"/>
      <c r="B12" s="10" t="n"/>
      <c r="C12" s="10" t="n"/>
      <c r="D12" s="86" t="n"/>
      <c r="E12" s="331" t="n">
        <v>2</v>
      </c>
      <c r="F12" s="331" t="n">
        <v>2</v>
      </c>
      <c r="G12" s="349" t="n">
        <v>1012</v>
      </c>
      <c r="H12" s="349" t="inlineStr">
        <is>
          <t>Starting</t>
        </is>
      </c>
      <c r="I12" s="349" t="n"/>
      <c r="J12" s="86" t="n"/>
      <c r="K12" s="388" t="n">
        <v>1425</v>
      </c>
      <c r="L12" s="388" t="n"/>
      <c r="M12" s="188" t="inlineStr">
        <is>
          <t>No Info</t>
        </is>
      </c>
      <c r="N12" s="434" t="n">
        <v>1425</v>
      </c>
      <c r="O12" s="408" t="n"/>
      <c r="P12" s="454" t="inlineStr">
        <is>
          <t>No Info</t>
        </is>
      </c>
      <c r="Q12" s="460" t="n"/>
      <c r="R12" s="400">
        <f>N12-K12</f>
        <v/>
      </c>
      <c r="S12" s="434" t="n">
        <v>1425</v>
      </c>
      <c r="T12" s="408" t="n"/>
      <c r="U12" s="460" t="n"/>
      <c r="V12" s="408">
        <f>IF(S12&lt;&gt;N12,S12-N12,"")</f>
        <v/>
      </c>
      <c r="W12" s="426">
        <f>IF(T12&lt;&gt;O12,T12-O12,"")</f>
        <v/>
      </c>
      <c r="X12" s="408" t="n">
        <v>1425</v>
      </c>
      <c r="Y12" s="408" t="n"/>
      <c r="Z12" s="331" t="inlineStr">
        <is>
          <t>Yes</t>
        </is>
      </c>
      <c r="AA12" s="456">
        <f>IF(X12&lt;&gt;S12,X12-S12,"")</f>
        <v/>
      </c>
      <c r="AB12" s="457">
        <f>IF(Y12&lt;&gt;T12,Y12-T12,"")</f>
        <v/>
      </c>
      <c r="AC12" s="456" t="n">
        <v>1515</v>
      </c>
      <c r="AD12" s="274" t="n"/>
      <c r="AE12" s="331" t="inlineStr">
        <is>
          <t>Yes</t>
        </is>
      </c>
      <c r="AF12" s="456">
        <f>IF(AC12&lt;&gt;X12,AC12-X12,"")</f>
        <v/>
      </c>
      <c r="AG12" s="457">
        <f>IF(AD12&lt;&gt;Y12,AD12-Y12,"")</f>
        <v/>
      </c>
      <c r="AH12" s="456" t="n">
        <v>1515</v>
      </c>
      <c r="AI12" s="408" t="n"/>
      <c r="AJ12" s="331" t="inlineStr">
        <is>
          <t>No Info</t>
        </is>
      </c>
      <c r="AK12" s="456">
        <f>IF(AH12&lt;&gt;AC12,AH12-AC12,"")</f>
        <v/>
      </c>
      <c r="AL12" s="457">
        <f>IF(AI12&lt;&gt;AD12,AI12-AD12,"")</f>
        <v/>
      </c>
      <c r="AM12" s="458" t="n">
        <v>1500</v>
      </c>
      <c r="AN12" s="458" t="n"/>
      <c r="AO12" s="331" t="inlineStr">
        <is>
          <t>No Info</t>
        </is>
      </c>
      <c r="AP12" s="408">
        <f>IF(AM12&lt;&gt;AH12,AM12-AH12,"")</f>
        <v/>
      </c>
      <c r="AQ12" s="426">
        <f>IF(AN12&lt;&gt;AI12,AN12-AI12,"")</f>
        <v/>
      </c>
      <c r="AR12" t="n">
        <v>1500</v>
      </c>
      <c r="AT12" s="331" t="inlineStr">
        <is>
          <t>No Info</t>
        </is>
      </c>
      <c r="AU12" s="408">
        <f>IF(AR12&lt;&gt;AM12,AR12-AM12,"")</f>
        <v/>
      </c>
      <c r="AV12" s="426">
        <f>IF(AS12&lt;&gt;AN12,AS12-AN12,"")</f>
        <v/>
      </c>
    </row>
    <row r="13" customFormat="1" s="70">
      <c r="A13" s="330" t="n"/>
      <c r="B13" s="330" t="inlineStr">
        <is>
          <t>Southwest</t>
        </is>
      </c>
      <c r="C13" s="330" t="inlineStr">
        <is>
          <t>Parabelle</t>
        </is>
      </c>
      <c r="D13" s="357" t="inlineStr">
        <is>
          <t>Ashbrook Court</t>
        </is>
      </c>
      <c r="E13" s="330" t="n">
        <v>1</v>
      </c>
      <c r="F13" s="330" t="n">
        <v>1</v>
      </c>
      <c r="G13" s="348" t="n"/>
      <c r="H13" s="348" t="inlineStr">
        <is>
          <t>Low</t>
        </is>
      </c>
      <c r="I13" s="348" t="n"/>
      <c r="J13" s="348" t="inlineStr">
        <is>
          <t>A</t>
        </is>
      </c>
      <c r="K13" s="429" t="n">
        <v>1425</v>
      </c>
      <c r="L13" s="429" t="n">
        <v>1450</v>
      </c>
      <c r="M13" s="430" t="inlineStr">
        <is>
          <t>Wait List</t>
        </is>
      </c>
      <c r="N13" s="432" t="n">
        <v>1425</v>
      </c>
      <c r="O13" s="431" t="n">
        <v>1450</v>
      </c>
      <c r="P13" s="459" t="inlineStr">
        <is>
          <t>Wait List</t>
        </is>
      </c>
      <c r="Q13" s="459" t="n"/>
      <c r="R13" s="411">
        <f>N13-K13</f>
        <v/>
      </c>
      <c r="S13" s="432" t="n">
        <v>1425</v>
      </c>
      <c r="T13" s="431" t="n">
        <v>1450</v>
      </c>
      <c r="U13" s="459" t="inlineStr">
        <is>
          <t>Wait List</t>
        </is>
      </c>
      <c r="V13" s="381">
        <f>IF(S13&lt;&gt;N13,S13-N13,"")</f>
        <v/>
      </c>
      <c r="W13" s="424">
        <f>IF(T13&lt;&gt;O13,T13-O13,"")</f>
        <v/>
      </c>
      <c r="X13" s="431" t="n">
        <v>1425</v>
      </c>
      <c r="Y13" s="381" t="n">
        <v>1450</v>
      </c>
      <c r="Z13" s="326" t="inlineStr">
        <is>
          <t>Waitlist</t>
        </is>
      </c>
      <c r="AA13" s="395">
        <f>IF(X13&lt;&gt;S13,X13-S13,"")</f>
        <v/>
      </c>
      <c r="AB13" s="453">
        <f>IF(Y13&lt;&gt;T13,Y13-T13,"")</f>
        <v/>
      </c>
      <c r="AC13" s="395" t="n">
        <v>1375</v>
      </c>
      <c r="AD13" s="276" t="n"/>
      <c r="AE13" s="326" t="inlineStr">
        <is>
          <t>Waitlist</t>
        </is>
      </c>
      <c r="AF13" s="395">
        <f>IF(AC13&lt;&gt;X13,AC13-X13,"")</f>
        <v/>
      </c>
      <c r="AG13" s="453">
        <f>IF(AD13&lt;&gt;Y13,AD13-Y13,"")</f>
        <v/>
      </c>
      <c r="AH13" s="395" t="n">
        <v>1380</v>
      </c>
      <c r="AI13" s="381" t="n"/>
      <c r="AJ13" s="326" t="inlineStr">
        <is>
          <t>Yes</t>
        </is>
      </c>
      <c r="AK13" s="395">
        <f>IF(AH13&lt;&gt;AC13,AH13-AC13,"")</f>
        <v/>
      </c>
      <c r="AL13" s="453">
        <f>IF(AI13&lt;&gt;AD13,AI13-AD13,"")</f>
        <v/>
      </c>
      <c r="AM13" s="449" t="n">
        <v>1380</v>
      </c>
      <c r="AN13" s="449" t="n"/>
      <c r="AO13" s="326" t="inlineStr">
        <is>
          <t>Yes</t>
        </is>
      </c>
      <c r="AP13" s="381">
        <f>IF(AM13&lt;&gt;AH13,AM13-AH13,"")</f>
        <v/>
      </c>
      <c r="AQ13" s="424">
        <f>IF(AN13&lt;&gt;AI13,AN13-AI13,"")</f>
        <v/>
      </c>
      <c r="AR13" t="n">
        <v>1395</v>
      </c>
      <c r="AS13" t="n">
        <v>1450</v>
      </c>
      <c r="AT13" s="326" t="inlineStr">
        <is>
          <t>No</t>
        </is>
      </c>
      <c r="AU13" s="381">
        <f>IF(AR13&lt;&gt;AM13,AR13-AM13,"")</f>
        <v/>
      </c>
      <c r="AV13" s="424">
        <f>IF(AS13&lt;&gt;AN13,AS13-AN13,"")</f>
        <v/>
      </c>
    </row>
    <row r="14">
      <c r="D14" s="5" t="n"/>
      <c r="E14" s="326" t="inlineStr">
        <is>
          <t>1+</t>
        </is>
      </c>
      <c r="F14" s="326" t="n">
        <v>1.5</v>
      </c>
      <c r="G14" s="328" t="n"/>
      <c r="H14" s="328" t="inlineStr">
        <is>
          <t>Low</t>
        </is>
      </c>
      <c r="I14" s="328" t="n"/>
      <c r="J14" s="5" t="n"/>
      <c r="K14" s="378" t="n">
        <v>1500</v>
      </c>
      <c r="L14" s="378" t="n">
        <v>1525</v>
      </c>
      <c r="M14" s="424" t="inlineStr">
        <is>
          <t>Wait List</t>
        </is>
      </c>
      <c r="N14" s="433" t="n">
        <v>1375</v>
      </c>
      <c r="O14" s="381" t="n">
        <v>1500</v>
      </c>
      <c r="P14" s="454" t="inlineStr">
        <is>
          <t>Wait List</t>
        </is>
      </c>
      <c r="Q14" s="454" t="n"/>
      <c r="R14" s="398">
        <f>N14-K14</f>
        <v/>
      </c>
      <c r="S14" s="433" t="n">
        <v>1375</v>
      </c>
      <c r="T14" s="381" t="n">
        <v>1500</v>
      </c>
      <c r="U14" s="454" t="inlineStr">
        <is>
          <t>Wait List</t>
        </is>
      </c>
      <c r="V14" s="381">
        <f>IF(S14&lt;&gt;N14,S14-N14,"")</f>
        <v/>
      </c>
      <c r="W14" s="424">
        <f>IF(T14&lt;&gt;O14,T14-O14,"")</f>
        <v/>
      </c>
      <c r="X14" s="381" t="n">
        <v>1375</v>
      </c>
      <c r="Y14" s="381" t="n">
        <v>1500</v>
      </c>
      <c r="Z14" s="326" t="inlineStr">
        <is>
          <t>Waitlist</t>
        </is>
      </c>
      <c r="AA14" s="395">
        <f>IF(X14&lt;&gt;S14,X14-S14,"")</f>
        <v/>
      </c>
      <c r="AB14" s="453">
        <f>IF(Y14&lt;&gt;T14,Y14-T14,"")</f>
        <v/>
      </c>
      <c r="AC14" s="395" t="n">
        <v>1375</v>
      </c>
      <c r="AD14" s="276" t="n">
        <v>1500</v>
      </c>
      <c r="AE14" s="326" t="inlineStr">
        <is>
          <t>Waitlist</t>
        </is>
      </c>
      <c r="AF14" s="395">
        <f>IF(AC14&lt;&gt;X14,AC14-X14,"")</f>
        <v/>
      </c>
      <c r="AG14" s="453">
        <f>IF(AD14&lt;&gt;Y14,AD14-Y14,"")</f>
        <v/>
      </c>
      <c r="AH14" s="395" t="n">
        <v>1375</v>
      </c>
      <c r="AI14" s="381" t="n">
        <v>1500</v>
      </c>
      <c r="AJ14" s="326" t="inlineStr">
        <is>
          <t>No</t>
        </is>
      </c>
      <c r="AK14" s="395">
        <f>IF(AH14&lt;&gt;AC14,AH14-AC14,"")</f>
        <v/>
      </c>
      <c r="AL14" s="453">
        <f>IF(AI14&lt;&gt;AD14,AI14-AD14,"")</f>
        <v/>
      </c>
      <c r="AM14" s="449" t="n">
        <v>1375</v>
      </c>
      <c r="AN14" s="449" t="n">
        <v>1500</v>
      </c>
      <c r="AO14" s="326" t="inlineStr">
        <is>
          <t>No</t>
        </is>
      </c>
      <c r="AP14" s="381">
        <f>IF(AM14&lt;&gt;AH14,AM14-AH14,"")</f>
        <v/>
      </c>
      <c r="AQ14" s="424">
        <f>IF(AN14&lt;&gt;AI14,AN14-AI14,"")</f>
        <v/>
      </c>
      <c r="AR14" t="n">
        <v>1375</v>
      </c>
      <c r="AS14" t="n">
        <v>1500</v>
      </c>
      <c r="AT14" s="326" t="inlineStr">
        <is>
          <t>No</t>
        </is>
      </c>
      <c r="AU14" s="381">
        <f>IF(AR14&lt;&gt;AM14,AR14-AM14,"")</f>
        <v/>
      </c>
      <c r="AV14" s="424">
        <f>IF(AS14&lt;&gt;AN14,AS14-AN14,"")</f>
        <v/>
      </c>
    </row>
    <row r="15">
      <c r="D15" s="5" t="n"/>
      <c r="E15" s="326" t="n">
        <v>2</v>
      </c>
      <c r="F15" s="326" t="n">
        <v>2</v>
      </c>
      <c r="G15" s="328" t="n"/>
      <c r="H15" s="328" t="inlineStr">
        <is>
          <t>Low</t>
        </is>
      </c>
      <c r="I15" s="328" t="n"/>
      <c r="J15" s="5" t="n"/>
      <c r="K15" s="378" t="n">
        <v>1595</v>
      </c>
      <c r="L15" s="378" t="n">
        <v>1645</v>
      </c>
      <c r="M15" s="424" t="inlineStr">
        <is>
          <t>Yes</t>
        </is>
      </c>
      <c r="N15" s="433" t="n">
        <v>1595</v>
      </c>
      <c r="O15" s="381" t="n">
        <v>1695</v>
      </c>
      <c r="P15" s="454" t="inlineStr">
        <is>
          <t>Yes</t>
        </is>
      </c>
      <c r="Q15" s="454" t="n"/>
      <c r="R15" s="398">
        <f>N15-K15</f>
        <v/>
      </c>
      <c r="S15" s="433" t="n">
        <v>1595</v>
      </c>
      <c r="T15" s="381" t="n">
        <v>1695</v>
      </c>
      <c r="U15" s="454" t="inlineStr">
        <is>
          <t>Yes</t>
        </is>
      </c>
      <c r="V15" s="381">
        <f>IF(S15&lt;&gt;N15,S15-N15,"")</f>
        <v/>
      </c>
      <c r="W15" s="424">
        <f>IF(T15&lt;&gt;O15,T15-O15,"")</f>
        <v/>
      </c>
      <c r="X15" s="381" t="n">
        <v>1545</v>
      </c>
      <c r="Y15" s="381" t="n">
        <v>1595</v>
      </c>
      <c r="Z15" s="326" t="inlineStr">
        <is>
          <t>Yes</t>
        </is>
      </c>
      <c r="AA15" s="395">
        <f>IF(X15&lt;&gt;S15,X15-S15,"")</f>
        <v/>
      </c>
      <c r="AB15" s="453">
        <f>IF(Y15&lt;&gt;T15,Y15-T15,"")</f>
        <v/>
      </c>
      <c r="AC15" s="395" t="n">
        <v>1525</v>
      </c>
      <c r="AD15" s="276" t="n"/>
      <c r="AE15" s="326" t="inlineStr">
        <is>
          <t>Yes</t>
        </is>
      </c>
      <c r="AF15" s="395">
        <f>IF(AC15&lt;&gt;X15,AC15-X15,"")</f>
        <v/>
      </c>
      <c r="AG15" s="453">
        <f>IF(AD15&lt;&gt;Y15,AD15-Y15,"")</f>
        <v/>
      </c>
      <c r="AH15" s="395" t="n">
        <v>1525</v>
      </c>
      <c r="AI15" s="381" t="n">
        <v>1580</v>
      </c>
      <c r="AJ15" s="326" t="inlineStr">
        <is>
          <t>Yes</t>
        </is>
      </c>
      <c r="AK15" s="395">
        <f>IF(AH15&lt;&gt;AC15,AH15-AC15,"")</f>
        <v/>
      </c>
      <c r="AL15" s="453" t="n"/>
      <c r="AM15" s="449" t="n">
        <v>1525</v>
      </c>
      <c r="AN15" s="449" t="n"/>
      <c r="AO15" s="326" t="inlineStr">
        <is>
          <t>Yes</t>
        </is>
      </c>
      <c r="AP15" s="381">
        <f>IF(AM15&lt;&gt;AH15,AM15-AH15,"")</f>
        <v/>
      </c>
      <c r="AQ15" s="424" t="n"/>
      <c r="AR15" t="n">
        <v>1525</v>
      </c>
      <c r="AS15" t="n">
        <v>1580</v>
      </c>
      <c r="AT15" s="326" t="inlineStr">
        <is>
          <t>No</t>
        </is>
      </c>
      <c r="AU15" s="381">
        <f>IF(AR15&lt;&gt;AM15,AR15-AM15,"")</f>
        <v/>
      </c>
      <c r="AV15" s="424">
        <f>IF(AS15&lt;&gt;AN15,AS15-AN15,"")</f>
        <v/>
      </c>
    </row>
    <row r="16">
      <c r="D16" s="5" t="n"/>
      <c r="E16" s="326" t="inlineStr">
        <is>
          <t>2+</t>
        </is>
      </c>
      <c r="F16" s="326" t="n">
        <v>2</v>
      </c>
      <c r="G16" s="328" t="n"/>
      <c r="H16" s="328" t="inlineStr">
        <is>
          <t>Low</t>
        </is>
      </c>
      <c r="I16" s="328" t="n"/>
      <c r="J16" s="5" t="n"/>
      <c r="K16" s="378" t="n">
        <v>1695</v>
      </c>
      <c r="L16" s="378" t="n">
        <v>1715</v>
      </c>
      <c r="M16" s="424" t="inlineStr">
        <is>
          <t>Wait List</t>
        </is>
      </c>
      <c r="N16" s="433" t="n">
        <v>1695</v>
      </c>
      <c r="O16" s="381" t="n">
        <v>1795</v>
      </c>
      <c r="P16" s="454" t="inlineStr">
        <is>
          <t>Wait List</t>
        </is>
      </c>
      <c r="Q16" s="454" t="n"/>
      <c r="R16" s="398">
        <f>N16-K16</f>
        <v/>
      </c>
      <c r="S16" s="433" t="n">
        <v>1695</v>
      </c>
      <c r="T16" s="381" t="n">
        <v>1795</v>
      </c>
      <c r="U16" s="454" t="inlineStr">
        <is>
          <t>Wait List</t>
        </is>
      </c>
      <c r="V16" s="408">
        <f>IF(S16&lt;&gt;N16,S16-N16,"")</f>
        <v/>
      </c>
      <c r="W16" s="426">
        <f>IF(T16&lt;&gt;O16,T16-O16,"")</f>
        <v/>
      </c>
      <c r="X16" s="408" t="n">
        <v>1695</v>
      </c>
      <c r="Y16" s="408" t="n">
        <v>1715</v>
      </c>
      <c r="Z16" s="331" t="inlineStr">
        <is>
          <t>Yes</t>
        </is>
      </c>
      <c r="AA16" s="456">
        <f>IF(X16&lt;&gt;S16,X16-S16,"")</f>
        <v/>
      </c>
      <c r="AB16" s="457">
        <f>IF(Y16&lt;&gt;T16,Y16-T16,"")</f>
        <v/>
      </c>
      <c r="AC16" s="456" t="n">
        <v>1695</v>
      </c>
      <c r="AD16" s="274" t="n">
        <v>1715</v>
      </c>
      <c r="AE16" s="331" t="inlineStr">
        <is>
          <t>Waitlist</t>
        </is>
      </c>
      <c r="AF16" s="456">
        <f>IF(AC16&lt;&gt;X16,AC16-X16,"")</f>
        <v/>
      </c>
      <c r="AG16" s="457">
        <f>IF(AD16&lt;&gt;Y16,AD16-Y16,"")</f>
        <v/>
      </c>
      <c r="AH16" s="456" t="n">
        <v>1695</v>
      </c>
      <c r="AI16" s="408" t="n">
        <v>1715</v>
      </c>
      <c r="AJ16" s="331" t="inlineStr">
        <is>
          <t>No</t>
        </is>
      </c>
      <c r="AK16" s="456">
        <f>IF(AH16&lt;&gt;AC16,AH16-AC16,"")</f>
        <v/>
      </c>
      <c r="AL16" s="457">
        <f>IF(AI16&lt;&gt;AD16,AI16-AD16,"")</f>
        <v/>
      </c>
      <c r="AM16" s="458" t="n">
        <v>1695</v>
      </c>
      <c r="AN16" s="458" t="n">
        <v>1715</v>
      </c>
      <c r="AO16" s="331" t="inlineStr">
        <is>
          <t>No</t>
        </is>
      </c>
      <c r="AP16" s="408">
        <f>IF(AM16&lt;&gt;AH16,AM16-AH16,"")</f>
        <v/>
      </c>
      <c r="AQ16" s="426">
        <f>IF(AN16&lt;&gt;AI16,AN16-AI16,"")</f>
        <v/>
      </c>
      <c r="AR16" s="10" t="n">
        <v>1695</v>
      </c>
      <c r="AS16" s="10" t="n">
        <v>1715</v>
      </c>
      <c r="AT16" s="331" t="inlineStr">
        <is>
          <t>No</t>
        </is>
      </c>
      <c r="AU16" s="408">
        <f>IF(AR16&lt;&gt;AM16,AR16-AM16,"")</f>
        <v/>
      </c>
      <c r="AV16" s="426">
        <f>IF(AS16&lt;&gt;AN16,AS16-AN16,"")</f>
        <v/>
      </c>
    </row>
    <row r="17" customFormat="1" s="70">
      <c r="A17" s="89" t="n"/>
      <c r="B17" s="89" t="inlineStr">
        <is>
          <t>Southwest</t>
        </is>
      </c>
      <c r="C17" s="89" t="inlineStr">
        <is>
          <t>Weidner</t>
        </is>
      </c>
      <c r="D17" s="178" t="inlineStr">
        <is>
          <t>Park Place South</t>
        </is>
      </c>
      <c r="E17" s="330" t="n">
        <v>1</v>
      </c>
      <c r="F17" s="330" t="n">
        <v>1</v>
      </c>
      <c r="G17" s="348" t="n">
        <v>800</v>
      </c>
      <c r="H17" s="348" t="inlineStr">
        <is>
          <t>Starting</t>
        </is>
      </c>
      <c r="I17" s="348" t="n"/>
      <c r="J17" s="196" t="inlineStr">
        <is>
          <t>C</t>
        </is>
      </c>
      <c r="K17" s="429" t="n">
        <v>935</v>
      </c>
      <c r="L17" s="429" t="n"/>
      <c r="M17" s="430" t="inlineStr">
        <is>
          <t>Yes</t>
        </is>
      </c>
      <c r="N17" s="432" t="n">
        <v>935</v>
      </c>
      <c r="O17" s="431" t="n"/>
      <c r="P17" s="459" t="inlineStr">
        <is>
          <t>Yes</t>
        </is>
      </c>
      <c r="Q17" s="459" t="n"/>
      <c r="R17" s="411">
        <f>N17-K17</f>
        <v/>
      </c>
      <c r="S17" s="432" t="n">
        <v>935</v>
      </c>
      <c r="T17" s="431" t="n"/>
      <c r="U17" s="459" t="inlineStr">
        <is>
          <t>Yes</t>
        </is>
      </c>
      <c r="V17" s="381">
        <f>IF(S17&lt;&gt;N17,S17-N17,"")</f>
        <v/>
      </c>
      <c r="W17" s="424">
        <f>IF(T17&lt;&gt;O17,T17-O17,"")</f>
        <v/>
      </c>
      <c r="X17" s="381" t="n">
        <v>962</v>
      </c>
      <c r="Y17" s="381" t="n"/>
      <c r="Z17" s="326" t="inlineStr">
        <is>
          <t>Yes</t>
        </is>
      </c>
      <c r="AA17" s="395">
        <f>IF(X17&lt;&gt;S17,X17-S17,"")</f>
        <v/>
      </c>
      <c r="AB17" s="453">
        <f>IF(Y17&lt;&gt;T17,Y17-T17,"")</f>
        <v/>
      </c>
      <c r="AC17" s="395" t="n">
        <v>962</v>
      </c>
      <c r="AD17" s="276" t="n"/>
      <c r="AE17" s="326" t="inlineStr">
        <is>
          <t>Yes</t>
        </is>
      </c>
      <c r="AF17" s="395">
        <f>IF(AC17&lt;&gt;X17,AC17-X17,"")</f>
        <v/>
      </c>
      <c r="AG17" s="453">
        <f>IF(AD17&lt;&gt;Y17,AD17-Y17,"")</f>
        <v/>
      </c>
      <c r="AH17" s="395" t="n">
        <v>972</v>
      </c>
      <c r="AI17" s="381" t="n"/>
      <c r="AJ17" s="326" t="inlineStr">
        <is>
          <t>Yes</t>
        </is>
      </c>
      <c r="AK17" s="395">
        <f>IF(AH17&lt;&gt;AC17,AH17-AC17,"")</f>
        <v/>
      </c>
      <c r="AL17" s="453">
        <f>IF(AI17&lt;&gt;AD17,AI17-AD17,"")</f>
        <v/>
      </c>
      <c r="AM17" s="449" t="n"/>
      <c r="AN17" s="449" t="n"/>
      <c r="AO17" s="326" t="inlineStr">
        <is>
          <t>No</t>
        </is>
      </c>
      <c r="AP17" s="381">
        <f>IF(AM17&lt;&gt;AH17,AM17-AH17,"")</f>
        <v/>
      </c>
      <c r="AQ17" s="424">
        <f>IF(AN17&lt;&gt;AI17,AN17-AI17,"")</f>
        <v/>
      </c>
      <c r="AR17" t="n"/>
      <c r="AT17" s="326" t="inlineStr">
        <is>
          <t>No</t>
        </is>
      </c>
      <c r="AU17" s="381">
        <f>IF(AR17&lt;&gt;AM17,AR17-AM17,"")</f>
        <v/>
      </c>
      <c r="AV17" s="424">
        <f>IF(AS17&lt;&gt;AN17,AS17-AN17,"")</f>
        <v/>
      </c>
    </row>
    <row r="18">
      <c r="D18" s="5" t="n"/>
      <c r="E18" s="326" t="n">
        <v>2</v>
      </c>
      <c r="F18" s="326" t="n">
        <v>1</v>
      </c>
      <c r="G18" s="328" t="n">
        <v>996</v>
      </c>
      <c r="H18" s="328" t="inlineStr">
        <is>
          <t>Starting</t>
        </is>
      </c>
      <c r="I18" s="328" t="n"/>
      <c r="J18" s="5" t="n"/>
      <c r="K18" s="378" t="n">
        <v>1010</v>
      </c>
      <c r="L18" s="378" t="n"/>
      <c r="M18" s="424" t="inlineStr">
        <is>
          <t>Yes</t>
        </is>
      </c>
      <c r="N18" s="433" t="n">
        <v>1010</v>
      </c>
      <c r="O18" s="381" t="n"/>
      <c r="P18" s="454" t="inlineStr">
        <is>
          <t>Yes</t>
        </is>
      </c>
      <c r="Q18" s="454" t="n"/>
      <c r="R18" s="398">
        <f>N18-K18</f>
        <v/>
      </c>
      <c r="S18" s="433" t="n">
        <v>1010</v>
      </c>
      <c r="T18" s="381" t="n"/>
      <c r="U18" s="454" t="inlineStr">
        <is>
          <t>Yes</t>
        </is>
      </c>
      <c r="V18" s="381">
        <f>IF(S18&lt;&gt;N18,S18-N18,"")</f>
        <v/>
      </c>
      <c r="W18" s="424">
        <f>IF(T18&lt;&gt;O18,T18-O18,"")</f>
        <v/>
      </c>
      <c r="X18" s="381" t="n">
        <v>1010</v>
      </c>
      <c r="Y18" s="381" t="n"/>
      <c r="Z18" s="326" t="inlineStr">
        <is>
          <t>Yes</t>
        </is>
      </c>
      <c r="AA18" s="395">
        <f>IF(X18&lt;&gt;S18,X18-S18,"")</f>
        <v/>
      </c>
      <c r="AB18" s="453">
        <f>IF(Y18&lt;&gt;T18,Y18-T18,"")</f>
        <v/>
      </c>
      <c r="AC18" s="395" t="n">
        <v>1010</v>
      </c>
      <c r="AD18" s="276" t="n"/>
      <c r="AE18" s="326" t="inlineStr">
        <is>
          <t>Yes</t>
        </is>
      </c>
      <c r="AF18" s="395">
        <f>IF(AC18&lt;&gt;X18,AC18-X18,"")</f>
        <v/>
      </c>
      <c r="AG18" s="453">
        <f>IF(AD18&lt;&gt;Y18,AD18-Y18,"")</f>
        <v/>
      </c>
      <c r="AH18" s="395" t="n">
        <v>1020</v>
      </c>
      <c r="AI18" s="381" t="n"/>
      <c r="AJ18" s="326" t="inlineStr">
        <is>
          <t>Yes</t>
        </is>
      </c>
      <c r="AK18" s="395">
        <f>IF(AH18&lt;&gt;AC18,AH18-AC18,"")</f>
        <v/>
      </c>
      <c r="AL18" s="453">
        <f>IF(AI18&lt;&gt;AD18,AI18-AD18,"")</f>
        <v/>
      </c>
      <c r="AM18" s="449" t="n">
        <v>1015</v>
      </c>
      <c r="AN18" s="449" t="n"/>
      <c r="AO18" s="326" t="inlineStr">
        <is>
          <t>Yes</t>
        </is>
      </c>
      <c r="AP18" s="381">
        <f>IF(AM18&lt;&gt;AH18,AM18-AH18,"")</f>
        <v/>
      </c>
      <c r="AQ18" s="424">
        <f>IF(AN18&lt;&gt;AI18,AN18-AI18,"")</f>
        <v/>
      </c>
      <c r="AR18" t="n">
        <v>1025</v>
      </c>
      <c r="AT18" s="326" t="inlineStr">
        <is>
          <t>Yes</t>
        </is>
      </c>
      <c r="AU18" s="381">
        <f>IF(AR18&lt;&gt;AM18,AR18-AM18,"")</f>
        <v/>
      </c>
      <c r="AV18" s="424">
        <f>IF(AS18&lt;&gt;AN18,AS18-AN18,"")</f>
        <v/>
      </c>
    </row>
    <row r="19">
      <c r="D19" s="5" t="n"/>
      <c r="E19" s="326" t="n">
        <v>3</v>
      </c>
      <c r="F19" s="326" t="n">
        <v>1</v>
      </c>
      <c r="G19" s="328" t="n">
        <v>1300</v>
      </c>
      <c r="H19" s="328" t="inlineStr">
        <is>
          <t>Starting</t>
        </is>
      </c>
      <c r="I19" s="328" t="n"/>
      <c r="J19" s="5" t="n"/>
      <c r="K19" s="378" t="n">
        <v>1205</v>
      </c>
      <c r="L19" s="378" t="n"/>
      <c r="M19" s="424" t="inlineStr">
        <is>
          <t>Yes</t>
        </is>
      </c>
      <c r="N19" s="433" t="n">
        <v>1205</v>
      </c>
      <c r="O19" s="381" t="n"/>
      <c r="P19" s="454" t="inlineStr">
        <is>
          <t>Yes</t>
        </is>
      </c>
      <c r="Q19" s="454" t="n"/>
      <c r="R19" s="398">
        <f>N19-K19</f>
        <v/>
      </c>
      <c r="S19" s="433" t="n">
        <v>1205</v>
      </c>
      <c r="T19" s="381" t="n"/>
      <c r="U19" s="454" t="inlineStr">
        <is>
          <t>Yes</t>
        </is>
      </c>
      <c r="V19" s="381">
        <f>IF(S19&lt;&gt;N19,S19-N19,"")</f>
        <v/>
      </c>
      <c r="W19" s="424">
        <f>IF(T19&lt;&gt;O19,T19-O19,"")</f>
        <v/>
      </c>
      <c r="X19" s="381" t="n">
        <v>1215</v>
      </c>
      <c r="Y19" s="381" t="n"/>
      <c r="Z19" s="326" t="inlineStr">
        <is>
          <t>Yes</t>
        </is>
      </c>
      <c r="AA19" s="395">
        <f>IF(X19&lt;&gt;S19,X19-S19,"")</f>
        <v/>
      </c>
      <c r="AB19" s="453">
        <f>IF(Y19&lt;&gt;T19,Y19-T19,"")</f>
        <v/>
      </c>
      <c r="AC19" s="395" t="n">
        <v>1215</v>
      </c>
      <c r="AD19" s="276" t="n"/>
      <c r="AE19" s="326" t="inlineStr">
        <is>
          <t>Yes</t>
        </is>
      </c>
      <c r="AF19" s="395">
        <f>IF(AC19&lt;&gt;X19,AC19-X19,"")</f>
        <v/>
      </c>
      <c r="AG19" s="453">
        <f>IF(AD19&lt;&gt;Y19,AD19-Y19,"")</f>
        <v/>
      </c>
      <c r="AH19" s="395" t="n">
        <v>1235</v>
      </c>
      <c r="AI19" s="381" t="n"/>
      <c r="AJ19" s="326" t="inlineStr">
        <is>
          <t>No</t>
        </is>
      </c>
      <c r="AK19" s="395">
        <f>IF(AH19&lt;&gt;AC19,AH19-AC19,"")</f>
        <v/>
      </c>
      <c r="AL19" s="453">
        <f>IF(AI19&lt;&gt;AD19,AI19-AD19,"")</f>
        <v/>
      </c>
      <c r="AM19" s="449" t="n">
        <v>1240</v>
      </c>
      <c r="AN19" s="449" t="n"/>
      <c r="AO19" s="326" t="inlineStr">
        <is>
          <t>Yes</t>
        </is>
      </c>
      <c r="AP19" s="381">
        <f>IF(AM19&lt;&gt;AH19,AM19-AH19,"")</f>
        <v/>
      </c>
      <c r="AQ19" s="424">
        <f>IF(AN19&lt;&gt;AI19,AN19-AI19,"")</f>
        <v/>
      </c>
      <c r="AR19" t="n">
        <v>1280</v>
      </c>
      <c r="AT19" s="326" t="inlineStr">
        <is>
          <t>Yes</t>
        </is>
      </c>
      <c r="AU19" s="381">
        <f>IF(AR19&lt;&gt;AM19,AR19-AM19,"")</f>
        <v/>
      </c>
      <c r="AV19" s="424">
        <f>IF(AS19&lt;&gt;AN19,AS19-AN19,"")</f>
        <v/>
      </c>
    </row>
    <row r="20" customFormat="1" s="10">
      <c r="A20" s="10" t="n"/>
      <c r="B20" s="10" t="n"/>
      <c r="C20" s="10" t="n"/>
      <c r="D20" s="86" t="n"/>
      <c r="E20" s="331" t="n">
        <v>3</v>
      </c>
      <c r="F20" s="331" t="n">
        <v>1.5</v>
      </c>
      <c r="G20" s="349" t="n">
        <v>1300</v>
      </c>
      <c r="H20" s="349" t="inlineStr">
        <is>
          <t>Starting</t>
        </is>
      </c>
      <c r="I20" s="349" t="n"/>
      <c r="J20" s="86" t="n"/>
      <c r="K20" s="388" t="n">
        <v>1250</v>
      </c>
      <c r="L20" s="388" t="n"/>
      <c r="M20" s="426" t="inlineStr">
        <is>
          <t>Yes</t>
        </is>
      </c>
      <c r="N20" s="434" t="n">
        <v>1250</v>
      </c>
      <c r="O20" s="408" t="n"/>
      <c r="P20" s="460" t="inlineStr">
        <is>
          <t>Yes</t>
        </is>
      </c>
      <c r="Q20" s="460" t="n"/>
      <c r="R20" s="400">
        <f>N20-K20</f>
        <v/>
      </c>
      <c r="S20" s="434" t="n">
        <v>1250</v>
      </c>
      <c r="T20" s="408" t="n"/>
      <c r="U20" s="460" t="inlineStr">
        <is>
          <t>Yes</t>
        </is>
      </c>
      <c r="V20" s="408">
        <f>IF(S20&lt;&gt;N20,S20-N20,"")</f>
        <v/>
      </c>
      <c r="W20" s="426">
        <f>IF(T20&lt;&gt;O20,T20-O20,"")</f>
        <v/>
      </c>
      <c r="X20" s="408" t="n">
        <v>1250</v>
      </c>
      <c r="Y20" s="408" t="n"/>
      <c r="Z20" s="331" t="inlineStr">
        <is>
          <t>Waitlist</t>
        </is>
      </c>
      <c r="AA20" s="456">
        <f>IF(X20&lt;&gt;S20,X20-S20,"")</f>
        <v/>
      </c>
      <c r="AB20" s="457">
        <f>IF(Y20&lt;&gt;T20,Y20-T20,"")</f>
        <v/>
      </c>
      <c r="AC20" s="456" t="n">
        <v>1270</v>
      </c>
      <c r="AD20" s="274" t="n"/>
      <c r="AE20" s="331" t="inlineStr">
        <is>
          <t>Yes</t>
        </is>
      </c>
      <c r="AF20" s="456">
        <f>IF(AC20&lt;&gt;X20,AC20-X20,"")</f>
        <v/>
      </c>
      <c r="AG20" s="457">
        <f>IF(AD20&lt;&gt;Y20,AD20-Y20,"")</f>
        <v/>
      </c>
      <c r="AH20" s="456" t="n">
        <v>1270</v>
      </c>
      <c r="AI20" s="408" t="n"/>
      <c r="AJ20" s="331" t="inlineStr">
        <is>
          <t>Yes</t>
        </is>
      </c>
      <c r="AK20" s="456">
        <f>IF(AH20&lt;&gt;AC20,AH20-AC20,"")</f>
        <v/>
      </c>
      <c r="AL20" s="457">
        <f>IF(AI20&lt;&gt;AD20,AI20-AD20,"")</f>
        <v/>
      </c>
      <c r="AM20" s="458" t="n"/>
      <c r="AN20" s="458" t="n"/>
      <c r="AO20" s="331" t="inlineStr">
        <is>
          <t>No</t>
        </is>
      </c>
      <c r="AP20" s="408">
        <f>IF(AM20&lt;&gt;AH20,AM20-AH20,"")</f>
        <v/>
      </c>
      <c r="AQ20" s="426">
        <f>IF(AN20&lt;&gt;AI20,AN20-AI20,"")</f>
        <v/>
      </c>
      <c r="AR20" t="n"/>
      <c r="AT20" s="331" t="inlineStr">
        <is>
          <t>No</t>
        </is>
      </c>
      <c r="AU20" s="408">
        <f>IF(AR20&lt;&gt;AM20,AR20-AM20,"")</f>
        <v/>
      </c>
      <c r="AV20" s="426">
        <f>IF(AS20&lt;&gt;AN20,AS20-AN20,"")</f>
        <v/>
      </c>
    </row>
    <row r="21" customFormat="1" s="70">
      <c r="A21" s="89" t="n"/>
      <c r="B21" s="89" t="inlineStr">
        <is>
          <t>Southwest</t>
        </is>
      </c>
      <c r="C21" s="89" t="inlineStr">
        <is>
          <t>Realstar</t>
        </is>
      </c>
      <c r="D21" s="178" t="inlineStr">
        <is>
          <t>Wellington Court</t>
        </is>
      </c>
      <c r="E21" s="330" t="n">
        <v>1</v>
      </c>
      <c r="F21" s="330" t="n">
        <v>1</v>
      </c>
      <c r="G21" s="348" t="n">
        <v>733</v>
      </c>
      <c r="H21" s="348" t="n"/>
      <c r="I21" s="348" t="n"/>
      <c r="J21" s="196" t="inlineStr">
        <is>
          <t>A</t>
        </is>
      </c>
      <c r="K21" s="429" t="n">
        <v>1145</v>
      </c>
      <c r="L21" s="429" t="n"/>
      <c r="M21" s="430" t="inlineStr">
        <is>
          <t>Yes</t>
        </is>
      </c>
      <c r="N21" s="432" t="n"/>
      <c r="O21" s="431" t="n"/>
      <c r="P21" s="459" t="n"/>
      <c r="Q21" s="459" t="n"/>
      <c r="R21" s="411" t="n"/>
      <c r="S21" s="432" t="n"/>
      <c r="T21" s="431" t="n"/>
      <c r="U21" s="459" t="n"/>
      <c r="V21" s="381">
        <f>IF(S21&lt;&gt;N21,S21-N21,"")</f>
        <v/>
      </c>
      <c r="W21" s="424">
        <f>IF(T21&lt;&gt;O21,T21-O21,"")</f>
        <v/>
      </c>
      <c r="X21" s="431" t="n">
        <v>1245</v>
      </c>
      <c r="Y21" s="381" t="n">
        <v>1250</v>
      </c>
      <c r="Z21" s="326" t="inlineStr">
        <is>
          <t>Yes</t>
        </is>
      </c>
      <c r="AA21" s="395">
        <f>IF(X21&lt;&gt;S21,X21-S21,"")</f>
        <v/>
      </c>
      <c r="AB21" s="453">
        <f>IF(Y21&lt;&gt;T21,Y21-T21,"")</f>
        <v/>
      </c>
      <c r="AC21" s="395" t="n">
        <v>1245</v>
      </c>
      <c r="AD21" s="276" t="n">
        <v>1250</v>
      </c>
      <c r="AE21" s="326" t="inlineStr">
        <is>
          <t>Yes</t>
        </is>
      </c>
      <c r="AF21" s="395">
        <f>IF(AC21&lt;&gt;X21,AC21-X21,"")</f>
        <v/>
      </c>
      <c r="AG21" s="453">
        <f>IF(AD21&lt;&gt;Y21,AD21-Y21,"")</f>
        <v/>
      </c>
      <c r="AH21" s="395" t="n">
        <v>1245</v>
      </c>
      <c r="AI21" s="381" t="n">
        <v>1250</v>
      </c>
      <c r="AJ21" s="326" t="inlineStr">
        <is>
          <t>Yes</t>
        </is>
      </c>
      <c r="AK21" s="395">
        <f>IF(AH21&lt;&gt;AC21,AH21-AC21,"")</f>
        <v/>
      </c>
      <c r="AL21" s="453">
        <f>IF(AI21&lt;&gt;AD21,AI21-AD21,"")</f>
        <v/>
      </c>
      <c r="AM21" s="449" t="n">
        <v>1245</v>
      </c>
      <c r="AN21" s="449" t="n"/>
      <c r="AO21" s="326" t="inlineStr">
        <is>
          <t>Yes</t>
        </is>
      </c>
      <c r="AP21" s="381">
        <f>IF(AM21&lt;&gt;AH21,AM21-AH21,"")</f>
        <v/>
      </c>
      <c r="AQ21" s="424">
        <f>IF(AN21&lt;&gt;AI21,AN21-AI21,"")</f>
        <v/>
      </c>
      <c r="AT21" s="326" t="inlineStr">
        <is>
          <t>*</t>
        </is>
      </c>
      <c r="AU21" s="381">
        <f>IF(AR21&lt;&gt;AM21,AR21-AM21,"")</f>
        <v/>
      </c>
      <c r="AV21" s="424">
        <f>IF(AS21&lt;&gt;AN21,AS21-AN21,"")</f>
        <v/>
      </c>
    </row>
    <row r="22">
      <c r="D22" s="5" t="n"/>
      <c r="E22" s="326" t="n">
        <v>1</v>
      </c>
      <c r="F22" s="326" t="n">
        <v>1</v>
      </c>
      <c r="G22" s="328" t="n">
        <v>782</v>
      </c>
      <c r="H22" s="328" t="n"/>
      <c r="I22" s="328" t="n"/>
      <c r="J22" s="5" t="n"/>
      <c r="K22" s="378" t="n">
        <v>1255</v>
      </c>
      <c r="L22" s="378" t="n"/>
      <c r="M22" s="424" t="inlineStr">
        <is>
          <t>Yes</t>
        </is>
      </c>
      <c r="N22" s="433" t="n"/>
      <c r="O22" s="381" t="n"/>
      <c r="P22" s="454" t="n"/>
      <c r="Q22" s="454" t="n"/>
      <c r="R22" s="398" t="n"/>
      <c r="S22" s="433" t="n"/>
      <c r="T22" s="381" t="n"/>
      <c r="U22" s="454" t="n"/>
      <c r="V22" s="381">
        <f>IF(S22&lt;&gt;N22,S22-N22,"")</f>
        <v/>
      </c>
      <c r="W22" s="424">
        <f>IF(T22&lt;&gt;O22,T22-O22,"")</f>
        <v/>
      </c>
      <c r="X22" s="381" t="n">
        <v>1295</v>
      </c>
      <c r="Y22" s="381" t="n"/>
      <c r="Z22" s="326" t="inlineStr">
        <is>
          <t>Yes</t>
        </is>
      </c>
      <c r="AA22" s="395">
        <f>IF(X22&lt;&gt;S22,X22-S22,"")</f>
        <v/>
      </c>
      <c r="AB22" s="453">
        <f>IF(Y22&lt;&gt;T22,Y22-T22,"")</f>
        <v/>
      </c>
      <c r="AC22" s="395" t="n">
        <v>1295</v>
      </c>
      <c r="AD22" s="276" t="n"/>
      <c r="AE22" s="326" t="inlineStr">
        <is>
          <t>Yes</t>
        </is>
      </c>
      <c r="AF22" s="395">
        <f>IF(AC22&lt;&gt;X22,AC22-X22,"")</f>
        <v/>
      </c>
      <c r="AG22" s="453">
        <f>IF(AD22&lt;&gt;Y22,AD22-Y22,"")</f>
        <v/>
      </c>
      <c r="AH22" s="395" t="n"/>
      <c r="AI22" s="381" t="n"/>
      <c r="AJ22" s="326" t="inlineStr">
        <is>
          <t>*</t>
        </is>
      </c>
      <c r="AK22" s="395" t="n"/>
      <c r="AL22" s="453">
        <f>IF(AI22&lt;&gt;AD22,AI22-AD22,"")</f>
        <v/>
      </c>
      <c r="AM22" s="449" t="n"/>
      <c r="AN22" s="449" t="n"/>
      <c r="AO22" s="326" t="inlineStr">
        <is>
          <t>*</t>
        </is>
      </c>
      <c r="AP22" s="381">
        <f>IF(AM22&lt;&gt;AH22,AM22-AH22,"")</f>
        <v/>
      </c>
      <c r="AQ22" s="424">
        <f>IF(AN22&lt;&gt;AI22,AN22-AI22,"")</f>
        <v/>
      </c>
      <c r="AT22" s="326" t="inlineStr">
        <is>
          <t>*</t>
        </is>
      </c>
      <c r="AU22" s="381">
        <f>IF(AR22&lt;&gt;AM22,AR22-AM22,"")</f>
        <v/>
      </c>
      <c r="AV22" s="424">
        <f>IF(AS22&lt;&gt;AN22,AS22-AN22,"")</f>
        <v/>
      </c>
    </row>
    <row r="23">
      <c r="D23" s="5" t="n"/>
      <c r="E23" s="326" t="n">
        <v>1</v>
      </c>
      <c r="F23" s="326" t="n">
        <v>1</v>
      </c>
      <c r="G23" s="328" t="n">
        <v>804</v>
      </c>
      <c r="H23" s="328" t="inlineStr">
        <is>
          <t>Low</t>
        </is>
      </c>
      <c r="I23" s="328" t="n"/>
      <c r="J23" s="5" t="n"/>
      <c r="K23" s="378" t="n">
        <v>1295</v>
      </c>
      <c r="L23" s="378" t="n"/>
      <c r="M23" s="424" t="inlineStr">
        <is>
          <t>Yes</t>
        </is>
      </c>
      <c r="N23" s="433" t="n">
        <v>1245</v>
      </c>
      <c r="O23" s="381" t="n">
        <v>1295</v>
      </c>
      <c r="P23" s="454" t="inlineStr">
        <is>
          <t>Yes</t>
        </is>
      </c>
      <c r="Q23" s="454" t="n"/>
      <c r="R23" s="398">
        <f>N23-K23</f>
        <v/>
      </c>
      <c r="S23" s="433" t="n">
        <v>1245</v>
      </c>
      <c r="T23" s="381" t="n">
        <v>1295</v>
      </c>
      <c r="U23" s="454" t="inlineStr">
        <is>
          <t>Yes</t>
        </is>
      </c>
      <c r="V23" s="381">
        <f>IF(S23&lt;&gt;N23,S23-N23,"")</f>
        <v/>
      </c>
      <c r="W23" s="424">
        <f>IF(T23&lt;&gt;O23,T23-O23,"")</f>
        <v/>
      </c>
      <c r="X23" s="381" t="n">
        <v>1245</v>
      </c>
      <c r="Y23" s="381" t="n">
        <v>1295</v>
      </c>
      <c r="Z23" s="326" t="inlineStr">
        <is>
          <t>Yes</t>
        </is>
      </c>
      <c r="AA23" s="395">
        <f>IF(X23&lt;&gt;S23,X23-S23,"")</f>
        <v/>
      </c>
      <c r="AB23" s="453">
        <f>IF(Y23&lt;&gt;T23,Y23-T23,"")</f>
        <v/>
      </c>
      <c r="AC23" s="395" t="n">
        <v>1245</v>
      </c>
      <c r="AD23" s="276" t="n">
        <v>1295</v>
      </c>
      <c r="AE23" s="326" t="inlineStr">
        <is>
          <t>Yes</t>
        </is>
      </c>
      <c r="AF23" s="395">
        <f>IF(AC23&lt;&gt;X23,AC23-X23,"")</f>
        <v/>
      </c>
      <c r="AG23" s="453">
        <f>IF(AD23&lt;&gt;Y23,AD23-Y23,"")</f>
        <v/>
      </c>
      <c r="AH23" s="395" t="n">
        <v>1245</v>
      </c>
      <c r="AI23" s="381" t="n">
        <v>1295</v>
      </c>
      <c r="AJ23" s="326" t="inlineStr">
        <is>
          <t>Yes</t>
        </is>
      </c>
      <c r="AK23" s="395">
        <f>IF(AH23&lt;&gt;AC23,AH23-AC23,"")</f>
        <v/>
      </c>
      <c r="AL23" s="453">
        <f>IF(AI23&lt;&gt;AD23,AI23-AD23,"")</f>
        <v/>
      </c>
      <c r="AM23" s="449" t="n"/>
      <c r="AN23" s="449" t="n"/>
      <c r="AO23" s="326" t="inlineStr">
        <is>
          <t>*</t>
        </is>
      </c>
      <c r="AP23" s="381">
        <f>IF(AM23&lt;&gt;AH23,AM23-AH23,"")</f>
        <v/>
      </c>
      <c r="AQ23" s="424">
        <f>IF(AN23&lt;&gt;AI23,AN23-AI23,"")</f>
        <v/>
      </c>
      <c r="AT23" s="326" t="inlineStr">
        <is>
          <t>*</t>
        </is>
      </c>
      <c r="AU23" s="381">
        <f>IF(AR23&lt;&gt;AM23,AR23-AM23,"")</f>
        <v/>
      </c>
      <c r="AV23" s="424">
        <f>IF(AS23&lt;&gt;AN23,AS23-AN23,"")</f>
        <v/>
      </c>
    </row>
    <row r="24">
      <c r="D24" s="5" t="n"/>
      <c r="E24" s="326" t="inlineStr">
        <is>
          <t>1+</t>
        </is>
      </c>
      <c r="F24" s="326" t="n">
        <v>1</v>
      </c>
      <c r="G24" s="328" t="n">
        <v>833</v>
      </c>
      <c r="H24" s="328" t="inlineStr">
        <is>
          <t>Low</t>
        </is>
      </c>
      <c r="I24" s="328" t="n"/>
      <c r="J24" s="5" t="n"/>
      <c r="K24" s="378" t="n">
        <v>1195</v>
      </c>
      <c r="L24" s="378" t="n">
        <v>1340</v>
      </c>
      <c r="M24" s="424" t="inlineStr">
        <is>
          <t>Yes</t>
        </is>
      </c>
      <c r="N24" s="433" t="n">
        <v>1295</v>
      </c>
      <c r="O24" s="381" t="n"/>
      <c r="P24" s="454" t="inlineStr">
        <is>
          <t>Yes</t>
        </is>
      </c>
      <c r="Q24" s="454" t="n">
        <v>1335</v>
      </c>
      <c r="R24" s="398">
        <f>N24-K24</f>
        <v/>
      </c>
      <c r="S24" s="433" t="n">
        <v>1295</v>
      </c>
      <c r="T24" s="381" t="n">
        <v>1335</v>
      </c>
      <c r="U24" s="454" t="inlineStr">
        <is>
          <t>Yes</t>
        </is>
      </c>
      <c r="V24" s="381">
        <f>IF(S24&lt;&gt;N24,S24-N24,"")</f>
        <v/>
      </c>
      <c r="W24" s="424" t="n"/>
      <c r="X24" s="381" t="n">
        <v>1250</v>
      </c>
      <c r="Y24" s="381" t="n"/>
      <c r="Z24" s="326" t="inlineStr">
        <is>
          <t>Yes</t>
        </is>
      </c>
      <c r="AA24" s="395">
        <f>IF(X24&lt;&gt;S24,X24-S24,"")</f>
        <v/>
      </c>
      <c r="AB24" s="453">
        <f>IF(Y24&lt;&gt;T24,Y24-T24,"")</f>
        <v/>
      </c>
      <c r="AC24" s="395" t="n">
        <v>1340</v>
      </c>
      <c r="AD24" s="276" t="n"/>
      <c r="AE24" s="326" t="inlineStr">
        <is>
          <t>Yes</t>
        </is>
      </c>
      <c r="AF24" s="395">
        <f>IF(AC24&lt;&gt;X24,AC24-X24,"")</f>
        <v/>
      </c>
      <c r="AG24" s="453">
        <f>IF(AD24&lt;&gt;Y24,AD24-Y24,"")</f>
        <v/>
      </c>
      <c r="AH24" s="395" t="n">
        <v>1340</v>
      </c>
      <c r="AI24" s="381" t="n"/>
      <c r="AJ24" s="326" t="inlineStr">
        <is>
          <t>Yes</t>
        </is>
      </c>
      <c r="AK24" s="395">
        <f>IF(AH24&lt;&gt;AC24,AH24-AC24,"")</f>
        <v/>
      </c>
      <c r="AL24" s="453">
        <f>IF(AI24&lt;&gt;AD24,AI24-AD24,"")</f>
        <v/>
      </c>
      <c r="AM24" s="449" t="n">
        <v>1360</v>
      </c>
      <c r="AN24" s="449" t="n"/>
      <c r="AO24" s="326" t="inlineStr">
        <is>
          <t>Yes</t>
        </is>
      </c>
      <c r="AP24" s="381">
        <f>IF(AM24&lt;&gt;AH24,AM24-AH24,"")</f>
        <v/>
      </c>
      <c r="AQ24" s="424">
        <f>IF(AN24&lt;&gt;AI24,AN24-AI24,"")</f>
        <v/>
      </c>
      <c r="AT24" s="326" t="inlineStr">
        <is>
          <t>*</t>
        </is>
      </c>
      <c r="AU24" s="381">
        <f>IF(AR24&lt;&gt;AM24,AR24-AM24,"")</f>
        <v/>
      </c>
      <c r="AV24" s="424">
        <f>IF(AS24&lt;&gt;AN24,AS24-AN24,"")</f>
        <v/>
      </c>
    </row>
    <row r="25">
      <c r="D25" s="5" t="n"/>
      <c r="E25" s="326" t="inlineStr">
        <is>
          <t>1+</t>
        </is>
      </c>
      <c r="F25" s="326" t="n">
        <v>1</v>
      </c>
      <c r="G25" s="328" t="n">
        <v>864</v>
      </c>
      <c r="H25" s="328" t="n"/>
      <c r="I25" s="328" t="n"/>
      <c r="J25" s="5" t="n"/>
      <c r="K25" s="378" t="n">
        <v>1360</v>
      </c>
      <c r="L25" s="378" t="n"/>
      <c r="M25" s="424" t="inlineStr">
        <is>
          <t>Yes</t>
        </is>
      </c>
      <c r="N25" s="433" t="n"/>
      <c r="O25" s="381" t="n"/>
      <c r="P25" s="454" t="n"/>
      <c r="Q25" s="454" t="n"/>
      <c r="R25" s="398" t="n"/>
      <c r="S25" s="433" t="n"/>
      <c r="T25" s="381" t="n"/>
      <c r="U25" s="454" t="n"/>
      <c r="V25" s="381">
        <f>IF(S25&lt;&gt;N25,S25-N25,"")</f>
        <v/>
      </c>
      <c r="W25" s="424">
        <f>IF(T25&lt;&gt;O25,T25-O25,"")</f>
        <v/>
      </c>
      <c r="X25" s="381" t="n"/>
      <c r="Y25" s="381" t="n"/>
      <c r="Z25" s="326" t="inlineStr">
        <is>
          <t>*</t>
        </is>
      </c>
      <c r="AA25" s="395">
        <f>IF(X25&lt;&gt;S25,X25-S25,"")</f>
        <v/>
      </c>
      <c r="AB25" s="453">
        <f>IF(Y25&lt;&gt;T25,Y25-T25,"")</f>
        <v/>
      </c>
      <c r="AC25" s="395" t="n">
        <v>1340</v>
      </c>
      <c r="AD25" s="276" t="n"/>
      <c r="AE25" s="326" t="inlineStr">
        <is>
          <t>Yes</t>
        </is>
      </c>
      <c r="AF25" s="395">
        <f>IF(AC25&lt;&gt;X25,AC25-X25,"")</f>
        <v/>
      </c>
      <c r="AG25" s="453">
        <f>IF(AD25&lt;&gt;Y25,AD25-Y25,"")</f>
        <v/>
      </c>
      <c r="AH25" s="395" t="n">
        <v>1525</v>
      </c>
      <c r="AI25" s="381" t="n"/>
      <c r="AJ25" s="326" t="inlineStr">
        <is>
          <t>Yes</t>
        </is>
      </c>
      <c r="AK25" s="395">
        <f>IF(AH25&lt;&gt;AC25,AH25-AC25,"")</f>
        <v/>
      </c>
      <c r="AL25" s="453">
        <f>IF(AI25&lt;&gt;AD25,AI25-AD25,"")</f>
        <v/>
      </c>
      <c r="AM25" s="449" t="n"/>
      <c r="AN25" s="449" t="n"/>
      <c r="AO25" s="326" t="inlineStr">
        <is>
          <t>*</t>
        </is>
      </c>
      <c r="AP25" s="381">
        <f>IF(AM25&lt;&gt;AH25,AM25-AH25,"")</f>
        <v/>
      </c>
      <c r="AQ25" s="424">
        <f>IF(AN25&lt;&gt;AI25,AN25-AI25,"")</f>
        <v/>
      </c>
      <c r="AT25" s="326" t="inlineStr">
        <is>
          <t>*</t>
        </is>
      </c>
      <c r="AU25" s="381">
        <f>IF(AR25&lt;&gt;AM25,AR25-AM25,"")</f>
        <v/>
      </c>
      <c r="AV25" s="424">
        <f>IF(AS25&lt;&gt;AN25,AS25-AN25,"")</f>
        <v/>
      </c>
    </row>
    <row r="26">
      <c r="D26" s="5" t="n"/>
      <c r="E26" s="326" t="n">
        <v>2</v>
      </c>
      <c r="F26" s="326" t="n">
        <v>2</v>
      </c>
      <c r="G26" s="328" t="n">
        <v>1027</v>
      </c>
      <c r="H26" s="328" t="inlineStr">
        <is>
          <t>Low</t>
        </is>
      </c>
      <c r="I26" s="328" t="n"/>
      <c r="J26" s="5" t="n"/>
      <c r="K26" s="378" t="n">
        <v>1445</v>
      </c>
      <c r="L26" s="378" t="n">
        <v>1540</v>
      </c>
      <c r="M26" s="424" t="inlineStr">
        <is>
          <t>Yes</t>
        </is>
      </c>
      <c r="N26" s="433" t="n">
        <v>1325</v>
      </c>
      <c r="O26" s="381" t="n">
        <v>1535</v>
      </c>
      <c r="P26" s="454" t="inlineStr">
        <is>
          <t>Yes</t>
        </is>
      </c>
      <c r="Q26" s="454" t="n"/>
      <c r="R26" s="398">
        <f>N26-K26</f>
        <v/>
      </c>
      <c r="S26" s="433" t="n">
        <v>1325</v>
      </c>
      <c r="T26" s="381" t="n">
        <v>1535</v>
      </c>
      <c r="U26" s="454" t="inlineStr">
        <is>
          <t>Yes</t>
        </is>
      </c>
      <c r="V26" s="381">
        <f>IF(S26&lt;&gt;N26,S26-N26,"")</f>
        <v/>
      </c>
      <c r="W26" s="424">
        <f>IF(T26&lt;&gt;O26,T26-O26,"")</f>
        <v/>
      </c>
      <c r="X26" s="381" t="n"/>
      <c r="Y26" s="381" t="n"/>
      <c r="Z26" s="326" t="inlineStr">
        <is>
          <t>*</t>
        </is>
      </c>
      <c r="AA26" s="395">
        <f>IF(X26&lt;&gt;S26,X26-S26,"")</f>
        <v/>
      </c>
      <c r="AB26" s="453">
        <f>IF(Y26&lt;&gt;T26,Y26-T26,"")</f>
        <v/>
      </c>
      <c r="AC26" s="395" t="n">
        <v>1530</v>
      </c>
      <c r="AD26" s="276" t="n"/>
      <c r="AE26" s="326" t="inlineStr">
        <is>
          <t>Yes</t>
        </is>
      </c>
      <c r="AF26" s="395">
        <f>IF(AC26&lt;&gt;X26,AC26-X26,"")</f>
        <v/>
      </c>
      <c r="AG26" s="453">
        <f>IF(AD26&lt;&gt;Y26,AD26-Y26,"")</f>
        <v/>
      </c>
      <c r="AH26" s="395" t="n">
        <v>1530</v>
      </c>
      <c r="AI26" s="381" t="n">
        <v>1540</v>
      </c>
      <c r="AJ26" s="326" t="inlineStr">
        <is>
          <t>Yes</t>
        </is>
      </c>
      <c r="AK26" s="395">
        <f>IF(AH26&lt;&gt;AC26,AH26-AC26,"")</f>
        <v/>
      </c>
      <c r="AL26" s="453" t="n"/>
      <c r="AM26" s="449" t="n">
        <v>1560</v>
      </c>
      <c r="AN26" s="449" t="n">
        <v>1580</v>
      </c>
      <c r="AO26" s="326" t="inlineStr">
        <is>
          <t>Yes</t>
        </is>
      </c>
      <c r="AP26" s="381">
        <f>IF(AM26&lt;&gt;AH26,AM26-AH26,"")</f>
        <v/>
      </c>
      <c r="AQ26" s="424">
        <f>IF(AN26&lt;&gt;AI26,AN26-AI26,"")</f>
        <v/>
      </c>
      <c r="AT26" s="326" t="inlineStr">
        <is>
          <t>*</t>
        </is>
      </c>
      <c r="AU26" s="381">
        <f>IF(AR26&lt;&gt;AM26,AR26-AM26,"")</f>
        <v/>
      </c>
      <c r="AV26" s="424">
        <f>IF(AS26&lt;&gt;AN26,AS26-AN26,"")</f>
        <v/>
      </c>
    </row>
    <row r="27" customFormat="1" s="10">
      <c r="A27" s="10" t="n"/>
      <c r="B27" s="10" t="n"/>
      <c r="C27" s="10" t="n"/>
      <c r="D27" s="86" t="n"/>
      <c r="E27" s="331" t="n">
        <v>2</v>
      </c>
      <c r="F27" s="331" t="n">
        <v>2</v>
      </c>
      <c r="G27" s="349" t="n">
        <v>1146</v>
      </c>
      <c r="H27" s="349" t="inlineStr">
        <is>
          <t>Low</t>
        </is>
      </c>
      <c r="I27" s="349" t="n"/>
      <c r="J27" s="86" t="n"/>
      <c r="K27" s="388" t="n">
        <v>1565</v>
      </c>
      <c r="L27" s="388" t="n"/>
      <c r="M27" s="426" t="inlineStr">
        <is>
          <t>yes</t>
        </is>
      </c>
      <c r="N27" s="434" t="n"/>
      <c r="O27" s="408" t="n"/>
      <c r="P27" s="460" t="n"/>
      <c r="Q27" s="460" t="n"/>
      <c r="R27" s="400" t="n"/>
      <c r="S27" s="434" t="n"/>
      <c r="T27" s="408" t="n"/>
      <c r="U27" s="460" t="n"/>
      <c r="V27" s="408">
        <f>IF(S27&lt;&gt;N27,S27-N27,"")</f>
        <v/>
      </c>
      <c r="W27" s="426">
        <f>IF(T27&lt;&gt;O27,T27-O27,"")</f>
        <v/>
      </c>
      <c r="X27" s="408" t="n"/>
      <c r="Y27" s="408" t="n"/>
      <c r="Z27" s="331" t="inlineStr">
        <is>
          <t>*</t>
        </is>
      </c>
      <c r="AA27" s="456">
        <f>IF(X27&lt;&gt;S27,X27-S27,"")</f>
        <v/>
      </c>
      <c r="AB27" s="457">
        <f>IF(Y27&lt;&gt;T27,Y27-T27,"")</f>
        <v/>
      </c>
      <c r="AC27" s="456" t="n">
        <v>1525</v>
      </c>
      <c r="AD27" s="274" t="n"/>
      <c r="AE27" s="331" t="inlineStr">
        <is>
          <t>Yes</t>
        </is>
      </c>
      <c r="AF27" s="456">
        <f>IF(AC27&lt;&gt;X27,AC27-X27,"")</f>
        <v/>
      </c>
      <c r="AG27" s="457">
        <f>IF(AD27&lt;&gt;Y27,AD27-Y27,"")</f>
        <v/>
      </c>
      <c r="AH27" s="456" t="n">
        <v>1560</v>
      </c>
      <c r="AI27" s="408" t="n"/>
      <c r="AJ27" s="331" t="inlineStr">
        <is>
          <t>Yes</t>
        </is>
      </c>
      <c r="AK27" s="456">
        <f>IF(AH27&lt;&gt;AC27,AH27-AC27,"")</f>
        <v/>
      </c>
      <c r="AL27" s="457">
        <f>IF(AI27&lt;&gt;AD27,AI27-AD27,"")</f>
        <v/>
      </c>
      <c r="AM27" s="458" t="n"/>
      <c r="AN27" s="458" t="n"/>
      <c r="AO27" s="331" t="inlineStr">
        <is>
          <t>*</t>
        </is>
      </c>
      <c r="AP27" s="408">
        <f>IF(AM27&lt;&gt;AH27,AM27-AH27,"")</f>
        <v/>
      </c>
      <c r="AQ27" s="426">
        <f>IF(AN27&lt;&gt;AI27,AN27-AI27,"")</f>
        <v/>
      </c>
      <c r="AT27" s="331" t="inlineStr">
        <is>
          <t>*</t>
        </is>
      </c>
      <c r="AU27" s="408">
        <f>IF(AR27&lt;&gt;AM27,AR27-AM27,"")</f>
        <v/>
      </c>
      <c r="AV27" s="426">
        <f>IF(AS27&lt;&gt;AN27,AS27-AN27,"")</f>
        <v/>
      </c>
    </row>
    <row r="28" customFormat="1" s="70">
      <c r="A28" s="330" t="n"/>
      <c r="B28" s="330" t="inlineStr">
        <is>
          <t>Southwest</t>
        </is>
      </c>
      <c r="C28" s="330" t="inlineStr">
        <is>
          <t>Boardwalk</t>
        </is>
      </c>
      <c r="D28" s="357" t="inlineStr">
        <is>
          <t>Fairmont Village</t>
        </is>
      </c>
      <c r="E28" s="330" t="n">
        <v>1</v>
      </c>
      <c r="F28" s="330" t="n">
        <v>1</v>
      </c>
      <c r="G28" s="348" t="n">
        <v>788</v>
      </c>
      <c r="H28" s="348" t="inlineStr">
        <is>
          <t>Low</t>
        </is>
      </c>
      <c r="I28" s="348" t="n"/>
      <c r="J28" s="348" t="inlineStr">
        <is>
          <t>C</t>
        </is>
      </c>
      <c r="K28" s="429" t="n">
        <v>850</v>
      </c>
      <c r="L28" s="429" t="n">
        <v>1189</v>
      </c>
      <c r="M28" s="430" t="inlineStr">
        <is>
          <t>Yes</t>
        </is>
      </c>
      <c r="N28" s="432" t="n">
        <v>847</v>
      </c>
      <c r="O28" s="431" t="n">
        <v>1189</v>
      </c>
      <c r="P28" s="459" t="inlineStr">
        <is>
          <t>Yes</t>
        </is>
      </c>
      <c r="Q28" s="459" t="n"/>
      <c r="R28" s="411">
        <f>N28-K28</f>
        <v/>
      </c>
      <c r="S28" s="432" t="n">
        <v>847</v>
      </c>
      <c r="T28" s="431" t="n">
        <v>1189</v>
      </c>
      <c r="U28" s="459" t="inlineStr">
        <is>
          <t>Yes</t>
        </is>
      </c>
      <c r="V28" s="381">
        <f>IF(S28&lt;&gt;N28,S28-N28,"")</f>
        <v/>
      </c>
      <c r="W28" s="424">
        <f>IF(T28&lt;&gt;O28,T28-O28,"")</f>
        <v/>
      </c>
      <c r="X28" s="431" t="n">
        <v>867</v>
      </c>
      <c r="Y28" s="381" t="n">
        <v>1209</v>
      </c>
      <c r="Z28" s="326" t="inlineStr">
        <is>
          <t>Yes</t>
        </is>
      </c>
      <c r="AA28" s="395">
        <f>IF(X28&lt;&gt;S28,X28-S28,"")</f>
        <v/>
      </c>
      <c r="AB28" s="453">
        <f>IF(Y28&lt;&gt;T28,Y28-T28,"")</f>
        <v/>
      </c>
      <c r="AC28" s="395" t="n">
        <v>867</v>
      </c>
      <c r="AD28" s="276" t="n">
        <v>1209</v>
      </c>
      <c r="AE28" s="326" t="inlineStr">
        <is>
          <t>Yes</t>
        </is>
      </c>
      <c r="AF28" s="395">
        <f>IF(AC28&lt;&gt;X28,AC28-X28,"")</f>
        <v/>
      </c>
      <c r="AG28" s="453">
        <f>IF(AD28&lt;&gt;Y28,AD28-Y28,"")</f>
        <v/>
      </c>
      <c r="AH28" s="395" t="n">
        <v>867</v>
      </c>
      <c r="AI28" s="381" t="n">
        <v>1209</v>
      </c>
      <c r="AJ28" s="326" t="inlineStr">
        <is>
          <t>Yes</t>
        </is>
      </c>
      <c r="AK28" s="395">
        <f>IF(AH28&lt;&gt;AC28,AH28-AC28,"")</f>
        <v/>
      </c>
      <c r="AL28" s="453">
        <f>IF(AI28&lt;&gt;AD28,AI28-AD28,"")</f>
        <v/>
      </c>
      <c r="AM28" s="449" t="n">
        <v>867</v>
      </c>
      <c r="AN28" s="449" t="n">
        <v>1209</v>
      </c>
      <c r="AO28" s="326" t="inlineStr">
        <is>
          <t>Yes</t>
        </is>
      </c>
      <c r="AP28" s="381">
        <f>IF(AM28&lt;&gt;AH28,AM28-AH28,"")</f>
        <v/>
      </c>
      <c r="AQ28" s="424">
        <f>IF(AN28&lt;&gt;AI28,AN28-AI28,"")</f>
        <v/>
      </c>
      <c r="AR28" t="n">
        <v>997</v>
      </c>
      <c r="AS28" t="n">
        <v>1209</v>
      </c>
      <c r="AT28" s="326" t="inlineStr">
        <is>
          <t>Yes</t>
        </is>
      </c>
      <c r="AU28" s="381">
        <f>IF(AR28&lt;&gt;AM28,AR28-AM28,"")</f>
        <v/>
      </c>
      <c r="AV28" s="424">
        <f>IF(AS28&lt;&gt;AN28,AS28-AN28,"")</f>
        <v/>
      </c>
    </row>
    <row r="29">
      <c r="D29" s="5" t="n"/>
      <c r="E29" s="326" t="n">
        <v>1</v>
      </c>
      <c r="F29" s="326" t="n">
        <v>1</v>
      </c>
      <c r="G29" s="328" t="n">
        <v>788</v>
      </c>
      <c r="H29" s="328" t="inlineStr">
        <is>
          <t>Low</t>
        </is>
      </c>
      <c r="I29" s="328" t="inlineStr">
        <is>
          <t>Premium</t>
        </is>
      </c>
      <c r="J29" s="5" t="n"/>
      <c r="K29" s="378" t="n">
        <v>1179</v>
      </c>
      <c r="L29" s="378" t="n">
        <v>1226</v>
      </c>
      <c r="M29" s="424" t="inlineStr">
        <is>
          <t>Wait List</t>
        </is>
      </c>
      <c r="N29" s="433" t="n">
        <v>1179</v>
      </c>
      <c r="O29" s="381" t="n">
        <v>1226</v>
      </c>
      <c r="P29" s="454" t="inlineStr">
        <is>
          <t>Wait List</t>
        </is>
      </c>
      <c r="Q29" s="454" t="n"/>
      <c r="R29" s="398">
        <f>N29-K29</f>
        <v/>
      </c>
      <c r="S29" s="433" t="n">
        <v>1179</v>
      </c>
      <c r="T29" s="381" t="n">
        <v>1226</v>
      </c>
      <c r="U29" s="454" t="inlineStr">
        <is>
          <t>Wait List</t>
        </is>
      </c>
      <c r="V29" s="381">
        <f>IF(S29&lt;&gt;N29,S29-N29,"")</f>
        <v/>
      </c>
      <c r="W29" s="424">
        <f>IF(T29&lt;&gt;O29,T29-O29,"")</f>
        <v/>
      </c>
      <c r="X29" s="381" t="n">
        <v>1199</v>
      </c>
      <c r="Y29" s="381" t="n">
        <v>1246</v>
      </c>
      <c r="Z29" s="326" t="inlineStr">
        <is>
          <t>Waitlist</t>
        </is>
      </c>
      <c r="AA29" s="395">
        <f>IF(X29&lt;&gt;S29,X29-S29,"")</f>
        <v/>
      </c>
      <c r="AB29" s="453">
        <f>IF(Y29&lt;&gt;T29,Y29-T29,"")</f>
        <v/>
      </c>
      <c r="AC29" s="395" t="n">
        <v>1199</v>
      </c>
      <c r="AD29" s="276" t="n">
        <v>1246</v>
      </c>
      <c r="AE29" s="326" t="inlineStr">
        <is>
          <t>Yes</t>
        </is>
      </c>
      <c r="AF29" s="395">
        <f>IF(AC29&lt;&gt;X29,AC29-X29,"")</f>
        <v/>
      </c>
      <c r="AG29" s="453">
        <f>IF(AD29&lt;&gt;Y29,AD29-Y29,"")</f>
        <v/>
      </c>
      <c r="AH29" s="395" t="n">
        <v>1199</v>
      </c>
      <c r="AI29" s="381" t="n">
        <v>1246</v>
      </c>
      <c r="AJ29" s="326" t="inlineStr">
        <is>
          <t>Yes</t>
        </is>
      </c>
      <c r="AK29" s="395">
        <f>IF(AH29&lt;&gt;AC29,AH29-AC29,"")</f>
        <v/>
      </c>
      <c r="AL29" s="453">
        <f>IF(AI29&lt;&gt;AD29,AI29-AD29,"")</f>
        <v/>
      </c>
      <c r="AM29" s="449" t="n">
        <v>1199</v>
      </c>
      <c r="AN29" s="449" t="n">
        <v>1246</v>
      </c>
      <c r="AO29" s="326" t="inlineStr">
        <is>
          <t>No</t>
        </is>
      </c>
      <c r="AP29" s="381">
        <f>IF(AM29&lt;&gt;AH29,AM29-AH29,"")</f>
        <v/>
      </c>
      <c r="AQ29" s="424">
        <f>IF(AN29&lt;&gt;AI29,AN29-AI29,"")</f>
        <v/>
      </c>
      <c r="AR29" t="n">
        <v>1199</v>
      </c>
      <c r="AS29" t="n">
        <v>1246</v>
      </c>
      <c r="AT29" s="326" t="inlineStr">
        <is>
          <t>No</t>
        </is>
      </c>
      <c r="AU29" s="381">
        <f>IF(AR29&lt;&gt;AM29,AR29-AM29,"")</f>
        <v/>
      </c>
      <c r="AV29" s="424">
        <f>IF(AS29&lt;&gt;AN29,AS29-AN29,"")</f>
        <v/>
      </c>
    </row>
    <row r="30">
      <c r="D30" s="5" t="n"/>
      <c r="E30" s="326" t="n">
        <v>2</v>
      </c>
      <c r="F30" s="326" t="n">
        <v>1</v>
      </c>
      <c r="G30" s="328" t="n">
        <v>909</v>
      </c>
      <c r="H30" s="328" t="inlineStr">
        <is>
          <t>Low</t>
        </is>
      </c>
      <c r="I30" s="328" t="n"/>
      <c r="J30" s="5" t="n"/>
      <c r="K30" s="378" t="n">
        <v>1067</v>
      </c>
      <c r="L30" s="378" t="n">
        <v>1339</v>
      </c>
      <c r="M30" s="424" t="inlineStr">
        <is>
          <t>Yes</t>
        </is>
      </c>
      <c r="N30" s="433" t="n">
        <v>967</v>
      </c>
      <c r="O30" s="381" t="n">
        <v>1339</v>
      </c>
      <c r="P30" s="454" t="inlineStr">
        <is>
          <t>Yes</t>
        </is>
      </c>
      <c r="Q30" s="454" t="n"/>
      <c r="R30" s="398">
        <f>N30-K30</f>
        <v/>
      </c>
      <c r="S30" s="433" t="n">
        <v>967</v>
      </c>
      <c r="T30" s="381" t="n">
        <v>1339</v>
      </c>
      <c r="U30" s="454" t="inlineStr">
        <is>
          <t>Yes</t>
        </is>
      </c>
      <c r="V30" s="381">
        <f>IF(S30&lt;&gt;N30,S30-N30,"")</f>
        <v/>
      </c>
      <c r="W30" s="424">
        <f>IF(T30&lt;&gt;O30,T30-O30,"")</f>
        <v/>
      </c>
      <c r="X30" s="381" t="n">
        <v>977</v>
      </c>
      <c r="Y30" s="381" t="n">
        <v>1359</v>
      </c>
      <c r="Z30" s="326" t="inlineStr">
        <is>
          <t>Yes</t>
        </is>
      </c>
      <c r="AA30" s="395">
        <f>IF(X30&lt;&gt;S30,X30-S30,"")</f>
        <v/>
      </c>
      <c r="AB30" s="453">
        <f>IF(Y30&lt;&gt;T30,Y30-T30,"")</f>
        <v/>
      </c>
      <c r="AC30" s="395" t="n">
        <v>977</v>
      </c>
      <c r="AD30" s="276" t="n">
        <v>1359</v>
      </c>
      <c r="AE30" s="326" t="inlineStr">
        <is>
          <t>Yes</t>
        </is>
      </c>
      <c r="AF30" s="395">
        <f>IF(AC30&lt;&gt;X30,AC30-X30,"")</f>
        <v/>
      </c>
      <c r="AG30" s="453">
        <f>IF(AD30&lt;&gt;Y30,AD30-Y30,"")</f>
        <v/>
      </c>
      <c r="AH30" s="395" t="n">
        <v>977</v>
      </c>
      <c r="AI30" s="381" t="n">
        <v>1359</v>
      </c>
      <c r="AJ30" s="326" t="inlineStr">
        <is>
          <t>Yes</t>
        </is>
      </c>
      <c r="AK30" s="395">
        <f>IF(AH30&lt;&gt;AC30,AH30-AC30,"")</f>
        <v/>
      </c>
      <c r="AL30" s="453">
        <f>IF(AI30&lt;&gt;AD30,AI30-AD30,"")</f>
        <v/>
      </c>
      <c r="AM30" s="449" t="n">
        <v>977</v>
      </c>
      <c r="AN30" s="449" t="n">
        <v>1359</v>
      </c>
      <c r="AO30" s="326" t="inlineStr">
        <is>
          <t>Yes</t>
        </is>
      </c>
      <c r="AP30" s="381">
        <f>IF(AM30&lt;&gt;AH30,AM30-AH30,"")</f>
        <v/>
      </c>
      <c r="AQ30" s="424">
        <f>IF(AN30&lt;&gt;AI30,AN30-AI30,"")</f>
        <v/>
      </c>
      <c r="AR30" t="n">
        <v>1167</v>
      </c>
      <c r="AS30" t="n">
        <v>1359</v>
      </c>
      <c r="AT30" s="326" t="inlineStr">
        <is>
          <t>Yes</t>
        </is>
      </c>
      <c r="AU30" s="381">
        <f>IF(AR30&lt;&gt;AM30,AR30-AM30,"")</f>
        <v/>
      </c>
      <c r="AV30" s="424">
        <f>IF(AS30&lt;&gt;AN30,AS30-AN30,"")</f>
        <v/>
      </c>
    </row>
    <row r="31">
      <c r="D31" s="5" t="n"/>
      <c r="E31" s="326" t="n">
        <v>2</v>
      </c>
      <c r="F31" s="326" t="n">
        <v>1</v>
      </c>
      <c r="G31" s="328" t="n">
        <v>909</v>
      </c>
      <c r="H31" s="328" t="inlineStr">
        <is>
          <t>Low</t>
        </is>
      </c>
      <c r="I31" s="328" t="inlineStr">
        <is>
          <t>Premium</t>
        </is>
      </c>
      <c r="J31" s="5" t="n"/>
      <c r="K31" s="378" t="n">
        <v>1329</v>
      </c>
      <c r="L31" s="378" t="n">
        <v>1379</v>
      </c>
      <c r="M31" s="424" t="inlineStr">
        <is>
          <t>Yes</t>
        </is>
      </c>
      <c r="N31" s="433" t="n">
        <v>1329</v>
      </c>
      <c r="O31" s="381" t="n">
        <v>1379</v>
      </c>
      <c r="P31" s="454" t="inlineStr">
        <is>
          <t>Yes</t>
        </is>
      </c>
      <c r="Q31" s="454" t="n"/>
      <c r="R31" s="398">
        <f>N31-K31</f>
        <v/>
      </c>
      <c r="S31" s="433" t="n">
        <v>1329</v>
      </c>
      <c r="T31" s="381" t="n">
        <v>1379</v>
      </c>
      <c r="U31" s="454" t="inlineStr">
        <is>
          <t>Yes</t>
        </is>
      </c>
      <c r="V31" s="408">
        <f>IF(S31&lt;&gt;N31,S31-N31,"")</f>
        <v/>
      </c>
      <c r="W31" s="426">
        <f>IF(T31&lt;&gt;O31,T31-O31,"")</f>
        <v/>
      </c>
      <c r="X31" s="408" t="n">
        <v>1349</v>
      </c>
      <c r="Y31" s="408" t="n">
        <v>1399</v>
      </c>
      <c r="Z31" s="331" t="inlineStr">
        <is>
          <t>Yes</t>
        </is>
      </c>
      <c r="AA31" s="456">
        <f>IF(X31&lt;&gt;S31,X31-S31,"")</f>
        <v/>
      </c>
      <c r="AB31" s="457">
        <f>IF(Y31&lt;&gt;T31,Y31-T31,"")</f>
        <v/>
      </c>
      <c r="AC31" s="456" t="n">
        <v>1349</v>
      </c>
      <c r="AD31" s="274" t="n">
        <v>1399</v>
      </c>
      <c r="AE31" s="331" t="inlineStr">
        <is>
          <t>Yes</t>
        </is>
      </c>
      <c r="AF31" s="456">
        <f>IF(AC31&lt;&gt;X31,AC31-X31,"")</f>
        <v/>
      </c>
      <c r="AG31" s="457">
        <f>IF(AD31&lt;&gt;Y31,AD31-Y31,"")</f>
        <v/>
      </c>
      <c r="AH31" s="456" t="n">
        <v>1349</v>
      </c>
      <c r="AI31" s="408" t="n">
        <v>1399</v>
      </c>
      <c r="AJ31" s="331" t="inlineStr">
        <is>
          <t>No</t>
        </is>
      </c>
      <c r="AK31" s="456">
        <f>IF(AH31&lt;&gt;AC31,AH31-AC31,"")</f>
        <v/>
      </c>
      <c r="AL31" s="457">
        <f>IF(AI31&lt;&gt;AD31,AI31-AD31,"")</f>
        <v/>
      </c>
      <c r="AM31" s="458" t="n">
        <v>1349</v>
      </c>
      <c r="AN31" s="458" t="n">
        <v>1399</v>
      </c>
      <c r="AO31" s="331" t="inlineStr">
        <is>
          <t>No</t>
        </is>
      </c>
      <c r="AP31" s="408">
        <f>IF(AM31&lt;&gt;AH31,AM31-AH31,"")</f>
        <v/>
      </c>
      <c r="AQ31" s="426">
        <f>IF(AN31&lt;&gt;AI31,AN31-AI31,"")</f>
        <v/>
      </c>
      <c r="AR31" s="10" t="n">
        <v>1349</v>
      </c>
      <c r="AS31" s="10" t="n">
        <v>1399</v>
      </c>
      <c r="AT31" s="331" t="inlineStr">
        <is>
          <t>No</t>
        </is>
      </c>
      <c r="AU31" s="408">
        <f>IF(AR31&lt;&gt;AM31,AR31-AM31,"")</f>
        <v/>
      </c>
      <c r="AV31" s="426">
        <f>IF(AS31&lt;&gt;AN31,AS31-AN31,"")</f>
        <v/>
      </c>
    </row>
    <row r="32" customFormat="1" s="70">
      <c r="A32" s="330" t="n"/>
      <c r="B32" s="330" t="inlineStr">
        <is>
          <t>Southwest</t>
        </is>
      </c>
      <c r="C32" s="330" t="inlineStr">
        <is>
          <t>Boardwalk</t>
        </is>
      </c>
      <c r="D32" s="357" t="inlineStr">
        <is>
          <t>Meadowview Manor</t>
        </is>
      </c>
      <c r="E32" s="330" t="n">
        <v>1</v>
      </c>
      <c r="F32" s="330" t="n">
        <v>1</v>
      </c>
      <c r="G32" s="348" t="n">
        <v>695</v>
      </c>
      <c r="H32" s="348" t="inlineStr">
        <is>
          <t>Low</t>
        </is>
      </c>
      <c r="I32" s="348" t="n"/>
      <c r="J32" s="348" t="inlineStr">
        <is>
          <t>C</t>
        </is>
      </c>
      <c r="K32" s="429" t="n">
        <v>907</v>
      </c>
      <c r="L32" s="429" t="n">
        <v>1189</v>
      </c>
      <c r="M32" s="430" t="inlineStr">
        <is>
          <t>Yes</t>
        </is>
      </c>
      <c r="N32" s="432" t="n">
        <v>907</v>
      </c>
      <c r="O32" s="431" t="n">
        <v>1189</v>
      </c>
      <c r="P32" s="459" t="inlineStr">
        <is>
          <t>Yes</t>
        </is>
      </c>
      <c r="Q32" s="459" t="n"/>
      <c r="R32" s="411">
        <f>N32-K32</f>
        <v/>
      </c>
      <c r="S32" s="432" t="n">
        <v>907</v>
      </c>
      <c r="T32" s="431" t="n">
        <v>1189</v>
      </c>
      <c r="U32" s="459" t="inlineStr">
        <is>
          <t>Yes</t>
        </is>
      </c>
      <c r="V32" s="381">
        <f>IF(S32&lt;&gt;N32,S32-N32,"")</f>
        <v/>
      </c>
      <c r="W32" s="424">
        <f>IF(T32&lt;&gt;O32,T32-O32,"")</f>
        <v/>
      </c>
      <c r="X32" s="381" t="n">
        <v>927</v>
      </c>
      <c r="Y32" s="381" t="n">
        <v>1209</v>
      </c>
      <c r="Z32" s="326" t="inlineStr">
        <is>
          <t>Yes</t>
        </is>
      </c>
      <c r="AA32" s="395">
        <f>IF(X32&lt;&gt;S32,X32-S32,"")</f>
        <v/>
      </c>
      <c r="AB32" s="453">
        <f>IF(Y32&lt;&gt;T32,Y32-T32,"")</f>
        <v/>
      </c>
      <c r="AC32" s="395" t="n">
        <v>867</v>
      </c>
      <c r="AD32" s="276" t="n">
        <v>1209</v>
      </c>
      <c r="AE32" s="326" t="inlineStr">
        <is>
          <t>Yes</t>
        </is>
      </c>
      <c r="AF32" s="395">
        <f>IF(AC32&lt;&gt;X32,AC32-X32,"")</f>
        <v/>
      </c>
      <c r="AG32" s="453">
        <f>IF(AD32&lt;&gt;Y32,AD32-Y32,"")</f>
        <v/>
      </c>
      <c r="AH32" s="395" t="n">
        <v>957</v>
      </c>
      <c r="AI32" s="381" t="n">
        <v>1209</v>
      </c>
      <c r="AJ32" s="326" t="inlineStr">
        <is>
          <t>Yes</t>
        </is>
      </c>
      <c r="AK32" s="395">
        <f>IF(AH32&lt;&gt;AC32,AH32-AC32,"")</f>
        <v/>
      </c>
      <c r="AL32" s="453">
        <f>IF(AI32&lt;&gt;AD32,AI32-AD32,"")</f>
        <v/>
      </c>
      <c r="AM32" s="449" t="n">
        <v>937</v>
      </c>
      <c r="AN32" s="449" t="n">
        <v>1209</v>
      </c>
      <c r="AO32" s="326" t="inlineStr">
        <is>
          <t>Yes</t>
        </is>
      </c>
      <c r="AP32" s="381">
        <f>IF(AM32&lt;&gt;AH32,AM32-AH32,"")</f>
        <v/>
      </c>
      <c r="AQ32" s="424">
        <f>IF(AN32&lt;&gt;AI32,AN32-AI32,"")</f>
        <v/>
      </c>
      <c r="AR32" t="n">
        <v>997</v>
      </c>
      <c r="AS32" t="n">
        <v>1209</v>
      </c>
      <c r="AT32" s="326" t="inlineStr">
        <is>
          <t>Yes</t>
        </is>
      </c>
      <c r="AU32" s="381">
        <f>IF(AR32&lt;&gt;AM32,AR32-AM32,"")</f>
        <v/>
      </c>
      <c r="AV32" s="424">
        <f>IF(AS32&lt;&gt;AN32,AS32-AN32,"")</f>
        <v/>
      </c>
    </row>
    <row r="33">
      <c r="D33" s="5" t="n"/>
      <c r="E33" s="326" t="n">
        <v>1</v>
      </c>
      <c r="F33" s="326" t="n">
        <v>1</v>
      </c>
      <c r="G33" s="328" t="n">
        <v>695</v>
      </c>
      <c r="H33" s="328" t="inlineStr">
        <is>
          <t>Low</t>
        </is>
      </c>
      <c r="I33" s="328" t="inlineStr">
        <is>
          <t>Premium</t>
        </is>
      </c>
      <c r="J33" s="5" t="n"/>
      <c r="K33" s="378" t="n">
        <v>1179</v>
      </c>
      <c r="L33" s="378" t="n">
        <v>1229</v>
      </c>
      <c r="M33" s="424" t="inlineStr">
        <is>
          <t>Wait List</t>
        </is>
      </c>
      <c r="N33" s="433" t="n">
        <v>1179</v>
      </c>
      <c r="O33" s="381" t="n">
        <v>1229</v>
      </c>
      <c r="P33" s="454" t="inlineStr">
        <is>
          <t>Wait List</t>
        </is>
      </c>
      <c r="Q33" s="454" t="n"/>
      <c r="R33" s="398">
        <f>N33-K33</f>
        <v/>
      </c>
      <c r="S33" s="433" t="n">
        <v>1179</v>
      </c>
      <c r="T33" s="381" t="n">
        <v>1229</v>
      </c>
      <c r="U33" s="454" t="inlineStr">
        <is>
          <t>Wait List</t>
        </is>
      </c>
      <c r="V33" s="381">
        <f>IF(S33&lt;&gt;N33,S33-N33,"")</f>
        <v/>
      </c>
      <c r="W33" s="424">
        <f>IF(T33&lt;&gt;O33,T33-O33,"")</f>
        <v/>
      </c>
      <c r="X33" s="381" t="n">
        <v>1199</v>
      </c>
      <c r="Y33" s="381" t="n">
        <v>1249</v>
      </c>
      <c r="Z33" s="326" t="inlineStr">
        <is>
          <t>Waitlist</t>
        </is>
      </c>
      <c r="AA33" s="395">
        <f>IF(X33&lt;&gt;S33,X33-S33,"")</f>
        <v/>
      </c>
      <c r="AB33" s="453">
        <f>IF(Y33&lt;&gt;T33,Y33-T33,"")</f>
        <v/>
      </c>
      <c r="AC33" s="395" t="n">
        <v>1199</v>
      </c>
      <c r="AD33" s="276" t="n">
        <v>1249</v>
      </c>
      <c r="AE33" s="326" t="inlineStr">
        <is>
          <t>Waitlist</t>
        </is>
      </c>
      <c r="AF33" s="395">
        <f>IF(AC33&lt;&gt;X33,AC33-X33,"")</f>
        <v/>
      </c>
      <c r="AG33" s="453">
        <f>IF(AD33&lt;&gt;Y33,AD33-Y33,"")</f>
        <v/>
      </c>
      <c r="AH33" s="395" t="n">
        <v>1199</v>
      </c>
      <c r="AI33" s="381" t="n">
        <v>1249</v>
      </c>
      <c r="AJ33" s="326" t="inlineStr">
        <is>
          <t>No</t>
        </is>
      </c>
      <c r="AK33" s="395">
        <f>IF(AH33&lt;&gt;AC33,AH33-AC33,"")</f>
        <v/>
      </c>
      <c r="AL33" s="453">
        <f>IF(AI33&lt;&gt;AD33,AI33-AD33,"")</f>
        <v/>
      </c>
      <c r="AM33" s="449" t="n">
        <v>1199</v>
      </c>
      <c r="AN33" s="449" t="n">
        <v>1249</v>
      </c>
      <c r="AO33" s="326" t="inlineStr">
        <is>
          <t>No</t>
        </is>
      </c>
      <c r="AP33" s="381">
        <f>IF(AM33&lt;&gt;AH33,AM33-AH33,"")</f>
        <v/>
      </c>
      <c r="AQ33" s="424">
        <f>IF(AN33&lt;&gt;AI33,AN33-AI33,"")</f>
        <v/>
      </c>
      <c r="AR33" t="n">
        <v>1199</v>
      </c>
      <c r="AS33" t="n">
        <v>1249</v>
      </c>
      <c r="AT33" s="326" t="inlineStr">
        <is>
          <t>No</t>
        </is>
      </c>
      <c r="AU33" s="381">
        <f>IF(AR33&lt;&gt;AM33,AR33-AM33,"")</f>
        <v/>
      </c>
      <c r="AV33" s="424">
        <f>IF(AS33&lt;&gt;AN33,AS33-AN33,"")</f>
        <v/>
      </c>
    </row>
    <row r="34">
      <c r="D34" s="5" t="n"/>
      <c r="E34" s="326" t="n">
        <v>2</v>
      </c>
      <c r="F34" s="326" t="n">
        <v>1</v>
      </c>
      <c r="G34" s="328" t="n">
        <v>920</v>
      </c>
      <c r="H34" s="328" t="inlineStr">
        <is>
          <t>Low</t>
        </is>
      </c>
      <c r="I34" s="328" t="n"/>
      <c r="J34" s="5" t="n"/>
      <c r="K34" s="378" t="n">
        <v>1027</v>
      </c>
      <c r="L34" s="378" t="n">
        <v>1339</v>
      </c>
      <c r="M34" s="424" t="inlineStr">
        <is>
          <t>Yes</t>
        </is>
      </c>
      <c r="N34" s="433" t="n">
        <v>1027</v>
      </c>
      <c r="O34" s="381" t="n">
        <v>1339</v>
      </c>
      <c r="P34" s="454" t="inlineStr">
        <is>
          <t>Yes</t>
        </is>
      </c>
      <c r="Q34" s="454" t="n"/>
      <c r="R34" s="398">
        <f>N34-K34</f>
        <v/>
      </c>
      <c r="S34" s="433" t="n">
        <v>1027</v>
      </c>
      <c r="T34" s="381" t="n">
        <v>1339</v>
      </c>
      <c r="U34" s="454" t="inlineStr">
        <is>
          <t>Yes</t>
        </is>
      </c>
      <c r="V34" s="408">
        <f>IF(S34&lt;&gt;N34,S34-N34,"")</f>
        <v/>
      </c>
      <c r="W34" s="426">
        <f>IF(T34&lt;&gt;O34,T34-O34,"")</f>
        <v/>
      </c>
      <c r="X34" s="408" t="n">
        <v>1047</v>
      </c>
      <c r="Y34" s="408" t="n">
        <v>1359</v>
      </c>
      <c r="Z34" s="331" t="inlineStr">
        <is>
          <t>Yes</t>
        </is>
      </c>
      <c r="AA34" s="456">
        <f>IF(X34&lt;&gt;S34,X34-S34,"")</f>
        <v/>
      </c>
      <c r="AB34" s="457">
        <f>IF(Y34&lt;&gt;T34,Y34-T34,"")</f>
        <v/>
      </c>
      <c r="AC34" s="456" t="n">
        <v>977</v>
      </c>
      <c r="AD34" s="274" t="n">
        <v>1359</v>
      </c>
      <c r="AE34" s="331" t="inlineStr">
        <is>
          <t>Yes</t>
        </is>
      </c>
      <c r="AF34" s="456">
        <f>IF(AC34&lt;&gt;X34,AC34-X34,"")</f>
        <v/>
      </c>
      <c r="AG34" s="457">
        <f>IF(AD34&lt;&gt;Y34,AD34-Y34,"")</f>
        <v/>
      </c>
      <c r="AH34" s="456" t="n">
        <v>1047</v>
      </c>
      <c r="AI34" s="408" t="n">
        <v>1359</v>
      </c>
      <c r="AJ34" s="331" t="inlineStr">
        <is>
          <t>Yes</t>
        </is>
      </c>
      <c r="AK34" s="456">
        <f>IF(AH34&lt;&gt;AC34,AH34-AC34,"")</f>
        <v/>
      </c>
      <c r="AL34" s="457">
        <f>IF(AI34&lt;&gt;AD34,AI34-AD34,"")</f>
        <v/>
      </c>
      <c r="AM34" s="458" t="n">
        <v>1057</v>
      </c>
      <c r="AN34" s="458" t="n">
        <v>1359</v>
      </c>
      <c r="AO34" s="331" t="inlineStr">
        <is>
          <t>Yes</t>
        </is>
      </c>
      <c r="AP34" s="408">
        <f>IF(AM34&lt;&gt;AH34,AM34-AH34,"")</f>
        <v/>
      </c>
      <c r="AQ34" s="426">
        <f>IF(AN34&lt;&gt;AI34,AN34-AI34,"")</f>
        <v/>
      </c>
      <c r="AR34" s="10" t="n">
        <v>1167</v>
      </c>
      <c r="AS34" s="10" t="n">
        <v>1359</v>
      </c>
      <c r="AT34" s="331" t="inlineStr">
        <is>
          <t>Yes</t>
        </is>
      </c>
      <c r="AU34" s="408">
        <f>IF(AR34&lt;&gt;AM34,AR34-AM34,"")</f>
        <v/>
      </c>
      <c r="AV34" s="426">
        <f>IF(AS34&lt;&gt;AN34,AS34-AN34,"")</f>
        <v/>
      </c>
    </row>
    <row r="35" customFormat="1" s="70">
      <c r="A35" s="89" t="n"/>
      <c r="B35" s="89" t="inlineStr">
        <is>
          <t>Southwest</t>
        </is>
      </c>
      <c r="C35" s="89" t="inlineStr">
        <is>
          <t>Mayfield</t>
        </is>
      </c>
      <c r="D35" s="178" t="inlineStr">
        <is>
          <t>Southwood Arms</t>
        </is>
      </c>
      <c r="E35" s="330" t="n">
        <v>0</v>
      </c>
      <c r="F35" s="330" t="n">
        <v>1</v>
      </c>
      <c r="G35" s="348" t="n"/>
      <c r="H35" s="348" t="inlineStr">
        <is>
          <t>Starting</t>
        </is>
      </c>
      <c r="I35" s="348" t="n"/>
      <c r="J35" s="196" t="inlineStr">
        <is>
          <t>C</t>
        </is>
      </c>
      <c r="K35" s="429" t="n">
        <v>875</v>
      </c>
      <c r="L35" s="429" t="n"/>
      <c r="M35" s="430" t="inlineStr">
        <is>
          <t>Wait List</t>
        </is>
      </c>
      <c r="N35" s="432" t="n">
        <v>875</v>
      </c>
      <c r="O35" s="431" t="n"/>
      <c r="P35" s="459" t="inlineStr">
        <is>
          <t>Wait List</t>
        </is>
      </c>
      <c r="Q35" s="459" t="n"/>
      <c r="R35" s="411">
        <f>N35-K35</f>
        <v/>
      </c>
      <c r="S35" s="432" t="n">
        <v>875</v>
      </c>
      <c r="T35" s="431" t="n"/>
      <c r="U35" s="459" t="inlineStr">
        <is>
          <t>Wait List</t>
        </is>
      </c>
      <c r="V35" s="381">
        <f>IF(S35&lt;&gt;N35,S35-N35,"")</f>
        <v/>
      </c>
      <c r="W35" s="424">
        <f>IF(T35&lt;&gt;O35,T35-O35,"")</f>
        <v/>
      </c>
      <c r="X35" s="381" t="n">
        <v>799</v>
      </c>
      <c r="Y35" s="381" t="n"/>
      <c r="Z35" s="326" t="inlineStr">
        <is>
          <t>Waitlist</t>
        </is>
      </c>
      <c r="AA35" s="395">
        <f>IF(X35&lt;&gt;S35,X35-S35,"")</f>
        <v/>
      </c>
      <c r="AB35" s="453">
        <f>IF(Y35&lt;&gt;T35,Y35-T35,"")</f>
        <v/>
      </c>
      <c r="AC35" s="395" t="n">
        <v>799</v>
      </c>
      <c r="AD35" s="276" t="n"/>
      <c r="AE35" s="326" t="inlineStr">
        <is>
          <t>Waitlist</t>
        </is>
      </c>
      <c r="AF35" s="395">
        <f>IF(AC35&lt;&gt;X35,AC35-X35,"")</f>
        <v/>
      </c>
      <c r="AG35" s="453">
        <f>IF(AD35&lt;&gt;Y35,AD35-Y35,"")</f>
        <v/>
      </c>
      <c r="AH35" s="395" t="n">
        <v>799</v>
      </c>
      <c r="AI35" s="381" t="n"/>
      <c r="AJ35" s="326" t="inlineStr">
        <is>
          <t>No</t>
        </is>
      </c>
      <c r="AK35" s="395">
        <f>IF(AH35&lt;&gt;AC35,AH35-AC35,"")</f>
        <v/>
      </c>
      <c r="AL35" s="453">
        <f>IF(AI35&lt;&gt;AD35,AI35-AD35,"")</f>
        <v/>
      </c>
      <c r="AM35" s="449" t="n">
        <v>799</v>
      </c>
      <c r="AN35" s="449" t="n"/>
      <c r="AO35" s="326" t="inlineStr">
        <is>
          <t>No</t>
        </is>
      </c>
      <c r="AP35" s="381">
        <f>IF(AM35&lt;&gt;AH35,AM35-AH35,"")</f>
        <v/>
      </c>
      <c r="AQ35" s="424">
        <f>IF(AN35&lt;&gt;AI35,AN35-AI35,"")</f>
        <v/>
      </c>
      <c r="AR35" t="n">
        <v>799</v>
      </c>
      <c r="AT35" s="326" t="inlineStr">
        <is>
          <t>No</t>
        </is>
      </c>
      <c r="AU35" s="381">
        <f>IF(AR35&lt;&gt;AM35,AR35-AM35,"")</f>
        <v/>
      </c>
      <c r="AV35" s="424">
        <f>IF(AS35&lt;&gt;AN35,AS35-AN35,"")</f>
        <v/>
      </c>
    </row>
    <row r="36">
      <c r="D36" s="5" t="n"/>
      <c r="E36" s="326" t="n">
        <v>1</v>
      </c>
      <c r="F36" s="326" t="n">
        <v>1</v>
      </c>
      <c r="G36" s="328" t="n"/>
      <c r="H36" s="328" t="inlineStr">
        <is>
          <t>Starting</t>
        </is>
      </c>
      <c r="I36" s="328" t="n"/>
      <c r="J36" s="5" t="n"/>
      <c r="K36" s="378" t="n">
        <v>895</v>
      </c>
      <c r="L36" s="378" t="n"/>
      <c r="M36" s="424" t="inlineStr">
        <is>
          <t>Yes</t>
        </is>
      </c>
      <c r="N36" s="433" t="n">
        <v>895</v>
      </c>
      <c r="O36" s="381" t="n"/>
      <c r="P36" s="454" t="inlineStr">
        <is>
          <t>Yes</t>
        </is>
      </c>
      <c r="Q36" s="454" t="n"/>
      <c r="R36" s="398">
        <f>N36-K36</f>
        <v/>
      </c>
      <c r="S36" s="433" t="n">
        <v>895</v>
      </c>
      <c r="T36" s="381" t="n"/>
      <c r="U36" s="454" t="inlineStr">
        <is>
          <t>Yes</t>
        </is>
      </c>
      <c r="V36" s="381">
        <f>IF(S36&lt;&gt;N36,S36-N36,"")</f>
        <v/>
      </c>
      <c r="W36" s="424">
        <f>IF(T36&lt;&gt;O36,T36-O36,"")</f>
        <v/>
      </c>
      <c r="X36" s="381" t="n">
        <v>875</v>
      </c>
      <c r="Y36" s="381" t="n"/>
      <c r="Z36" s="326" t="inlineStr">
        <is>
          <t>Yes</t>
        </is>
      </c>
      <c r="AA36" s="395">
        <f>IF(X36&lt;&gt;S36,X36-S36,"")</f>
        <v/>
      </c>
      <c r="AB36" s="453">
        <f>IF(Y36&lt;&gt;T36,Y36-T36,"")</f>
        <v/>
      </c>
      <c r="AC36" s="395" t="n">
        <v>875</v>
      </c>
      <c r="AD36" s="276" t="n"/>
      <c r="AE36" s="326" t="inlineStr">
        <is>
          <t>Yes</t>
        </is>
      </c>
      <c r="AF36" s="395">
        <f>IF(AC36&lt;&gt;X36,AC36-X36,"")</f>
        <v/>
      </c>
      <c r="AG36" s="453">
        <f>IF(AD36&lt;&gt;Y36,AD36-Y36,"")</f>
        <v/>
      </c>
      <c r="AH36" s="395" t="n">
        <v>849</v>
      </c>
      <c r="AI36" s="381" t="n"/>
      <c r="AJ36" s="326" t="inlineStr">
        <is>
          <t>Yes</t>
        </is>
      </c>
      <c r="AK36" s="395">
        <f>IF(AH36&lt;&gt;AC36,AH36-AC36,"")</f>
        <v/>
      </c>
      <c r="AL36" s="453">
        <f>IF(AI36&lt;&gt;AD36,AI36-AD36,"")</f>
        <v/>
      </c>
      <c r="AM36" s="449" t="n">
        <v>849</v>
      </c>
      <c r="AN36" s="449" t="n"/>
      <c r="AO36" s="326" t="inlineStr">
        <is>
          <t>Yes</t>
        </is>
      </c>
      <c r="AP36" s="381">
        <f>IF(AM36&lt;&gt;AH36,AM36-AH36,"")</f>
        <v/>
      </c>
      <c r="AQ36" s="424">
        <f>IF(AN36&lt;&gt;AI36,AN36-AI36,"")</f>
        <v/>
      </c>
      <c r="AR36" t="n">
        <v>849</v>
      </c>
      <c r="AT36" s="326" t="inlineStr">
        <is>
          <t>Yes</t>
        </is>
      </c>
      <c r="AU36" s="381">
        <f>IF(AR36&lt;&gt;AM36,AR36-AM36,"")</f>
        <v/>
      </c>
      <c r="AV36" s="424">
        <f>IF(AS36&lt;&gt;AN36,AS36-AN36,"")</f>
        <v/>
      </c>
    </row>
    <row r="37">
      <c r="D37" s="5" t="n"/>
      <c r="E37" s="326" t="n">
        <v>2</v>
      </c>
      <c r="F37" s="326" t="n">
        <v>1</v>
      </c>
      <c r="G37" s="328" t="n"/>
      <c r="H37" s="328" t="inlineStr">
        <is>
          <t>Starting</t>
        </is>
      </c>
      <c r="I37" s="328" t="n"/>
      <c r="J37" s="5" t="n"/>
      <c r="K37" s="378" t="n">
        <v>875</v>
      </c>
      <c r="L37" s="378" t="n"/>
      <c r="M37" s="424" t="inlineStr">
        <is>
          <t>Yes</t>
        </is>
      </c>
      <c r="N37" s="433" t="n">
        <v>875</v>
      </c>
      <c r="O37" s="381" t="n"/>
      <c r="P37" s="454" t="inlineStr">
        <is>
          <t>Yes</t>
        </is>
      </c>
      <c r="Q37" s="454" t="n"/>
      <c r="R37" s="398">
        <f>N37-K37</f>
        <v/>
      </c>
      <c r="S37" s="433" t="n">
        <v>875</v>
      </c>
      <c r="T37" s="381" t="n"/>
      <c r="U37" s="454" t="inlineStr">
        <is>
          <t>Yes</t>
        </is>
      </c>
      <c r="V37" s="381">
        <f>IF(S37&lt;&gt;N37,S37-N37,"")</f>
        <v/>
      </c>
      <c r="W37" s="424">
        <f>IF(T37&lt;&gt;O37,T37-O37,"")</f>
        <v/>
      </c>
      <c r="X37" s="381" t="n">
        <v>1025</v>
      </c>
      <c r="Y37" s="381" t="n"/>
      <c r="Z37" s="326" t="inlineStr">
        <is>
          <t>Yes</t>
        </is>
      </c>
      <c r="AA37" s="395">
        <f>IF(X37&lt;&gt;S37,X37-S37,"")</f>
        <v/>
      </c>
      <c r="AB37" s="453">
        <f>IF(Y37&lt;&gt;T37,Y37-T37,"")</f>
        <v/>
      </c>
      <c r="AC37" s="395" t="n">
        <v>1025</v>
      </c>
      <c r="AD37" s="276" t="n"/>
      <c r="AE37" s="326" t="inlineStr">
        <is>
          <t>Yes</t>
        </is>
      </c>
      <c r="AF37" s="395">
        <f>IF(AC37&lt;&gt;X37,AC37-X37,"")</f>
        <v/>
      </c>
      <c r="AG37" s="453">
        <f>IF(AD37&lt;&gt;Y37,AD37-Y37,"")</f>
        <v/>
      </c>
      <c r="AH37" s="395" t="n">
        <v>949</v>
      </c>
      <c r="AI37" s="381" t="n"/>
      <c r="AJ37" s="326" t="inlineStr">
        <is>
          <t>Yes</t>
        </is>
      </c>
      <c r="AK37" s="395">
        <f>IF(AH37&lt;&gt;AC37,AH37-AC37,"")</f>
        <v/>
      </c>
      <c r="AL37" s="453">
        <f>IF(AI37&lt;&gt;AD37,AI37-AD37,"")</f>
        <v/>
      </c>
      <c r="AM37" s="449" t="n">
        <v>949</v>
      </c>
      <c r="AN37" s="449" t="n"/>
      <c r="AO37" s="326" t="inlineStr">
        <is>
          <t>Yes</t>
        </is>
      </c>
      <c r="AP37" s="381">
        <f>IF(AM37&lt;&gt;AH37,AM37-AH37,"")</f>
        <v/>
      </c>
      <c r="AQ37" s="424">
        <f>IF(AN37&lt;&gt;AI37,AN37-AI37,"")</f>
        <v/>
      </c>
      <c r="AR37" t="n">
        <v>949</v>
      </c>
      <c r="AT37" s="326" t="inlineStr">
        <is>
          <t>Yes</t>
        </is>
      </c>
      <c r="AU37" s="381">
        <f>IF(AR37&lt;&gt;AM37,AR37-AM37,"")</f>
        <v/>
      </c>
      <c r="AV37" s="424">
        <f>IF(AS37&lt;&gt;AN37,AS37-AN37,"")</f>
        <v/>
      </c>
    </row>
    <row r="38" customFormat="1" s="10">
      <c r="A38" s="10" t="n"/>
      <c r="B38" s="10" t="n"/>
      <c r="C38" s="10" t="n"/>
      <c r="D38" s="86" t="n"/>
      <c r="E38" s="331" t="n">
        <v>3</v>
      </c>
      <c r="F38" s="331" t="n">
        <v>1</v>
      </c>
      <c r="G38" s="349" t="n"/>
      <c r="H38" s="349" t="inlineStr">
        <is>
          <t>Starting</t>
        </is>
      </c>
      <c r="I38" s="349" t="n"/>
      <c r="J38" s="86" t="n"/>
      <c r="K38" s="388" t="n">
        <v>1089</v>
      </c>
      <c r="L38" s="388" t="n"/>
      <c r="M38" s="426" t="inlineStr">
        <is>
          <t>Yes</t>
        </is>
      </c>
      <c r="N38" s="434" t="n">
        <v>1089</v>
      </c>
      <c r="O38" s="408" t="n"/>
      <c r="P38" s="460" t="inlineStr">
        <is>
          <t>Yes</t>
        </is>
      </c>
      <c r="Q38" s="460" t="n"/>
      <c r="R38" s="400">
        <f>N38-K38</f>
        <v/>
      </c>
      <c r="S38" s="434" t="n">
        <v>1089</v>
      </c>
      <c r="T38" s="408" t="n"/>
      <c r="U38" s="460" t="inlineStr">
        <is>
          <t>Yes</t>
        </is>
      </c>
      <c r="V38" s="408">
        <f>IF(S38&lt;&gt;N38,S38-N38,"")</f>
        <v/>
      </c>
      <c r="W38" s="426">
        <f>IF(T38&lt;&gt;O38,T38-O38,"")</f>
        <v/>
      </c>
      <c r="X38" s="408" t="n">
        <v>1099</v>
      </c>
      <c r="Y38" s="408" t="n"/>
      <c r="Z38" s="331" t="inlineStr">
        <is>
          <t>Waitlist</t>
        </is>
      </c>
      <c r="AA38" s="456">
        <f>IF(X38&lt;&gt;S38,X38-S38,"")</f>
        <v/>
      </c>
      <c r="AB38" s="457">
        <f>IF(Y38&lt;&gt;T38,Y38-T38,"")</f>
        <v/>
      </c>
      <c r="AC38" s="456" t="n">
        <v>1099</v>
      </c>
      <c r="AD38" s="274" t="n"/>
      <c r="AE38" s="331" t="inlineStr">
        <is>
          <t>Waitlist</t>
        </is>
      </c>
      <c r="AF38" s="456">
        <f>IF(AC38&lt;&gt;X38,AC38-X38,"")</f>
        <v/>
      </c>
      <c r="AG38" s="457">
        <f>IF(AD38&lt;&gt;Y38,AD38-Y38,"")</f>
        <v/>
      </c>
      <c r="AH38" s="456" t="n">
        <v>1099</v>
      </c>
      <c r="AI38" s="408" t="n"/>
      <c r="AJ38" s="331" t="inlineStr">
        <is>
          <t>No</t>
        </is>
      </c>
      <c r="AK38" s="456">
        <f>IF(AH38&lt;&gt;AC38,AH38-AC38,"")</f>
        <v/>
      </c>
      <c r="AL38" s="457">
        <f>IF(AI38&lt;&gt;AD38,AI38-AD38,"")</f>
        <v/>
      </c>
      <c r="AM38" s="458" t="n">
        <v>1099</v>
      </c>
      <c r="AN38" s="458" t="n"/>
      <c r="AO38" s="331" t="inlineStr">
        <is>
          <t>No</t>
        </is>
      </c>
      <c r="AP38" s="408">
        <f>IF(AM38&lt;&gt;AH38,AM38-AH38,"")</f>
        <v/>
      </c>
      <c r="AQ38" s="426">
        <f>IF(AN38&lt;&gt;AI38,AN38-AI38,"")</f>
        <v/>
      </c>
      <c r="AR38" t="n">
        <v>1099</v>
      </c>
      <c r="AT38" s="331" t="inlineStr">
        <is>
          <t>No</t>
        </is>
      </c>
      <c r="AU38" s="408">
        <f>IF(AR38&lt;&gt;AM38,AR38-AM38,"")</f>
        <v/>
      </c>
      <c r="AV38" s="426">
        <f>IF(AS38&lt;&gt;AN38,AS38-AN38,"")</f>
        <v/>
      </c>
    </row>
    <row r="39" customFormat="1" s="70">
      <c r="A39" s="89" t="n"/>
      <c r="B39" s="89" t="inlineStr">
        <is>
          <t>Southwest</t>
        </is>
      </c>
      <c r="C39" s="89" t="inlineStr">
        <is>
          <t>Mayfield</t>
        </is>
      </c>
      <c r="D39" s="178" t="inlineStr">
        <is>
          <t>Rideau Place</t>
        </is>
      </c>
      <c r="E39" s="330" t="n">
        <v>1</v>
      </c>
      <c r="F39" s="330" t="n">
        <v>1</v>
      </c>
      <c r="G39" s="348" t="n"/>
      <c r="H39" s="348" t="inlineStr">
        <is>
          <t>Starting</t>
        </is>
      </c>
      <c r="I39" s="348" t="n"/>
      <c r="J39" s="196" t="inlineStr">
        <is>
          <t>C</t>
        </is>
      </c>
      <c r="K39" s="429" t="n">
        <v>849</v>
      </c>
      <c r="L39" s="429" t="n"/>
      <c r="M39" s="430" t="inlineStr">
        <is>
          <t>Yes</t>
        </is>
      </c>
      <c r="N39" s="432" t="n">
        <v>849</v>
      </c>
      <c r="O39" s="431" t="n"/>
      <c r="P39" s="459" t="inlineStr">
        <is>
          <t>Yes</t>
        </is>
      </c>
      <c r="Q39" s="459" t="n"/>
      <c r="R39" s="411">
        <f>N39-K39</f>
        <v/>
      </c>
      <c r="S39" s="432" t="n">
        <v>849</v>
      </c>
      <c r="T39" s="431" t="n"/>
      <c r="U39" s="459" t="inlineStr">
        <is>
          <t>Yes</t>
        </is>
      </c>
      <c r="V39" s="381">
        <f>IF(S39&lt;&gt;N39,S39-N39,"")</f>
        <v/>
      </c>
      <c r="W39" s="424">
        <f>IF(T39&lt;&gt;O39,T39-O39,"")</f>
        <v/>
      </c>
      <c r="X39" s="431" t="n">
        <v>849</v>
      </c>
      <c r="Y39" s="381" t="n"/>
      <c r="Z39" s="326" t="inlineStr">
        <is>
          <t>Yes</t>
        </is>
      </c>
      <c r="AA39" s="395">
        <f>IF(X39&lt;&gt;S39,X39-S39,"")</f>
        <v/>
      </c>
      <c r="AB39" s="453">
        <f>IF(Y39&lt;&gt;T39,Y39-T39,"")</f>
        <v/>
      </c>
      <c r="AC39" s="395" t="n">
        <v>849</v>
      </c>
      <c r="AD39" s="276" t="n"/>
      <c r="AE39" s="326" t="inlineStr">
        <is>
          <t>Yes</t>
        </is>
      </c>
      <c r="AF39" s="395">
        <f>IF(AC39&lt;&gt;X39,AC39-X39,"")</f>
        <v/>
      </c>
      <c r="AG39" s="453">
        <f>IF(AD39&lt;&gt;Y39,AD39-Y39,"")</f>
        <v/>
      </c>
      <c r="AH39" s="395" t="n">
        <v>849</v>
      </c>
      <c r="AI39" s="381" t="n"/>
      <c r="AJ39" s="326" t="inlineStr">
        <is>
          <t>Yes</t>
        </is>
      </c>
      <c r="AK39" s="395">
        <f>IF(AH39&lt;&gt;AC39,AH39-AC39,"")</f>
        <v/>
      </c>
      <c r="AL39" s="453">
        <f>IF(AI39&lt;&gt;AD39,AI39-AD39,"")</f>
        <v/>
      </c>
      <c r="AM39" s="449" t="n">
        <v>849</v>
      </c>
      <c r="AN39" s="449" t="n"/>
      <c r="AO39" s="326" t="inlineStr">
        <is>
          <t>Yes</t>
        </is>
      </c>
      <c r="AP39" s="381">
        <f>IF(AM39&lt;&gt;AH39,AM39-AH39,"")</f>
        <v/>
      </c>
      <c r="AQ39" s="424">
        <f>IF(AN39&lt;&gt;AI39,AN39-AI39,"")</f>
        <v/>
      </c>
      <c r="AR39" t="n">
        <v>849</v>
      </c>
      <c r="AT39" s="326" t="inlineStr">
        <is>
          <t>Yes</t>
        </is>
      </c>
      <c r="AU39" s="381">
        <f>IF(AR39&lt;&gt;AM39,AR39-AM39,"")</f>
        <v/>
      </c>
      <c r="AV39" s="424">
        <f>IF(AS39&lt;&gt;AN39,AS39-AN39,"")</f>
        <v/>
      </c>
    </row>
    <row r="40">
      <c r="D40" s="5" t="n"/>
      <c r="E40" s="326" t="n">
        <v>2</v>
      </c>
      <c r="F40" s="326" t="n">
        <v>1</v>
      </c>
      <c r="G40" s="328" t="n"/>
      <c r="H40" s="328" t="n"/>
      <c r="I40" s="328" t="n"/>
      <c r="J40" s="5" t="n"/>
      <c r="K40" s="378" t="n">
        <v>965</v>
      </c>
      <c r="L40" s="378" t="n"/>
      <c r="M40" s="424" t="inlineStr">
        <is>
          <t>Yes</t>
        </is>
      </c>
      <c r="N40" s="433" t="n">
        <v>965</v>
      </c>
      <c r="O40" s="381" t="n"/>
      <c r="P40" s="454" t="inlineStr">
        <is>
          <t>Yes</t>
        </is>
      </c>
      <c r="Q40" s="454" t="n"/>
      <c r="R40" s="398">
        <f>N40-K40</f>
        <v/>
      </c>
      <c r="S40" s="433" t="n">
        <v>965</v>
      </c>
      <c r="T40" s="381" t="n"/>
      <c r="U40" s="454" t="inlineStr">
        <is>
          <t>Yes</t>
        </is>
      </c>
      <c r="V40" s="381">
        <f>IF(S40&lt;&gt;N40,S40-N40,"")</f>
        <v/>
      </c>
      <c r="W40" s="424">
        <f>IF(T40&lt;&gt;O40,T40-O40,"")</f>
        <v/>
      </c>
      <c r="X40" s="381" t="n">
        <v>975</v>
      </c>
      <c r="Y40" s="381" t="n"/>
      <c r="Z40" s="326" t="inlineStr">
        <is>
          <t>Yes</t>
        </is>
      </c>
      <c r="AA40" s="395">
        <f>IF(X40&lt;&gt;S40,X40-S40,"")</f>
        <v/>
      </c>
      <c r="AB40" s="453">
        <f>IF(Y40&lt;&gt;T40,Y40-T40,"")</f>
        <v/>
      </c>
      <c r="AC40" s="395" t="n">
        <v>975</v>
      </c>
      <c r="AD40" s="276" t="n"/>
      <c r="AE40" s="326" t="inlineStr">
        <is>
          <t>Yes</t>
        </is>
      </c>
      <c r="AF40" s="395">
        <f>IF(AC40&lt;&gt;X40,AC40-X40,"")</f>
        <v/>
      </c>
      <c r="AG40" s="453">
        <f>IF(AD40&lt;&gt;Y40,AD40-Y40,"")</f>
        <v/>
      </c>
      <c r="AH40" s="395" t="n">
        <v>949</v>
      </c>
      <c r="AI40" s="381" t="n"/>
      <c r="AJ40" s="326" t="inlineStr">
        <is>
          <t>Yes</t>
        </is>
      </c>
      <c r="AK40" s="395">
        <f>IF(AH40&lt;&gt;AC40,AH40-AC40,"")</f>
        <v/>
      </c>
      <c r="AL40" s="453">
        <f>IF(AI40&lt;&gt;AD40,AI40-AD40,"")</f>
        <v/>
      </c>
      <c r="AM40" s="449" t="n">
        <v>949</v>
      </c>
      <c r="AN40" s="449" t="n"/>
      <c r="AO40" s="326" t="inlineStr">
        <is>
          <t>Yes</t>
        </is>
      </c>
      <c r="AP40" s="381">
        <f>IF(AM40&lt;&gt;AH40,AM40-AH40,"")</f>
        <v/>
      </c>
      <c r="AQ40" s="424">
        <f>IF(AN40&lt;&gt;AI40,AN40-AI40,"")</f>
        <v/>
      </c>
      <c r="AR40" t="n">
        <v>949</v>
      </c>
      <c r="AT40" s="326" t="inlineStr">
        <is>
          <t>Yes</t>
        </is>
      </c>
      <c r="AU40" s="381">
        <f>IF(AR40&lt;&gt;AM40,AR40-AM40,"")</f>
        <v/>
      </c>
      <c r="AV40" s="424">
        <f>IF(AS40&lt;&gt;AN40,AS40-AN40,"")</f>
        <v/>
      </c>
    </row>
    <row r="41" customFormat="1" s="10">
      <c r="A41" s="10" t="n"/>
      <c r="B41" s="10" t="n"/>
      <c r="C41" s="10" t="n"/>
      <c r="D41" s="86" t="n"/>
      <c r="E41" s="331" t="n">
        <v>3</v>
      </c>
      <c r="F41" s="331" t="n">
        <v>1</v>
      </c>
      <c r="G41" s="349" t="n"/>
      <c r="H41" s="349" t="n"/>
      <c r="I41" s="349" t="n"/>
      <c r="J41" s="86" t="n"/>
      <c r="K41" s="388" t="n">
        <v>1095</v>
      </c>
      <c r="L41" s="388" t="n"/>
      <c r="M41" s="426" t="inlineStr">
        <is>
          <t>Yes</t>
        </is>
      </c>
      <c r="N41" s="434" t="n">
        <v>1095</v>
      </c>
      <c r="O41" s="408" t="n"/>
      <c r="P41" s="460" t="inlineStr">
        <is>
          <t>Yes</t>
        </is>
      </c>
      <c r="Q41" s="460" t="n"/>
      <c r="R41" s="400">
        <f>N41-K41</f>
        <v/>
      </c>
      <c r="S41" s="434" t="n">
        <v>1095</v>
      </c>
      <c r="T41" s="408" t="n"/>
      <c r="U41" s="460" t="inlineStr">
        <is>
          <t>Yes</t>
        </is>
      </c>
      <c r="V41" s="408">
        <f>IF(S41&lt;&gt;N41,S41-N41,"")</f>
        <v/>
      </c>
      <c r="W41" s="426">
        <f>IF(T41&lt;&gt;O41,T41-O41,"")</f>
        <v/>
      </c>
      <c r="X41" s="408" t="n"/>
      <c r="Y41" s="408" t="n"/>
      <c r="Z41" s="331" t="inlineStr">
        <is>
          <t>*</t>
        </is>
      </c>
      <c r="AA41" s="456">
        <f>IF(X41&lt;&gt;S41,X41-S41,"")</f>
        <v/>
      </c>
      <c r="AB41" s="457">
        <f>IF(Y41&lt;&gt;T41,Y41-T41,"")</f>
        <v/>
      </c>
      <c r="AC41" s="456" t="n"/>
      <c r="AD41" s="274" t="n"/>
      <c r="AE41" s="331" t="inlineStr">
        <is>
          <t>*</t>
        </is>
      </c>
      <c r="AF41" s="456">
        <f>IF(AC41&lt;&gt;X41,AC41-X41,"")</f>
        <v/>
      </c>
      <c r="AG41" s="457">
        <f>IF(AD41&lt;&gt;Y41,AD41-Y41,"")</f>
        <v/>
      </c>
      <c r="AH41" s="456" t="n"/>
      <c r="AI41" s="408" t="n"/>
      <c r="AJ41" s="331" t="inlineStr">
        <is>
          <t>*</t>
        </is>
      </c>
      <c r="AK41" s="456">
        <f>IF(AH41&lt;&gt;AC41,AH41-AC41,"")</f>
        <v/>
      </c>
      <c r="AL41" s="457">
        <f>IF(AI41&lt;&gt;AD41,AI41-AD41,"")</f>
        <v/>
      </c>
      <c r="AM41" s="458" t="n"/>
      <c r="AN41" s="458" t="n"/>
      <c r="AO41" s="331" t="inlineStr">
        <is>
          <t>*</t>
        </is>
      </c>
      <c r="AP41" s="408">
        <f>IF(AM41&lt;&gt;AH41,AM41-AH41,"")</f>
        <v/>
      </c>
      <c r="AQ41" s="426">
        <f>IF(AN41&lt;&gt;AI41,AN41-AI41,"")</f>
        <v/>
      </c>
      <c r="AR41" t="n"/>
      <c r="AT41" s="331" t="inlineStr">
        <is>
          <t>*</t>
        </is>
      </c>
      <c r="AU41" s="408">
        <f>IF(AR41&lt;&gt;AM41,AR41-AM41,"")</f>
        <v/>
      </c>
      <c r="AV41" s="426">
        <f>IF(AS41&lt;&gt;AN41,AS41-AN41,"")</f>
        <v/>
      </c>
    </row>
    <row r="42" customFormat="1" s="70">
      <c r="A42" s="89" t="n"/>
      <c r="B42" s="89" t="inlineStr">
        <is>
          <t>Southwest</t>
        </is>
      </c>
      <c r="C42" s="89" t="inlineStr">
        <is>
          <t>Har-par</t>
        </is>
      </c>
      <c r="D42" s="178" t="inlineStr">
        <is>
          <t>Pineridge</t>
        </is>
      </c>
      <c r="E42" s="330" t="n">
        <v>0</v>
      </c>
      <c r="F42" s="330" t="n">
        <v>1</v>
      </c>
      <c r="G42" s="348" t="n"/>
      <c r="H42" s="348" t="n"/>
      <c r="I42" s="348" t="n"/>
      <c r="J42" s="196" t="inlineStr">
        <is>
          <t>B</t>
        </is>
      </c>
      <c r="K42" s="429" t="n">
        <v>895</v>
      </c>
      <c r="L42" s="429" t="n"/>
      <c r="M42" s="430" t="inlineStr">
        <is>
          <t>Yes</t>
        </is>
      </c>
      <c r="N42" s="432" t="n">
        <v>895</v>
      </c>
      <c r="O42" s="431" t="n"/>
      <c r="P42" s="459" t="inlineStr">
        <is>
          <t>Yes</t>
        </is>
      </c>
      <c r="Q42" s="459" t="n"/>
      <c r="R42" s="411">
        <f>N42-K42</f>
        <v/>
      </c>
      <c r="S42" s="432" t="n">
        <v>895</v>
      </c>
      <c r="T42" s="431" t="n"/>
      <c r="U42" s="459" t="inlineStr">
        <is>
          <t>Yes</t>
        </is>
      </c>
      <c r="V42" s="381">
        <f>IF(S42&lt;&gt;N42,S42-N42,"")</f>
        <v/>
      </c>
      <c r="W42" s="424">
        <f>IF(T42&lt;&gt;O42,T42-O42,"")</f>
        <v/>
      </c>
      <c r="X42" s="431" t="n">
        <v>895</v>
      </c>
      <c r="Y42" s="381" t="n"/>
      <c r="Z42" s="326" t="inlineStr">
        <is>
          <t>Yes</t>
        </is>
      </c>
      <c r="AA42" s="395">
        <f>IF(X42&lt;&gt;S42,X42-S42,"")</f>
        <v/>
      </c>
      <c r="AB42" s="453">
        <f>IF(Y42&lt;&gt;T42,Y42-T42,"")</f>
        <v/>
      </c>
      <c r="AC42" s="395" t="n">
        <v>895</v>
      </c>
      <c r="AD42" s="276" t="n"/>
      <c r="AE42" s="326" t="inlineStr">
        <is>
          <t>No</t>
        </is>
      </c>
      <c r="AF42" s="395">
        <f>IF(AC42&lt;&gt;X42,AC42-X42,"")</f>
        <v/>
      </c>
      <c r="AG42" s="453">
        <f>IF(AD42&lt;&gt;Y42,AD42-Y42,"")</f>
        <v/>
      </c>
      <c r="AH42" s="395" t="n">
        <v>895</v>
      </c>
      <c r="AI42" s="381" t="n"/>
      <c r="AJ42" s="326" t="inlineStr">
        <is>
          <t>Yes</t>
        </is>
      </c>
      <c r="AK42" s="395">
        <f>IF(AH42&lt;&gt;AC42,AH42-AC42,"")</f>
        <v/>
      </c>
      <c r="AL42" s="453">
        <f>IF(AI42&lt;&gt;AD42,AI42-AD42,"")</f>
        <v/>
      </c>
      <c r="AM42" s="449" t="n">
        <v>895</v>
      </c>
      <c r="AN42" s="449" t="n"/>
      <c r="AO42" s="326" t="inlineStr">
        <is>
          <t>Yes</t>
        </is>
      </c>
      <c r="AP42" s="381">
        <f>IF(AM42&lt;&gt;AH42,AM42-AH42,"")</f>
        <v/>
      </c>
      <c r="AQ42" s="424">
        <f>IF(AN42&lt;&gt;AI42,AN42-AI42,"")</f>
        <v/>
      </c>
      <c r="AR42" t="n">
        <v>895</v>
      </c>
      <c r="AT42" s="326" t="inlineStr">
        <is>
          <t>No</t>
        </is>
      </c>
      <c r="AU42" s="381">
        <f>IF(AR42&lt;&gt;AM42,AR42-AM42,"")</f>
        <v/>
      </c>
      <c r="AV42" s="424">
        <f>IF(AS42&lt;&gt;AN42,AS42-AN42,"")</f>
        <v/>
      </c>
    </row>
    <row r="43">
      <c r="D43" s="5" t="n"/>
      <c r="E43" s="326" t="n">
        <v>1</v>
      </c>
      <c r="F43" s="326" t="n">
        <v>1</v>
      </c>
      <c r="G43" s="328" t="n"/>
      <c r="H43" s="328" t="n"/>
      <c r="I43" s="328" t="n"/>
      <c r="J43" s="5" t="n"/>
      <c r="K43" s="378" t="n">
        <v>995</v>
      </c>
      <c r="L43" s="378" t="n"/>
      <c r="M43" s="424" t="inlineStr">
        <is>
          <t>Yes</t>
        </is>
      </c>
      <c r="N43" s="433" t="n">
        <v>995</v>
      </c>
      <c r="O43" s="381" t="n"/>
      <c r="P43" s="454" t="inlineStr">
        <is>
          <t>No</t>
        </is>
      </c>
      <c r="Q43" s="454" t="n"/>
      <c r="R43" s="398">
        <f>N43-K43</f>
        <v/>
      </c>
      <c r="S43" s="433" t="n">
        <v>995</v>
      </c>
      <c r="T43" s="381" t="n"/>
      <c r="U43" s="454" t="inlineStr">
        <is>
          <t>No</t>
        </is>
      </c>
      <c r="V43" s="381">
        <f>IF(S43&lt;&gt;N43,S43-N43,"")</f>
        <v/>
      </c>
      <c r="W43" s="424">
        <f>IF(T43&lt;&gt;O43,T43-O43,"")</f>
        <v/>
      </c>
      <c r="X43" s="381" t="n">
        <v>995</v>
      </c>
      <c r="Y43" s="381" t="n"/>
      <c r="Z43" s="326" t="inlineStr">
        <is>
          <t>Waitlist</t>
        </is>
      </c>
      <c r="AA43" s="395">
        <f>IF(X43&lt;&gt;S43,X43-S43,"")</f>
        <v/>
      </c>
      <c r="AB43" s="453">
        <f>IF(Y43&lt;&gt;T43,Y43-T43,"")</f>
        <v/>
      </c>
      <c r="AC43" s="395" t="n">
        <v>995</v>
      </c>
      <c r="AD43" s="276" t="n"/>
      <c r="AE43" s="326" t="inlineStr">
        <is>
          <t>Yes</t>
        </is>
      </c>
      <c r="AF43" s="395">
        <f>IF(AC43&lt;&gt;X43,AC43-X43,"")</f>
        <v/>
      </c>
      <c r="AG43" s="453">
        <f>IF(AD43&lt;&gt;Y43,AD43-Y43,"")</f>
        <v/>
      </c>
      <c r="AH43" s="395" t="n">
        <v>995</v>
      </c>
      <c r="AI43" s="381" t="n"/>
      <c r="AJ43" s="326" t="inlineStr">
        <is>
          <t>No</t>
        </is>
      </c>
      <c r="AK43" s="395">
        <f>IF(AH43&lt;&gt;AC43,AH43-AC43,"")</f>
        <v/>
      </c>
      <c r="AL43" s="453">
        <f>IF(AI43&lt;&gt;AD43,AI43-AD43,"")</f>
        <v/>
      </c>
      <c r="AM43" s="449" t="n">
        <v>995</v>
      </c>
      <c r="AN43" s="449" t="n"/>
      <c r="AO43" s="326" t="inlineStr">
        <is>
          <t>No</t>
        </is>
      </c>
      <c r="AP43" s="381">
        <f>IF(AM43&lt;&gt;AH43,AM43-AH43,"")</f>
        <v/>
      </c>
      <c r="AQ43" s="424">
        <f>IF(AN43&lt;&gt;AI43,AN43-AI43,"")</f>
        <v/>
      </c>
      <c r="AR43" t="n">
        <v>1025</v>
      </c>
      <c r="AT43" s="326" t="inlineStr">
        <is>
          <t>No</t>
        </is>
      </c>
      <c r="AU43" s="381">
        <f>IF(AR43&lt;&gt;AM43,AR43-AM43,"")</f>
        <v/>
      </c>
      <c r="AV43" s="424">
        <f>IF(AS43&lt;&gt;AN43,AS43-AN43,"")</f>
        <v/>
      </c>
    </row>
    <row r="44">
      <c r="D44" s="5" t="n"/>
      <c r="E44" s="326" t="inlineStr">
        <is>
          <t>1+</t>
        </is>
      </c>
      <c r="F44" s="326" t="n">
        <v>1</v>
      </c>
      <c r="G44" s="328" t="n"/>
      <c r="H44" s="328" t="n"/>
      <c r="I44" s="328" t="n"/>
      <c r="J44" s="5" t="n"/>
      <c r="K44" s="378" t="n">
        <v>1050</v>
      </c>
      <c r="L44" s="378" t="n"/>
      <c r="M44" s="424" t="inlineStr">
        <is>
          <t>No</t>
        </is>
      </c>
      <c r="N44" s="433" t="n">
        <v>1150</v>
      </c>
      <c r="O44" s="381" t="n"/>
      <c r="P44" s="454" t="inlineStr">
        <is>
          <t>No</t>
        </is>
      </c>
      <c r="Q44" s="454" t="n"/>
      <c r="R44" s="398">
        <f>N44-K44</f>
        <v/>
      </c>
      <c r="S44" s="433" t="n">
        <v>1150</v>
      </c>
      <c r="T44" s="381" t="n"/>
      <c r="U44" s="454" t="inlineStr">
        <is>
          <t>No</t>
        </is>
      </c>
      <c r="V44" s="381">
        <f>IF(S44&lt;&gt;N44,S44-N44,"")</f>
        <v/>
      </c>
      <c r="W44" s="424">
        <f>IF(T44&lt;&gt;O44,T44-O44,"")</f>
        <v/>
      </c>
      <c r="X44" s="381" t="n">
        <v>1150</v>
      </c>
      <c r="Y44" s="381" t="n"/>
      <c r="Z44" s="326" t="inlineStr">
        <is>
          <t>Waitlist</t>
        </is>
      </c>
      <c r="AA44" s="395">
        <f>IF(X44&lt;&gt;S44,X44-S44,"")</f>
        <v/>
      </c>
      <c r="AB44" s="453">
        <f>IF(Y44&lt;&gt;T44,Y44-T44,"")</f>
        <v/>
      </c>
      <c r="AC44" s="395" t="n">
        <v>1150</v>
      </c>
      <c r="AD44" s="276" t="n"/>
      <c r="AE44" s="326" t="inlineStr">
        <is>
          <t>No</t>
        </is>
      </c>
      <c r="AF44" s="395">
        <f>IF(AC44&lt;&gt;X44,AC44-X44,"")</f>
        <v/>
      </c>
      <c r="AG44" s="453">
        <f>IF(AD44&lt;&gt;Y44,AD44-Y44,"")</f>
        <v/>
      </c>
      <c r="AH44" s="395" t="n">
        <v>1050</v>
      </c>
      <c r="AI44" s="381" t="n"/>
      <c r="AJ44" s="326" t="inlineStr">
        <is>
          <t>No</t>
        </is>
      </c>
      <c r="AK44" s="395">
        <f>IF(AH44&lt;&gt;AC44,AH44-AC44,"")</f>
        <v/>
      </c>
      <c r="AL44" s="453">
        <f>IF(AI44&lt;&gt;AD44,AI44-AD44,"")</f>
        <v/>
      </c>
      <c r="AM44" s="449" t="n">
        <v>1050</v>
      </c>
      <c r="AN44" s="449" t="n"/>
      <c r="AO44" s="326" t="inlineStr">
        <is>
          <t>No</t>
        </is>
      </c>
      <c r="AP44" s="381">
        <f>IF(AM44&lt;&gt;AH44,AM44-AH44,"")</f>
        <v/>
      </c>
      <c r="AQ44" s="424">
        <f>IF(AN44&lt;&gt;AI44,AN44-AI44,"")</f>
        <v/>
      </c>
      <c r="AR44" t="n">
        <v>1050</v>
      </c>
      <c r="AT44" s="326" t="inlineStr">
        <is>
          <t>No</t>
        </is>
      </c>
      <c r="AU44" s="381">
        <f>IF(AR44&lt;&gt;AM44,AR44-AM44,"")</f>
        <v/>
      </c>
      <c r="AV44" s="424">
        <f>IF(AS44&lt;&gt;AN44,AS44-AN44,"")</f>
        <v/>
      </c>
    </row>
    <row r="45">
      <c r="D45" s="5" t="n"/>
      <c r="E45" s="326" t="n">
        <v>2</v>
      </c>
      <c r="F45" s="326" t="n">
        <v>1</v>
      </c>
      <c r="G45" s="328" t="n"/>
      <c r="H45" s="328" t="n"/>
      <c r="I45" s="328" t="n"/>
      <c r="J45" s="5" t="n"/>
      <c r="K45" s="378" t="n">
        <v>1095</v>
      </c>
      <c r="L45" s="378" t="n"/>
      <c r="M45" s="424" t="inlineStr">
        <is>
          <t>No</t>
        </is>
      </c>
      <c r="N45" s="433" t="n">
        <v>1095</v>
      </c>
      <c r="O45" s="381" t="n"/>
      <c r="P45" s="454" t="inlineStr">
        <is>
          <t>No</t>
        </is>
      </c>
      <c r="Q45" s="454" t="n"/>
      <c r="R45" s="398">
        <f>N45-K45</f>
        <v/>
      </c>
      <c r="S45" s="433" t="n">
        <v>1095</v>
      </c>
      <c r="T45" s="381" t="n"/>
      <c r="U45" s="454" t="inlineStr">
        <is>
          <t>No</t>
        </is>
      </c>
      <c r="V45" s="381">
        <f>IF(S45&lt;&gt;N45,S45-N45,"")</f>
        <v/>
      </c>
      <c r="W45" s="424">
        <f>IF(T45&lt;&gt;O45,T45-O45,"")</f>
        <v/>
      </c>
      <c r="X45" s="381" t="n">
        <v>1095</v>
      </c>
      <c r="Y45" s="381" t="n"/>
      <c r="Z45" s="326" t="inlineStr">
        <is>
          <t>Waitlist</t>
        </is>
      </c>
      <c r="AA45" s="395">
        <f>IF(X45&lt;&gt;S45,X45-S45,"")</f>
        <v/>
      </c>
      <c r="AB45" s="453">
        <f>IF(Y45&lt;&gt;T45,Y45-T45,"")</f>
        <v/>
      </c>
      <c r="AC45" s="395" t="n">
        <v>1095</v>
      </c>
      <c r="AD45" s="276" t="n"/>
      <c r="AE45" s="326" t="inlineStr">
        <is>
          <t>No</t>
        </is>
      </c>
      <c r="AF45" s="395">
        <f>IF(AC45&lt;&gt;X45,AC45-X45,"")</f>
        <v/>
      </c>
      <c r="AG45" s="453">
        <f>IF(AD45&lt;&gt;Y45,AD45-Y45,"")</f>
        <v/>
      </c>
      <c r="AH45" s="395" t="n">
        <v>1095</v>
      </c>
      <c r="AI45" s="381" t="n"/>
      <c r="AJ45" s="326" t="inlineStr">
        <is>
          <t>No</t>
        </is>
      </c>
      <c r="AK45" s="395">
        <f>IF(AH45&lt;&gt;AC45,AH45-AC45,"")</f>
        <v/>
      </c>
      <c r="AL45" s="453">
        <f>IF(AI45&lt;&gt;AD45,AI45-AD45,"")</f>
        <v/>
      </c>
      <c r="AM45" s="449" t="n">
        <v>1095</v>
      </c>
      <c r="AN45" s="449" t="n"/>
      <c r="AO45" s="326" t="inlineStr">
        <is>
          <t>No</t>
        </is>
      </c>
      <c r="AP45" s="381">
        <f>IF(AM45&lt;&gt;AH45,AM45-AH45,"")</f>
        <v/>
      </c>
      <c r="AQ45" s="424">
        <f>IF(AN45&lt;&gt;AI45,AN45-AI45,"")</f>
        <v/>
      </c>
      <c r="AR45" t="n">
        <v>1195</v>
      </c>
      <c r="AT45" s="326" t="inlineStr">
        <is>
          <t>Yes</t>
        </is>
      </c>
      <c r="AU45" s="381">
        <f>IF(AR45&lt;&gt;AM45,AR45-AM45,"")</f>
        <v/>
      </c>
      <c r="AV45" s="424">
        <f>IF(AS45&lt;&gt;AN45,AS45-AN45,"")</f>
        <v/>
      </c>
    </row>
    <row r="46" customFormat="1" s="10">
      <c r="A46" s="10" t="n"/>
      <c r="B46" s="10" t="n"/>
      <c r="C46" s="10" t="n"/>
      <c r="D46" s="86" t="n"/>
      <c r="E46" s="331" t="inlineStr">
        <is>
          <t>2+</t>
        </is>
      </c>
      <c r="F46" s="331" t="n">
        <v>1</v>
      </c>
      <c r="G46" s="349" t="n"/>
      <c r="H46" s="349" t="n"/>
      <c r="I46" s="349" t="n"/>
      <c r="J46" s="86" t="n"/>
      <c r="K46" s="388" t="n">
        <v>1295</v>
      </c>
      <c r="L46" s="388" t="n"/>
      <c r="M46" s="426" t="inlineStr">
        <is>
          <t>No</t>
        </is>
      </c>
      <c r="N46" s="434" t="n">
        <v>1250</v>
      </c>
      <c r="O46" s="408" t="n"/>
      <c r="P46" s="460" t="inlineStr">
        <is>
          <t>Yes</t>
        </is>
      </c>
      <c r="Q46" s="460" t="n"/>
      <c r="R46" s="400">
        <f>N46-K46</f>
        <v/>
      </c>
      <c r="S46" s="434" t="n">
        <v>1250</v>
      </c>
      <c r="T46" s="408" t="n"/>
      <c r="U46" s="460" t="inlineStr">
        <is>
          <t>Yes</t>
        </is>
      </c>
      <c r="V46" s="408">
        <f>IF(S46&lt;&gt;N46,S46-N46,"")</f>
        <v/>
      </c>
      <c r="W46" s="426">
        <f>IF(T46&lt;&gt;O46,T46-O46,"")</f>
        <v/>
      </c>
      <c r="X46" s="408" t="n">
        <v>1250</v>
      </c>
      <c r="Y46" s="408" t="n"/>
      <c r="Z46" s="331" t="inlineStr">
        <is>
          <t>Waitlist</t>
        </is>
      </c>
      <c r="AA46" s="456">
        <f>IF(X46&lt;&gt;S46,X46-S46,"")</f>
        <v/>
      </c>
      <c r="AB46" s="457">
        <f>IF(Y46&lt;&gt;T46,Y46-T46,"")</f>
        <v/>
      </c>
      <c r="AC46" s="456" t="n">
        <v>1250</v>
      </c>
      <c r="AD46" s="274" t="n"/>
      <c r="AE46" s="331" t="inlineStr">
        <is>
          <t>No</t>
        </is>
      </c>
      <c r="AF46" s="456">
        <f>IF(AC46&lt;&gt;X46,AC46-X46,"")</f>
        <v/>
      </c>
      <c r="AG46" s="457">
        <f>IF(AD46&lt;&gt;Y46,AD46-Y46,"")</f>
        <v/>
      </c>
      <c r="AH46" s="456" t="n">
        <v>1250</v>
      </c>
      <c r="AI46" s="408" t="n"/>
      <c r="AJ46" s="331" t="inlineStr">
        <is>
          <t>Yes</t>
        </is>
      </c>
      <c r="AK46" s="456">
        <f>IF(AH46&lt;&gt;AC46,AH46-AC46,"")</f>
        <v/>
      </c>
      <c r="AL46" s="457">
        <f>IF(AI46&lt;&gt;AD46,AI46-AD46,"")</f>
        <v/>
      </c>
      <c r="AM46" s="458" t="n">
        <v>1250</v>
      </c>
      <c r="AN46" s="458" t="n"/>
      <c r="AO46" s="331" t="inlineStr">
        <is>
          <t>No</t>
        </is>
      </c>
      <c r="AP46" s="408">
        <f>IF(AM46&lt;&gt;AH46,AM46-AH46,"")</f>
        <v/>
      </c>
      <c r="AQ46" s="426">
        <f>IF(AN46&lt;&gt;AI46,AN46-AI46,"")</f>
        <v/>
      </c>
      <c r="AR46" t="n">
        <v>1250</v>
      </c>
      <c r="AT46" s="331" t="inlineStr">
        <is>
          <t>No</t>
        </is>
      </c>
      <c r="AU46" s="408">
        <f>IF(AR46&lt;&gt;AM46,AR46-AM46,"")</f>
        <v/>
      </c>
      <c r="AV46" s="426">
        <f>IF(AS46&lt;&gt;AN46,AS46-AN46,"")</f>
        <v/>
      </c>
    </row>
    <row r="47" customFormat="1" s="70">
      <c r="A47" s="89" t="n"/>
      <c r="B47" s="89" t="inlineStr">
        <is>
          <t>Southwest</t>
        </is>
      </c>
      <c r="C47" s="89" t="inlineStr">
        <is>
          <t>Har-par</t>
        </is>
      </c>
      <c r="D47" s="178" t="inlineStr">
        <is>
          <t>Blue Quill Gardens</t>
        </is>
      </c>
      <c r="E47" s="330" t="n">
        <v>1</v>
      </c>
      <c r="F47" s="330" t="n">
        <v>1</v>
      </c>
      <c r="G47" s="348" t="n"/>
      <c r="H47" s="348" t="n"/>
      <c r="I47" s="348" t="n"/>
      <c r="J47" s="348" t="inlineStr">
        <is>
          <t>C</t>
        </is>
      </c>
      <c r="K47" s="429" t="n">
        <v>995</v>
      </c>
      <c r="L47" s="429" t="n"/>
      <c r="M47" s="430" t="inlineStr">
        <is>
          <t>Yes</t>
        </is>
      </c>
      <c r="N47" s="432" t="n">
        <v>995</v>
      </c>
      <c r="O47" s="431" t="n"/>
      <c r="P47" s="459" t="inlineStr">
        <is>
          <t>Yes</t>
        </is>
      </c>
      <c r="Q47" s="459" t="n"/>
      <c r="R47" s="411">
        <f>N47-K47</f>
        <v/>
      </c>
      <c r="S47" s="432" t="n">
        <v>995</v>
      </c>
      <c r="T47" s="431" t="n"/>
      <c r="U47" s="459" t="inlineStr">
        <is>
          <t>Yes</t>
        </is>
      </c>
      <c r="V47" s="381">
        <f>IF(S47&lt;&gt;N47,S47-N47,"")</f>
        <v/>
      </c>
      <c r="W47" s="424">
        <f>IF(T47&lt;&gt;O47,T47-O47,"")</f>
        <v/>
      </c>
      <c r="X47" s="431" t="n">
        <v>995</v>
      </c>
      <c r="Y47" s="381" t="n"/>
      <c r="Z47" s="326" t="inlineStr">
        <is>
          <t>Yes</t>
        </is>
      </c>
      <c r="AA47" s="395">
        <f>IF(X47&lt;&gt;S47,X47-S47,"")</f>
        <v/>
      </c>
      <c r="AB47" s="453">
        <f>IF(Y47&lt;&gt;T47,Y47-T47,"")</f>
        <v/>
      </c>
      <c r="AC47" s="395" t="n">
        <v>995</v>
      </c>
      <c r="AD47" s="276" t="n"/>
      <c r="AE47" s="326" t="inlineStr">
        <is>
          <t>Yes</t>
        </is>
      </c>
      <c r="AF47" s="395">
        <f>IF(AC47&lt;&gt;X47,AC47-X47,"")</f>
        <v/>
      </c>
      <c r="AG47" s="453">
        <f>IF(AD47&lt;&gt;Y47,AD47-Y47,"")</f>
        <v/>
      </c>
      <c r="AH47" s="395" t="n">
        <v>995</v>
      </c>
      <c r="AI47" s="381" t="n"/>
      <c r="AJ47" s="326" t="inlineStr">
        <is>
          <t>Yes</t>
        </is>
      </c>
      <c r="AK47" s="395">
        <f>IF(AH47&lt;&gt;AC47,AH47-AC47,"")</f>
        <v/>
      </c>
      <c r="AL47" s="453">
        <f>IF(AI47&lt;&gt;AD47,AI47-AD47,"")</f>
        <v/>
      </c>
      <c r="AM47" s="449" t="n">
        <v>995</v>
      </c>
      <c r="AN47" s="449" t="n"/>
      <c r="AO47" s="326" t="inlineStr">
        <is>
          <t>Yes</t>
        </is>
      </c>
      <c r="AP47" s="381">
        <f>IF(AM47&lt;&gt;AH47,AM47-AH47,"")</f>
        <v/>
      </c>
      <c r="AQ47" s="424">
        <f>IF(AN47&lt;&gt;AI47,AN47-AI47,"")</f>
        <v/>
      </c>
      <c r="AR47" t="n">
        <v>995</v>
      </c>
      <c r="AT47" s="326" t="inlineStr">
        <is>
          <t>No</t>
        </is>
      </c>
      <c r="AU47" s="381">
        <f>IF(AR47&lt;&gt;AM47,AR47-AM47,"")</f>
        <v/>
      </c>
      <c r="AV47" s="424">
        <f>IF(AS47&lt;&gt;AN47,AS47-AN47,"")</f>
        <v/>
      </c>
    </row>
    <row r="48">
      <c r="D48" s="5" t="n"/>
      <c r="E48" s="326" t="n">
        <v>2</v>
      </c>
      <c r="F48" s="326" t="n">
        <v>1</v>
      </c>
      <c r="G48" s="328" t="n"/>
      <c r="H48" s="328" t="n"/>
      <c r="I48" s="328" t="n"/>
      <c r="J48" s="5" t="n"/>
      <c r="K48" s="378" t="n">
        <v>1095</v>
      </c>
      <c r="L48" s="378" t="n"/>
      <c r="M48" s="424" t="inlineStr">
        <is>
          <t>Yes</t>
        </is>
      </c>
      <c r="N48" s="433" t="n">
        <v>1095</v>
      </c>
      <c r="O48" s="381" t="n"/>
      <c r="P48" s="454" t="inlineStr">
        <is>
          <t>Yes</t>
        </is>
      </c>
      <c r="Q48" s="454" t="n"/>
      <c r="R48" s="398">
        <f>N48-K48</f>
        <v/>
      </c>
      <c r="S48" s="433" t="n">
        <v>1095</v>
      </c>
      <c r="T48" s="381" t="n"/>
      <c r="U48" s="454" t="inlineStr">
        <is>
          <t>Yes</t>
        </is>
      </c>
      <c r="V48" s="381">
        <f>IF(S48&lt;&gt;N48,S48-N48,"")</f>
        <v/>
      </c>
      <c r="W48" s="424">
        <f>IF(T48&lt;&gt;O48,T48-O48,"")</f>
        <v/>
      </c>
      <c r="X48" s="381" t="n">
        <v>1095</v>
      </c>
      <c r="Y48" s="381" t="n"/>
      <c r="Z48" s="326" t="inlineStr">
        <is>
          <t>Waitlist</t>
        </is>
      </c>
      <c r="AA48" s="395">
        <f>IF(X48&lt;&gt;S48,X48-S48,"")</f>
        <v/>
      </c>
      <c r="AB48" s="453">
        <f>IF(Y48&lt;&gt;T48,Y48-T48,"")</f>
        <v/>
      </c>
      <c r="AC48" s="395" t="n">
        <v>1095</v>
      </c>
      <c r="AD48" s="276" t="n"/>
      <c r="AE48" s="326" t="inlineStr">
        <is>
          <t>Yes</t>
        </is>
      </c>
      <c r="AF48" s="395">
        <f>IF(AC48&lt;&gt;X48,AC48-X48,"")</f>
        <v/>
      </c>
      <c r="AG48" s="453">
        <f>IF(AD48&lt;&gt;Y48,AD48-Y48,"")</f>
        <v/>
      </c>
      <c r="AH48" s="395" t="n">
        <v>1095</v>
      </c>
      <c r="AI48" s="381" t="n"/>
      <c r="AJ48" s="326" t="inlineStr">
        <is>
          <t>Yes</t>
        </is>
      </c>
      <c r="AK48" s="395">
        <f>IF(AH48&lt;&gt;AC48,AH48-AC48,"")</f>
        <v/>
      </c>
      <c r="AL48" s="453">
        <f>IF(AI48&lt;&gt;AD48,AI48-AD48,"")</f>
        <v/>
      </c>
      <c r="AM48" s="449" t="n">
        <v>1095</v>
      </c>
      <c r="AN48" s="449" t="n"/>
      <c r="AO48" s="326" t="inlineStr">
        <is>
          <t>No</t>
        </is>
      </c>
      <c r="AP48" s="381">
        <f>IF(AM48&lt;&gt;AH48,AM48-AH48,"")</f>
        <v/>
      </c>
      <c r="AQ48" s="424">
        <f>IF(AN48&lt;&gt;AI48,AN48-AI48,"")</f>
        <v/>
      </c>
      <c r="AR48" t="n">
        <v>1195</v>
      </c>
      <c r="AT48" s="326" t="inlineStr">
        <is>
          <t>Yes</t>
        </is>
      </c>
      <c r="AU48" s="381">
        <f>IF(AR48&lt;&gt;AM48,AR48-AM48,"")</f>
        <v/>
      </c>
      <c r="AV48" s="424">
        <f>IF(AS48&lt;&gt;AN48,AS48-AN48,"")</f>
        <v/>
      </c>
    </row>
    <row r="49" customFormat="1" s="10">
      <c r="A49" s="10" t="n"/>
      <c r="B49" s="10" t="n"/>
      <c r="C49" s="10" t="n"/>
      <c r="D49" s="86" t="n"/>
      <c r="E49" s="331" t="n">
        <v>3</v>
      </c>
      <c r="F49" s="331" t="n">
        <v>2</v>
      </c>
      <c r="G49" s="349" t="n"/>
      <c r="H49" s="349" t="n"/>
      <c r="I49" s="349" t="n"/>
      <c r="J49" s="5" t="n"/>
      <c r="K49" s="388" t="n">
        <v>1395</v>
      </c>
      <c r="L49" s="388" t="n"/>
      <c r="M49" s="426" t="inlineStr">
        <is>
          <t>Yes</t>
        </is>
      </c>
      <c r="N49" s="434" t="n">
        <v>1395</v>
      </c>
      <c r="O49" s="408" t="n"/>
      <c r="P49" s="460" t="inlineStr">
        <is>
          <t>Yes</t>
        </is>
      </c>
      <c r="Q49" s="460" t="n"/>
      <c r="R49" s="400">
        <f>N49-K49</f>
        <v/>
      </c>
      <c r="S49" s="434" t="n">
        <v>1395</v>
      </c>
      <c r="T49" s="408" t="n"/>
      <c r="U49" s="460" t="inlineStr">
        <is>
          <t>Yes</t>
        </is>
      </c>
      <c r="V49" s="408">
        <f>IF(S49&lt;&gt;N49,S49-N49,"")</f>
        <v/>
      </c>
      <c r="W49" s="426">
        <f>IF(T49&lt;&gt;O49,T49-O49,"")</f>
        <v/>
      </c>
      <c r="X49" s="408" t="n">
        <v>1395</v>
      </c>
      <c r="Y49" s="408" t="n"/>
      <c r="Z49" s="331" t="inlineStr">
        <is>
          <t>Waitlist</t>
        </is>
      </c>
      <c r="AA49" s="456">
        <f>IF(X49&lt;&gt;S49,X49-S49,"")</f>
        <v/>
      </c>
      <c r="AB49" s="457">
        <f>IF(Y49&lt;&gt;T49,Y49-T49,"")</f>
        <v/>
      </c>
      <c r="AC49" s="456" t="n">
        <v>1395</v>
      </c>
      <c r="AD49" s="274" t="n"/>
      <c r="AE49" s="331" t="inlineStr">
        <is>
          <t>No</t>
        </is>
      </c>
      <c r="AF49" s="456">
        <f>IF(AC49&lt;&gt;X49,AC49-X49,"")</f>
        <v/>
      </c>
      <c r="AG49" s="457">
        <f>IF(AD49&lt;&gt;Y49,AD49-Y49,"")</f>
        <v/>
      </c>
      <c r="AH49" s="456" t="n">
        <v>1395</v>
      </c>
      <c r="AI49" s="408" t="n"/>
      <c r="AJ49" s="331" t="inlineStr">
        <is>
          <t>No</t>
        </is>
      </c>
      <c r="AK49" s="456">
        <f>IF(AH49&lt;&gt;AC49,AH49-AC49,"")</f>
        <v/>
      </c>
      <c r="AL49" s="457">
        <f>IF(AI49&lt;&gt;AD49,AI49-AD49,"")</f>
        <v/>
      </c>
      <c r="AM49" s="458" t="n">
        <v>1395</v>
      </c>
      <c r="AN49" s="458" t="n"/>
      <c r="AO49" s="331" t="inlineStr">
        <is>
          <t>No</t>
        </is>
      </c>
      <c r="AP49" s="408">
        <f>IF(AM49&lt;&gt;AH49,AM49-AH49,"")</f>
        <v/>
      </c>
      <c r="AQ49" s="426">
        <f>IF(AN49&lt;&gt;AI49,AN49-AI49,"")</f>
        <v/>
      </c>
      <c r="AR49" t="n">
        <v>1395</v>
      </c>
      <c r="AT49" s="331" t="inlineStr">
        <is>
          <t>No</t>
        </is>
      </c>
      <c r="AU49" s="408">
        <f>IF(AR49&lt;&gt;AM49,AR49-AM49,"")</f>
        <v/>
      </c>
      <c r="AV49" s="426">
        <f>IF(AS49&lt;&gt;AN49,AS49-AN49,"")</f>
        <v/>
      </c>
    </row>
    <row r="50" customFormat="1" s="70">
      <c r="A50" s="89" t="n"/>
      <c r="B50" s="89" t="inlineStr">
        <is>
          <t>Southwest</t>
        </is>
      </c>
      <c r="C50" s="89" t="inlineStr">
        <is>
          <t>Midwest</t>
        </is>
      </c>
      <c r="D50" s="178" t="inlineStr">
        <is>
          <t>The Village at Southgate</t>
        </is>
      </c>
      <c r="E50" s="330" t="n">
        <v>0</v>
      </c>
      <c r="F50" s="330" t="n">
        <v>1</v>
      </c>
      <c r="G50" s="348" t="n">
        <v>530</v>
      </c>
      <c r="H50" s="348" t="inlineStr">
        <is>
          <t>Starting</t>
        </is>
      </c>
      <c r="I50" s="348" t="n"/>
      <c r="J50" s="196" t="inlineStr">
        <is>
          <t>B</t>
        </is>
      </c>
      <c r="K50" s="429" t="n">
        <v>999</v>
      </c>
      <c r="L50" s="429" t="n"/>
      <c r="M50" s="430" t="inlineStr">
        <is>
          <t>No Info</t>
        </is>
      </c>
      <c r="N50" s="432" t="n">
        <v>974</v>
      </c>
      <c r="O50" s="431" t="n"/>
      <c r="P50" s="459" t="inlineStr">
        <is>
          <t>Yes</t>
        </is>
      </c>
      <c r="Q50" s="459" t="n"/>
      <c r="R50" s="411">
        <f>N50-K50</f>
        <v/>
      </c>
      <c r="S50" s="432" t="n">
        <v>974</v>
      </c>
      <c r="T50" s="431" t="n"/>
      <c r="U50" s="459" t="inlineStr">
        <is>
          <t>Yes</t>
        </is>
      </c>
      <c r="V50" s="381">
        <f>IF(S50&lt;&gt;N50,S50-N50,"")</f>
        <v/>
      </c>
      <c r="W50" s="424">
        <f>IF(T50&lt;&gt;O50,T50-O50,"")</f>
        <v/>
      </c>
      <c r="X50" s="431" t="n">
        <v>1049</v>
      </c>
      <c r="Y50" s="431" t="n"/>
      <c r="Z50" s="326" t="inlineStr">
        <is>
          <t>Yes</t>
        </is>
      </c>
      <c r="AA50" s="395">
        <f>IF(X50&lt;&gt;S50,X50-S50,"")</f>
        <v/>
      </c>
      <c r="AB50" s="453">
        <f>IF(Y50&lt;&gt;T50,Y50-T50,"")</f>
        <v/>
      </c>
      <c r="AC50" s="395" t="n">
        <v>1049</v>
      </c>
      <c r="AD50" s="276" t="n"/>
      <c r="AE50" s="326" t="inlineStr">
        <is>
          <t>Yes</t>
        </is>
      </c>
      <c r="AF50" s="395">
        <f>IF(AC50&lt;&gt;X50,AC50-X50,"")</f>
        <v/>
      </c>
      <c r="AG50" s="453">
        <f>IF(AD50&lt;&gt;Y50,AD50-Y50,"")</f>
        <v/>
      </c>
      <c r="AH50" s="395" t="n">
        <v>974</v>
      </c>
      <c r="AI50" s="381" t="n"/>
      <c r="AJ50" s="326" t="inlineStr">
        <is>
          <t>Waitlist</t>
        </is>
      </c>
      <c r="AK50" s="395">
        <f>IF(AH50&lt;&gt;AC50,AH50-AC50,"")</f>
        <v/>
      </c>
      <c r="AL50" s="453">
        <f>IF(AI50&lt;&gt;AD50,AI50-AD50,"")</f>
        <v/>
      </c>
      <c r="AM50" s="449" t="n">
        <v>974</v>
      </c>
      <c r="AN50" s="449" t="n"/>
      <c r="AO50" s="326" t="inlineStr">
        <is>
          <t>No Info</t>
        </is>
      </c>
      <c r="AP50" s="381">
        <f>IF(AM50&lt;&gt;AH50,AM50-AH50,"")</f>
        <v/>
      </c>
      <c r="AQ50" s="424">
        <f>IF(AN50&lt;&gt;AI50,AN50-AI50,"")</f>
        <v/>
      </c>
      <c r="AR50" t="n">
        <v>1074</v>
      </c>
      <c r="AT50" s="326" t="inlineStr">
        <is>
          <t>No Info</t>
        </is>
      </c>
      <c r="AU50" s="381">
        <f>IF(AR50&lt;&gt;AM50,AR50-AM50,"")</f>
        <v/>
      </c>
      <c r="AV50" s="424">
        <f>IF(AS50&lt;&gt;AN50,AS50-AN50,"")</f>
        <v/>
      </c>
    </row>
    <row r="51">
      <c r="D51" s="5" t="n"/>
      <c r="E51" s="326" t="n">
        <v>1</v>
      </c>
      <c r="F51" s="326" t="n">
        <v>1</v>
      </c>
      <c r="G51" s="328" t="n">
        <v>646</v>
      </c>
      <c r="H51" s="328" t="inlineStr">
        <is>
          <t>Starting</t>
        </is>
      </c>
      <c r="I51" s="328" t="n"/>
      <c r="J51" s="5" t="n"/>
      <c r="K51" s="378" t="n">
        <v>1019</v>
      </c>
      <c r="L51" s="378" t="n"/>
      <c r="M51" s="424" t="inlineStr">
        <is>
          <t>No Info</t>
        </is>
      </c>
      <c r="N51" s="433" t="n">
        <v>1019</v>
      </c>
      <c r="O51" s="381" t="n"/>
      <c r="P51" s="454" t="inlineStr">
        <is>
          <t>No</t>
        </is>
      </c>
      <c r="Q51" s="454" t="n"/>
      <c r="R51" s="398">
        <f>N51-K51</f>
        <v/>
      </c>
      <c r="S51" s="433" t="n">
        <v>1019</v>
      </c>
      <c r="T51" s="381" t="n"/>
      <c r="U51" s="454" t="inlineStr">
        <is>
          <t>No</t>
        </is>
      </c>
      <c r="V51" s="381">
        <f>IF(S51&lt;&gt;N51,S51-N51,"")</f>
        <v/>
      </c>
      <c r="W51" s="424">
        <f>IF(T51&lt;&gt;O51,T51-O51,"")</f>
        <v/>
      </c>
      <c r="X51" s="381" t="n">
        <v>1099</v>
      </c>
      <c r="Y51" s="381" t="n"/>
      <c r="Z51" s="326" t="inlineStr">
        <is>
          <t>No</t>
        </is>
      </c>
      <c r="AA51" s="395">
        <f>IF(X51&lt;&gt;S51,X51-S51,"")</f>
        <v/>
      </c>
      <c r="AB51" s="453">
        <f>IF(Y51&lt;&gt;T51,Y51-T51,"")</f>
        <v/>
      </c>
      <c r="AC51" s="395" t="n">
        <v>1159</v>
      </c>
      <c r="AD51" s="276" t="n"/>
      <c r="AE51" s="326" t="inlineStr">
        <is>
          <t>Yes</t>
        </is>
      </c>
      <c r="AF51" s="395">
        <f>IF(AC51&lt;&gt;X51,AC51-X51,"")</f>
        <v/>
      </c>
      <c r="AG51" s="453">
        <f>IF(AD51&lt;&gt;Y51,AD51-Y51,"")</f>
        <v/>
      </c>
      <c r="AH51" s="395" t="n">
        <v>1049</v>
      </c>
      <c r="AI51" s="381" t="n"/>
      <c r="AJ51" s="326" t="inlineStr">
        <is>
          <t>Waitlist</t>
        </is>
      </c>
      <c r="AK51" s="395">
        <f>IF(AH51&lt;&gt;AC51,AH51-AC51,"")</f>
        <v/>
      </c>
      <c r="AL51" s="453">
        <f>IF(AI51&lt;&gt;AD51,AI51-AD51,"")</f>
        <v/>
      </c>
      <c r="AM51" s="449" t="n">
        <v>1049</v>
      </c>
      <c r="AN51" s="449" t="n"/>
      <c r="AO51" s="326" t="inlineStr">
        <is>
          <t>No Info</t>
        </is>
      </c>
      <c r="AP51" s="381">
        <f>IF(AM51&lt;&gt;AH51,AM51-AH51,"")</f>
        <v/>
      </c>
      <c r="AQ51" s="424">
        <f>IF(AN51&lt;&gt;AI51,AN51-AI51,"")</f>
        <v/>
      </c>
      <c r="AR51" t="n">
        <v>1199</v>
      </c>
      <c r="AT51" s="326" t="inlineStr">
        <is>
          <t>No Info</t>
        </is>
      </c>
      <c r="AU51" s="381">
        <f>IF(AR51&lt;&gt;AM51,AR51-AM51,"")</f>
        <v/>
      </c>
      <c r="AV51" s="424">
        <f>IF(AS51&lt;&gt;AN51,AS51-AN51,"")</f>
        <v/>
      </c>
    </row>
    <row r="52">
      <c r="D52" s="5" t="n"/>
      <c r="E52" s="326" t="n">
        <v>1</v>
      </c>
      <c r="F52" s="326" t="n">
        <v>1</v>
      </c>
      <c r="G52" s="328" t="n">
        <v>665</v>
      </c>
      <c r="H52" s="328" t="inlineStr">
        <is>
          <t>Starting</t>
        </is>
      </c>
      <c r="I52" s="328" t="n"/>
      <c r="J52" s="5" t="n"/>
      <c r="K52" s="378" t="n">
        <v>1059</v>
      </c>
      <c r="L52" s="378" t="n"/>
      <c r="M52" s="424" t="inlineStr">
        <is>
          <t>No Info</t>
        </is>
      </c>
      <c r="N52" s="433" t="n">
        <v>1059</v>
      </c>
      <c r="O52" s="381" t="n"/>
      <c r="P52" s="454" t="inlineStr">
        <is>
          <t>Yes</t>
        </is>
      </c>
      <c r="Q52" s="454" t="n"/>
      <c r="R52" s="398">
        <f>N52-K52</f>
        <v/>
      </c>
      <c r="S52" s="433" t="n">
        <v>1059</v>
      </c>
      <c r="T52" s="381" t="n"/>
      <c r="U52" s="454" t="inlineStr">
        <is>
          <t>Yes</t>
        </is>
      </c>
      <c r="V52" s="381">
        <f>IF(S52&lt;&gt;N52,S52-N52,"")</f>
        <v/>
      </c>
      <c r="W52" s="424">
        <f>IF(T52&lt;&gt;O52,T52-O52,"")</f>
        <v/>
      </c>
      <c r="X52" s="381" t="n">
        <v>1159</v>
      </c>
      <c r="Y52" s="381" t="n"/>
      <c r="Z52" s="326" t="inlineStr">
        <is>
          <t>Yes</t>
        </is>
      </c>
      <c r="AA52" s="395">
        <f>IF(X52&lt;&gt;S52,X52-S52,"")</f>
        <v/>
      </c>
      <c r="AB52" s="453">
        <f>IF(Y52&lt;&gt;T52,Y52-T52,"")</f>
        <v/>
      </c>
      <c r="AC52" s="395" t="n">
        <v>1159</v>
      </c>
      <c r="AD52" s="276" t="n"/>
      <c r="AE52" s="326" t="inlineStr">
        <is>
          <t>Yes</t>
        </is>
      </c>
      <c r="AF52" s="395">
        <f>IF(AC52&lt;&gt;X52,AC52-X52,"")</f>
        <v/>
      </c>
      <c r="AG52" s="453">
        <f>IF(AD52&lt;&gt;Y52,AD52-Y52,"")</f>
        <v/>
      </c>
      <c r="AH52" s="395" t="n">
        <v>1099</v>
      </c>
      <c r="AI52" s="381" t="n"/>
      <c r="AJ52" s="326" t="inlineStr">
        <is>
          <t>Waitlist</t>
        </is>
      </c>
      <c r="AK52" s="395">
        <f>IF(AH52&lt;&gt;AC52,AH52-AC52,"")</f>
        <v/>
      </c>
      <c r="AL52" s="453">
        <f>IF(AI52&lt;&gt;AD52,AI52-AD52,"")</f>
        <v/>
      </c>
      <c r="AM52" s="449" t="n">
        <v>1099</v>
      </c>
      <c r="AN52" s="449" t="n"/>
      <c r="AO52" s="326" t="inlineStr">
        <is>
          <t>No Info</t>
        </is>
      </c>
      <c r="AP52" s="381">
        <f>IF(AM52&lt;&gt;AH52,AM52-AH52,"")</f>
        <v/>
      </c>
      <c r="AQ52" s="424">
        <f>IF(AN52&lt;&gt;AI52,AN52-AI52,"")</f>
        <v/>
      </c>
      <c r="AR52" t="n">
        <v>1199</v>
      </c>
      <c r="AT52" s="326" t="inlineStr">
        <is>
          <t>No Info</t>
        </is>
      </c>
      <c r="AU52" s="381">
        <f>IF(AR52&lt;&gt;AM52,AR52-AM52,"")</f>
        <v/>
      </c>
      <c r="AV52" s="424">
        <f>IF(AS52&lt;&gt;AN52,AS52-AN52,"")</f>
        <v/>
      </c>
    </row>
    <row r="53">
      <c r="D53" s="5" t="n"/>
      <c r="E53" s="326" t="n">
        <v>1</v>
      </c>
      <c r="F53" s="326" t="n">
        <v>1</v>
      </c>
      <c r="G53" s="328" t="n">
        <v>775</v>
      </c>
      <c r="H53" s="328" t="inlineStr">
        <is>
          <t>Starting</t>
        </is>
      </c>
      <c r="I53" s="328" t="n"/>
      <c r="J53" s="5" t="n"/>
      <c r="K53" s="378" t="n">
        <v>1099</v>
      </c>
      <c r="L53" s="378" t="n"/>
      <c r="M53" s="424" t="inlineStr">
        <is>
          <t>No Info</t>
        </is>
      </c>
      <c r="N53" s="433" t="n">
        <v>1159</v>
      </c>
      <c r="O53" s="381" t="n"/>
      <c r="P53" s="454" t="inlineStr">
        <is>
          <t>Yes</t>
        </is>
      </c>
      <c r="Q53" s="454" t="n"/>
      <c r="R53" s="398">
        <f>N53-K53</f>
        <v/>
      </c>
      <c r="S53" s="433" t="n">
        <v>1159</v>
      </c>
      <c r="T53" s="381" t="n"/>
      <c r="U53" s="454" t="inlineStr">
        <is>
          <t>Yes</t>
        </is>
      </c>
      <c r="V53" s="381">
        <f>IF(S53&lt;&gt;N53,S53-N53,"")</f>
        <v/>
      </c>
      <c r="W53" s="424">
        <f>IF(T53&lt;&gt;O53,T53-O53,"")</f>
        <v/>
      </c>
      <c r="X53" s="381" t="n">
        <v>1199</v>
      </c>
      <c r="Y53" s="381" t="n"/>
      <c r="Z53" s="326" t="inlineStr">
        <is>
          <t>Yes</t>
        </is>
      </c>
      <c r="AA53" s="395">
        <f>IF(X53&lt;&gt;S53,X53-S53,"")</f>
        <v/>
      </c>
      <c r="AB53" s="453">
        <f>IF(Y53&lt;&gt;T53,Y53-T53,"")</f>
        <v/>
      </c>
      <c r="AC53" s="395" t="n">
        <v>1199</v>
      </c>
      <c r="AD53" s="276" t="n"/>
      <c r="AE53" s="326" t="inlineStr">
        <is>
          <t>?</t>
        </is>
      </c>
      <c r="AF53" s="395">
        <f>IF(AC53&lt;&gt;X53,AC53-X53,"")</f>
        <v/>
      </c>
      <c r="AG53" s="453">
        <f>IF(AD53&lt;&gt;Y53,AD53-Y53,"")</f>
        <v/>
      </c>
      <c r="AH53" s="395" t="n">
        <v>1199</v>
      </c>
      <c r="AI53" s="381" t="n"/>
      <c r="AJ53" s="326" t="inlineStr">
        <is>
          <t>Waitlist</t>
        </is>
      </c>
      <c r="AK53" s="395">
        <f>IF(AH53&lt;&gt;AC53,AH53-AC53,"")</f>
        <v/>
      </c>
      <c r="AL53" s="453">
        <f>IF(AI53&lt;&gt;AD53,AI53-AD53,"")</f>
        <v/>
      </c>
      <c r="AM53" s="449" t="n">
        <v>1199</v>
      </c>
      <c r="AN53" s="449" t="n"/>
      <c r="AO53" s="326" t="inlineStr">
        <is>
          <t>No Info</t>
        </is>
      </c>
      <c r="AP53" s="381">
        <f>IF(AM53&lt;&gt;AH53,AM53-AH53,"")</f>
        <v/>
      </c>
      <c r="AQ53" s="424">
        <f>IF(AN53&lt;&gt;AI53,AN53-AI53,"")</f>
        <v/>
      </c>
      <c r="AR53" t="n">
        <v>1249</v>
      </c>
      <c r="AT53" s="326" t="inlineStr">
        <is>
          <t>No Info</t>
        </is>
      </c>
      <c r="AU53" s="381">
        <f>IF(AR53&lt;&gt;AM53,AR53-AM53,"")</f>
        <v/>
      </c>
      <c r="AV53" s="424">
        <f>IF(AS53&lt;&gt;AN53,AS53-AN53,"")</f>
        <v/>
      </c>
    </row>
    <row r="54">
      <c r="D54" s="5" t="n"/>
      <c r="E54" s="326" t="n">
        <v>2</v>
      </c>
      <c r="F54" s="326" t="n">
        <v>1</v>
      </c>
      <c r="G54" s="328" t="n">
        <v>808</v>
      </c>
      <c r="H54" s="328" t="inlineStr">
        <is>
          <t>Starting</t>
        </is>
      </c>
      <c r="I54" s="328" t="n"/>
      <c r="J54" s="5" t="n"/>
      <c r="K54" s="378" t="n">
        <v>1189</v>
      </c>
      <c r="L54" s="378" t="n"/>
      <c r="M54" s="424" t="inlineStr">
        <is>
          <t>No Info</t>
        </is>
      </c>
      <c r="N54" s="433" t="n">
        <v>1119</v>
      </c>
      <c r="O54" s="381" t="n"/>
      <c r="P54" s="454" t="inlineStr">
        <is>
          <t>Yes</t>
        </is>
      </c>
      <c r="Q54" s="454" t="n"/>
      <c r="R54" s="398">
        <f>N54-K54</f>
        <v/>
      </c>
      <c r="S54" s="433" t="n">
        <v>1119</v>
      </c>
      <c r="T54" s="381" t="n"/>
      <c r="U54" s="454" t="inlineStr">
        <is>
          <t>Yes</t>
        </is>
      </c>
      <c r="V54" s="381">
        <f>IF(S54&lt;&gt;N54,S54-N54,"")</f>
        <v/>
      </c>
      <c r="W54" s="424">
        <f>IF(T54&lt;&gt;O54,T54-O54,"")</f>
        <v/>
      </c>
      <c r="X54" s="381" t="n">
        <v>1299</v>
      </c>
      <c r="Y54" s="381" t="n"/>
      <c r="Z54" s="326" t="inlineStr">
        <is>
          <t>No</t>
        </is>
      </c>
      <c r="AA54" s="395">
        <f>IF(X54&lt;&gt;S54,X54-S54,"")</f>
        <v/>
      </c>
      <c r="AB54" s="453">
        <f>IF(Y54&lt;&gt;T54,Y54-T54,"")</f>
        <v/>
      </c>
      <c r="AC54" s="395" t="n">
        <v>1299</v>
      </c>
      <c r="AD54" s="276" t="n"/>
      <c r="AE54" s="326" t="inlineStr">
        <is>
          <t>Yes</t>
        </is>
      </c>
      <c r="AF54" s="395">
        <f>IF(AC54&lt;&gt;X54,AC54-X54,"")</f>
        <v/>
      </c>
      <c r="AG54" s="453">
        <f>IF(AD54&lt;&gt;Y54,AD54-Y54,"")</f>
        <v/>
      </c>
      <c r="AH54" s="395" t="n">
        <v>1189</v>
      </c>
      <c r="AI54" s="381" t="n"/>
      <c r="AJ54" s="326" t="inlineStr">
        <is>
          <t>Waitlist</t>
        </is>
      </c>
      <c r="AK54" s="395">
        <f>IF(AH54&lt;&gt;AC54,AH54-AC54,"")</f>
        <v/>
      </c>
      <c r="AL54" s="453">
        <f>IF(AI54&lt;&gt;AD54,AI54-AD54,"")</f>
        <v/>
      </c>
      <c r="AM54" s="449" t="n">
        <v>1189</v>
      </c>
      <c r="AN54" s="449" t="n"/>
      <c r="AO54" s="326" t="inlineStr">
        <is>
          <t>No Info</t>
        </is>
      </c>
      <c r="AP54" s="381">
        <f>IF(AM54&lt;&gt;AH54,AM54-AH54,"")</f>
        <v/>
      </c>
      <c r="AQ54" s="424">
        <f>IF(AN54&lt;&gt;AI54,AN54-AI54,"")</f>
        <v/>
      </c>
      <c r="AR54" t="n">
        <v>1299</v>
      </c>
      <c r="AT54" s="326" t="inlineStr">
        <is>
          <t>No Info</t>
        </is>
      </c>
      <c r="AU54" s="381">
        <f>IF(AR54&lt;&gt;AM54,AR54-AM54,"")</f>
        <v/>
      </c>
      <c r="AV54" s="424">
        <f>IF(AS54&lt;&gt;AN54,AS54-AN54,"")</f>
        <v/>
      </c>
    </row>
    <row r="55">
      <c r="D55" s="5" t="n"/>
      <c r="E55" s="326" t="n">
        <v>2</v>
      </c>
      <c r="F55" s="326" t="n">
        <v>1</v>
      </c>
      <c r="G55" s="328" t="n">
        <v>820</v>
      </c>
      <c r="H55" s="328" t="inlineStr">
        <is>
          <t>Starting</t>
        </is>
      </c>
      <c r="I55" s="328" t="n"/>
      <c r="J55" s="5" t="n"/>
      <c r="K55" s="378" t="n"/>
      <c r="L55" s="378" t="n"/>
      <c r="M55" s="424" t="n"/>
      <c r="N55" s="433" t="n">
        <v>1299</v>
      </c>
      <c r="O55" s="381" t="n"/>
      <c r="P55" s="454" t="inlineStr">
        <is>
          <t>yes</t>
        </is>
      </c>
      <c r="Q55" s="454" t="n"/>
      <c r="R55" s="398" t="n"/>
      <c r="S55" s="433" t="n">
        <v>1299</v>
      </c>
      <c r="T55" s="381" t="n"/>
      <c r="U55" s="454" t="inlineStr">
        <is>
          <t>yes</t>
        </is>
      </c>
      <c r="V55" s="381">
        <f>IF(S55&lt;&gt;N55,S55-N55,"")</f>
        <v/>
      </c>
      <c r="W55" s="424">
        <f>IF(T55&lt;&gt;O55,T55-O55,"")</f>
        <v/>
      </c>
      <c r="X55" s="381" t="n"/>
      <c r="Y55" s="381" t="n"/>
      <c r="Z55" s="326" t="inlineStr">
        <is>
          <t>*</t>
        </is>
      </c>
      <c r="AA55" s="395" t="n"/>
      <c r="AB55" s="453">
        <f>IF(Y55&lt;&gt;T55,Y55-T55,"")</f>
        <v/>
      </c>
      <c r="AC55" s="395" t="n"/>
      <c r="AD55" s="276" t="n"/>
      <c r="AE55" s="326" t="inlineStr">
        <is>
          <t>*</t>
        </is>
      </c>
      <c r="AF55" s="395">
        <f>IF(AC55&lt;&gt;X55,AC55-X55,"")</f>
        <v/>
      </c>
      <c r="AG55" s="453">
        <f>IF(AD55&lt;&gt;Y55,AD55-Y55,"")</f>
        <v/>
      </c>
      <c r="AH55" s="395" t="n"/>
      <c r="AI55" s="381" t="n"/>
      <c r="AJ55" s="326" t="inlineStr">
        <is>
          <t>*</t>
        </is>
      </c>
      <c r="AK55" s="395">
        <f>IF(AH55&lt;&gt;AC55,AH55-AC55,"")</f>
        <v/>
      </c>
      <c r="AL55" s="453">
        <f>IF(AI55&lt;&gt;AD55,AI55-AD55,"")</f>
        <v/>
      </c>
      <c r="AM55" s="449" t="n"/>
      <c r="AN55" s="449" t="n"/>
      <c r="AO55" s="326" t="inlineStr">
        <is>
          <t>No Info</t>
        </is>
      </c>
      <c r="AP55" s="381">
        <f>IF(AM55&lt;&gt;AH55,AM55-AH55,"")</f>
        <v/>
      </c>
      <c r="AQ55" s="424">
        <f>IF(AN55&lt;&gt;AI55,AN55-AI55,"")</f>
        <v/>
      </c>
      <c r="AR55" t="n"/>
      <c r="AT55" s="326" t="inlineStr">
        <is>
          <t>No Info</t>
        </is>
      </c>
      <c r="AU55" s="381">
        <f>IF(AR55&lt;&gt;AM55,AR55-AM55,"")</f>
        <v/>
      </c>
      <c r="AV55" s="424">
        <f>IF(AS55&lt;&gt;AN55,AS55-AN55,"")</f>
        <v/>
      </c>
    </row>
    <row r="56">
      <c r="D56" s="5" t="n"/>
      <c r="E56" s="326" t="n">
        <v>2</v>
      </c>
      <c r="F56" s="326" t="n">
        <v>1</v>
      </c>
      <c r="G56" s="328" t="n">
        <v>880</v>
      </c>
      <c r="H56" s="328" t="inlineStr">
        <is>
          <t>Starting</t>
        </is>
      </c>
      <c r="I56" s="328" t="n"/>
      <c r="J56" s="5" t="n"/>
      <c r="K56" s="378" t="n">
        <v>1199</v>
      </c>
      <c r="L56" s="378" t="n"/>
      <c r="M56" s="424" t="inlineStr">
        <is>
          <t>No Info</t>
        </is>
      </c>
      <c r="N56" s="433" t="n">
        <v>1189</v>
      </c>
      <c r="O56" s="381" t="n"/>
      <c r="P56" s="454" t="inlineStr">
        <is>
          <t>Yes</t>
        </is>
      </c>
      <c r="Q56" s="454" t="n"/>
      <c r="R56" s="398">
        <f>N56-K56</f>
        <v/>
      </c>
      <c r="S56" s="433" t="n">
        <v>1189</v>
      </c>
      <c r="T56" s="381" t="n"/>
      <c r="U56" s="454" t="inlineStr">
        <is>
          <t>Yes</t>
        </is>
      </c>
      <c r="V56" s="381">
        <f>IF(S56&lt;&gt;N56,S56-N56,"")</f>
        <v/>
      </c>
      <c r="W56" s="424">
        <f>IF(T56&lt;&gt;O56,T56-O56,"")</f>
        <v/>
      </c>
      <c r="X56" s="381" t="n">
        <v>1399</v>
      </c>
      <c r="Y56" s="381" t="n"/>
      <c r="Z56" s="326" t="inlineStr">
        <is>
          <t>Yes</t>
        </is>
      </c>
      <c r="AA56" s="395">
        <f>IF(X56&lt;&gt;S56,X56-S56,"")</f>
        <v/>
      </c>
      <c r="AB56" s="453">
        <f>IF(Y56&lt;&gt;T56,Y56-T56,"")</f>
        <v/>
      </c>
      <c r="AC56" s="395" t="n">
        <v>1399</v>
      </c>
      <c r="AD56" s="276" t="n"/>
      <c r="AE56" s="326" t="inlineStr">
        <is>
          <t>Yes</t>
        </is>
      </c>
      <c r="AF56" s="395">
        <f>IF(AC56&lt;&gt;X56,AC56-X56,"")</f>
        <v/>
      </c>
      <c r="AG56" s="453">
        <f>IF(AD56&lt;&gt;Y56,AD56-Y56,"")</f>
        <v/>
      </c>
      <c r="AH56" s="395" t="n">
        <v>1249</v>
      </c>
      <c r="AI56" s="381" t="n"/>
      <c r="AJ56" s="326" t="inlineStr">
        <is>
          <t>Waitlist</t>
        </is>
      </c>
      <c r="AK56" s="395">
        <f>IF(AH56&lt;&gt;AC56,AH56-AC56,"")</f>
        <v/>
      </c>
      <c r="AL56" s="453">
        <f>IF(AI56&lt;&gt;AD56,AI56-AD56,"")</f>
        <v/>
      </c>
      <c r="AM56" s="449" t="n">
        <v>1249</v>
      </c>
      <c r="AN56" s="449" t="n"/>
      <c r="AO56" s="326" t="inlineStr">
        <is>
          <t>No Info</t>
        </is>
      </c>
      <c r="AP56" s="381">
        <f>IF(AM56&lt;&gt;AH56,AM56-AH56,"")</f>
        <v/>
      </c>
      <c r="AQ56" s="424">
        <f>IF(AN56&lt;&gt;AI56,AN56-AI56,"")</f>
        <v/>
      </c>
      <c r="AR56" t="n">
        <v>1349</v>
      </c>
      <c r="AT56" s="326" t="inlineStr">
        <is>
          <t>No Info</t>
        </is>
      </c>
      <c r="AU56" s="381">
        <f>IF(AR56&lt;&gt;AM56,AR56-AM56,"")</f>
        <v/>
      </c>
      <c r="AV56" s="424">
        <f>IF(AS56&lt;&gt;AN56,AS56-AN56,"")</f>
        <v/>
      </c>
    </row>
    <row r="57">
      <c r="D57" s="5" t="n"/>
      <c r="E57" s="326" t="n">
        <v>2</v>
      </c>
      <c r="F57" s="326" t="n">
        <v>1</v>
      </c>
      <c r="G57" s="328" t="n">
        <v>967</v>
      </c>
      <c r="H57" s="328" t="inlineStr">
        <is>
          <t>Starting</t>
        </is>
      </c>
      <c r="I57" s="328" t="n"/>
      <c r="J57" s="5" t="n"/>
      <c r="K57" s="378" t="n">
        <v>1299</v>
      </c>
      <c r="L57" s="378" t="n"/>
      <c r="M57" s="424" t="inlineStr">
        <is>
          <t>No Info</t>
        </is>
      </c>
      <c r="N57" s="433" t="n">
        <v>1299</v>
      </c>
      <c r="O57" s="381" t="n"/>
      <c r="P57" s="454" t="inlineStr">
        <is>
          <t>Yes</t>
        </is>
      </c>
      <c r="Q57" s="454" t="n"/>
      <c r="R57" s="398">
        <f>N57-K57</f>
        <v/>
      </c>
      <c r="S57" s="433" t="n">
        <v>1299</v>
      </c>
      <c r="T57" s="381" t="n"/>
      <c r="U57" s="454" t="inlineStr">
        <is>
          <t>Yes</t>
        </is>
      </c>
      <c r="V57" s="381">
        <f>IF(S57&lt;&gt;N57,S57-N57,"")</f>
        <v/>
      </c>
      <c r="W57" s="424">
        <f>IF(T57&lt;&gt;O57,T57-O57,"")</f>
        <v/>
      </c>
      <c r="X57" s="381" t="n">
        <v>1299</v>
      </c>
      <c r="Y57" s="381" t="n"/>
      <c r="Z57" s="326" t="inlineStr">
        <is>
          <t>Yes</t>
        </is>
      </c>
      <c r="AA57" s="395">
        <f>IF(X57&lt;&gt;S57,X57-S57,"")</f>
        <v/>
      </c>
      <c r="AB57" s="453">
        <f>IF(Y57&lt;&gt;T57,Y57-T57,"")</f>
        <v/>
      </c>
      <c r="AC57" s="395" t="n">
        <v>1249</v>
      </c>
      <c r="AD57" s="276" t="n"/>
      <c r="AE57" s="326" t="inlineStr">
        <is>
          <t>Yes</t>
        </is>
      </c>
      <c r="AF57" s="395">
        <f>IF(AC57&lt;&gt;X57,AC57-X57,"")</f>
        <v/>
      </c>
      <c r="AG57" s="453">
        <f>IF(AD57&lt;&gt;Y57,AD57-Y57,"")</f>
        <v/>
      </c>
      <c r="AH57" s="395" t="n">
        <v>1299</v>
      </c>
      <c r="AI57" s="381" t="n"/>
      <c r="AJ57" s="326" t="inlineStr">
        <is>
          <t>Waitlist</t>
        </is>
      </c>
      <c r="AK57" s="395">
        <f>IF(AH57&lt;&gt;AC57,AH57-AC57,"")</f>
        <v/>
      </c>
      <c r="AL57" s="453">
        <f>IF(AI57&lt;&gt;AD57,AI57-AD57,"")</f>
        <v/>
      </c>
      <c r="AM57" s="449" t="n">
        <v>1299</v>
      </c>
      <c r="AN57" s="449" t="n"/>
      <c r="AO57" s="326" t="inlineStr">
        <is>
          <t>No Info</t>
        </is>
      </c>
      <c r="AP57" s="381">
        <f>IF(AM57&lt;&gt;AH57,AM57-AH57,"")</f>
        <v/>
      </c>
      <c r="AQ57" s="424">
        <f>IF(AN57&lt;&gt;AI57,AN57-AI57,"")</f>
        <v/>
      </c>
      <c r="AR57" t="n">
        <v>1399</v>
      </c>
      <c r="AT57" s="326" t="inlineStr">
        <is>
          <t>No Info</t>
        </is>
      </c>
      <c r="AU57" s="381">
        <f>IF(AR57&lt;&gt;AM57,AR57-AM57,"")</f>
        <v/>
      </c>
      <c r="AV57" s="424">
        <f>IF(AS57&lt;&gt;AN57,AS57-AN57,"")</f>
        <v/>
      </c>
    </row>
    <row r="58" customFormat="1" s="10">
      <c r="A58" s="10" t="n"/>
      <c r="B58" s="10" t="n"/>
      <c r="C58" s="10" t="n"/>
      <c r="D58" s="86" t="n"/>
      <c r="E58" s="331" t="n">
        <v>3</v>
      </c>
      <c r="F58" s="331" t="n">
        <v>1.5</v>
      </c>
      <c r="G58" s="349" t="n">
        <v>1271</v>
      </c>
      <c r="H58" s="349" t="inlineStr">
        <is>
          <t>Starting</t>
        </is>
      </c>
      <c r="I58" s="349" t="n"/>
      <c r="J58" s="86" t="n"/>
      <c r="K58" s="388" t="n">
        <v>1599</v>
      </c>
      <c r="L58" s="388" t="n"/>
      <c r="M58" s="426" t="inlineStr">
        <is>
          <t>No Info</t>
        </is>
      </c>
      <c r="N58" s="434" t="n">
        <v>1599</v>
      </c>
      <c r="O58" s="408" t="n"/>
      <c r="P58" s="460" t="inlineStr">
        <is>
          <t>No</t>
        </is>
      </c>
      <c r="Q58" s="460" t="n"/>
      <c r="R58" s="400">
        <f>N58-K58</f>
        <v/>
      </c>
      <c r="S58" s="434" t="n">
        <v>1599</v>
      </c>
      <c r="T58" s="408" t="n"/>
      <c r="U58" s="460" t="inlineStr">
        <is>
          <t>No</t>
        </is>
      </c>
      <c r="V58" s="408">
        <f>IF(S58&lt;&gt;N58,S58-N58,"")</f>
        <v/>
      </c>
      <c r="W58" s="426">
        <f>IF(T58&lt;&gt;O58,T58-O58,"")</f>
        <v/>
      </c>
      <c r="X58" s="408" t="n">
        <v>1499</v>
      </c>
      <c r="Y58" s="408" t="n"/>
      <c r="Z58" s="331" t="inlineStr">
        <is>
          <t>Yes</t>
        </is>
      </c>
      <c r="AA58" s="456">
        <f>IF(X58&lt;&gt;S58,X58-S58,"")</f>
        <v/>
      </c>
      <c r="AB58" s="457">
        <f>IF(Y58&lt;&gt;T58,Y58-T58,"")</f>
        <v/>
      </c>
      <c r="AC58" s="456" t="n">
        <v>1499</v>
      </c>
      <c r="AD58" s="274" t="n"/>
      <c r="AE58" s="331" t="inlineStr">
        <is>
          <t>Yes</t>
        </is>
      </c>
      <c r="AF58" s="456">
        <f>IF(AC58&lt;&gt;X58,AC58-X58,"")</f>
        <v/>
      </c>
      <c r="AG58" s="457">
        <f>IF(AD58&lt;&gt;Y58,AD58-Y58,"")</f>
        <v/>
      </c>
      <c r="AH58" s="456" t="n">
        <v>1625</v>
      </c>
      <c r="AI58" s="408" t="n"/>
      <c r="AJ58" s="331" t="inlineStr">
        <is>
          <t>Waitlist</t>
        </is>
      </c>
      <c r="AK58" s="456">
        <f>IF(AH58&lt;&gt;AC58,AH58-AC58,"")</f>
        <v/>
      </c>
      <c r="AL58" s="457">
        <f>IF(AI58&lt;&gt;AD58,AI58-AD58,"")</f>
        <v/>
      </c>
      <c r="AM58" s="458" t="n">
        <v>1625</v>
      </c>
      <c r="AN58" s="458" t="n"/>
      <c r="AO58" s="331" t="inlineStr">
        <is>
          <t>No Info</t>
        </is>
      </c>
      <c r="AP58" s="408">
        <f>IF(AM58&lt;&gt;AH58,AM58-AH58,"")</f>
        <v/>
      </c>
      <c r="AQ58" s="426">
        <f>IF(AN58&lt;&gt;AI58,AN58-AI58,"")</f>
        <v/>
      </c>
      <c r="AR58" t="n">
        <v>1625</v>
      </c>
      <c r="AT58" s="331" t="inlineStr">
        <is>
          <t>No Info</t>
        </is>
      </c>
      <c r="AU58" s="408">
        <f>IF(AR58&lt;&gt;AM58,AR58-AM58,"")</f>
        <v/>
      </c>
      <c r="AV58" s="426">
        <f>IF(AS58&lt;&gt;AN58,AS58-AN58,"")</f>
        <v/>
      </c>
    </row>
    <row r="59">
      <c r="A59" s="326" t="n"/>
      <c r="B59" s="326" t="n"/>
      <c r="C59" s="326" t="n"/>
      <c r="D59" s="373" t="n"/>
      <c r="E59" s="326" t="n"/>
      <c r="F59" s="326" t="n"/>
      <c r="G59" s="326" t="n"/>
      <c r="H59" s="326" t="n"/>
      <c r="I59" s="326" t="n"/>
      <c r="J59" s="326" t="n"/>
      <c r="K59" s="378" t="n"/>
      <c r="L59" s="378" t="n"/>
      <c r="M59" s="424" t="n"/>
      <c r="N59" s="433" t="n"/>
      <c r="O59" s="381" t="n"/>
      <c r="P59" s="381" t="n"/>
      <c r="Q59" s="381" t="n"/>
      <c r="R59" s="424" t="n"/>
      <c r="S59" s="381" t="n"/>
      <c r="T59" s="381" t="n"/>
      <c r="U59" s="381" t="n"/>
      <c r="V59" s="381" t="n"/>
      <c r="W59" s="381" t="n"/>
      <c r="X59" s="381" t="n"/>
      <c r="Y59" s="381" t="n"/>
      <c r="Z59" s="381" t="n"/>
      <c r="AA59" s="395" t="n"/>
      <c r="AB59" s="395" t="n"/>
      <c r="AC59" s="395" t="n"/>
      <c r="AD59" s="276" t="n"/>
      <c r="AE59" s="381" t="n"/>
      <c r="AF59" s="395" t="n"/>
      <c r="AG59" s="395" t="n"/>
      <c r="AH59" s="395" t="n"/>
      <c r="AI59" s="381" t="n"/>
      <c r="AJ59" s="381" t="n"/>
      <c r="AK59" s="395" t="n"/>
    </row>
    <row r="60">
      <c r="A60" s="326" t="n"/>
      <c r="B60" s="326" t="n"/>
      <c r="C60" s="326" t="n"/>
      <c r="D60" s="373" t="n"/>
      <c r="E60" s="326" t="n"/>
      <c r="F60" s="326" t="n"/>
      <c r="G60" s="326" t="n"/>
      <c r="H60" s="326" t="n"/>
      <c r="I60" s="326" t="n"/>
      <c r="J60" s="326" t="n"/>
      <c r="K60" s="378" t="n"/>
      <c r="L60" s="378" t="n"/>
      <c r="M60" s="424" t="n"/>
      <c r="N60" s="433" t="n"/>
      <c r="O60" s="381" t="n"/>
      <c r="P60" s="381" t="n"/>
      <c r="Q60" s="381" t="n"/>
      <c r="R60" s="424" t="n"/>
      <c r="S60" s="381" t="n"/>
      <c r="T60" s="381" t="n"/>
      <c r="U60" s="381" t="n"/>
      <c r="V60" s="381" t="n"/>
      <c r="W60" s="381" t="n"/>
      <c r="X60" s="381" t="n"/>
      <c r="Y60" s="381" t="n"/>
      <c r="Z60" s="381" t="n"/>
      <c r="AA60" s="395" t="n"/>
      <c r="AB60" s="395" t="n"/>
      <c r="AC60" s="395" t="n"/>
      <c r="AD60" s="276" t="n"/>
      <c r="AE60" s="381" t="n"/>
      <c r="AF60" s="395" t="n"/>
      <c r="AG60" s="395" t="n"/>
      <c r="AH60" s="395" t="n"/>
      <c r="AI60" s="381" t="n"/>
      <c r="AJ60" s="381" t="n"/>
      <c r="AK60" s="395" t="n"/>
    </row>
    <row r="61">
      <c r="D61" s="10" t="inlineStr">
        <is>
          <t>Summary</t>
        </is>
      </c>
      <c r="E61" s="387" t="inlineStr">
        <is>
          <t xml:space="preserve">Vacancy Status </t>
        </is>
      </c>
      <c r="F61" s="225" t="inlineStr">
        <is>
          <t>*</t>
        </is>
      </c>
      <c r="G61" s="10" t="n"/>
      <c r="H61" s="10" t="n"/>
      <c r="I61" s="10" t="n"/>
      <c r="J61" s="10" t="n"/>
      <c r="K61" s="388" t="n"/>
      <c r="L61" s="388" t="n"/>
      <c r="M61" s="426" t="n"/>
      <c r="N61" s="434" t="n"/>
      <c r="O61" s="408" t="n"/>
      <c r="P61" s="408" t="n"/>
      <c r="Q61" s="408" t="n"/>
      <c r="R61" s="426" t="n"/>
      <c r="S61" s="408" t="n"/>
      <c r="T61" s="408" t="n"/>
      <c r="U61" s="408" t="n"/>
      <c r="V61" s="408" t="n"/>
      <c r="W61" s="408" t="n"/>
      <c r="X61" s="408" t="n"/>
      <c r="Y61" s="408" t="n"/>
      <c r="Z61" s="408" t="n"/>
      <c r="AA61" s="456" t="n"/>
      <c r="AB61" s="456" t="n"/>
      <c r="AC61" s="456" t="n"/>
      <c r="AD61" s="408" t="n"/>
      <c r="AE61" s="408" t="n"/>
      <c r="AF61" s="456" t="n"/>
      <c r="AG61" s="456" t="n"/>
      <c r="AH61" s="456" t="n"/>
      <c r="AI61" s="408" t="n"/>
      <c r="AJ61" s="408" t="n"/>
      <c r="AK61" s="456" t="n"/>
      <c r="AL61" s="458" t="n"/>
      <c r="AM61" s="10" t="n"/>
      <c r="AN61" s="10" t="n"/>
      <c r="AO61" s="10" t="n"/>
      <c r="AP61" s="10" t="n"/>
      <c r="AQ61" s="10" t="n"/>
      <c r="AR61" s="10" t="n"/>
      <c r="AS61" s="10" t="n"/>
      <c r="AT61" s="10" t="n"/>
      <c r="AU61" s="10" t="n"/>
      <c r="AV61" s="10" t="n"/>
    </row>
    <row r="62">
      <c r="C62" s="326" t="inlineStr">
        <is>
          <t>Market</t>
        </is>
      </c>
      <c r="D62" t="inlineStr">
        <is>
          <t>Studio</t>
        </is>
      </c>
      <c r="E62" s="232" t="n">
        <v>0</v>
      </c>
      <c r="F62" t="n">
        <v>1</v>
      </c>
      <c r="K62" s="394">
        <f>IFERROR(AVERAGEIFS(K$4:K$58,$E$4:$E$58,$E62,$F$4:$F$58,$F62,M$4:M$58,$F$61),"")</f>
        <v/>
      </c>
      <c r="L62" s="395">
        <f>IFERROR(AVERAGEIFS(L$4:L$58,$E$4:$E$58,$E62,$F$4:$F$58,$F62,M$4:M$58,$F$61),"")</f>
        <v/>
      </c>
      <c r="M62" s="424" t="n"/>
      <c r="N62" s="394">
        <f>IFERROR(AVERAGEIFS(N$4:N$58,$E$4:$E$58,$E62,$F$4:$F$58,$F62,P$4:P$58,$F$61),"")</f>
        <v/>
      </c>
      <c r="O62" s="395">
        <f>IFERROR(AVERAGEIFS(O$4:O$58,$E$4:$E$58,$E62,$F$4:$F$58,$F62,P$4:P$58,$F$61),"")</f>
        <v/>
      </c>
      <c r="P62" s="381">
        <f>IFERROR(AVERAGEIFS(P$4:P$59,$E$4:$E$59,$E62,$F$4:$F$59,$F62),"")</f>
        <v/>
      </c>
      <c r="Q62" s="381" t="n"/>
      <c r="R62" s="424" t="n"/>
      <c r="S62" s="394">
        <f>IFERROR(AVERAGEIFS(S$4:S$58,$E$4:$E$58,$E62,$F$4:$F$58,$F62,U$4:U$58,$F$61),"")</f>
        <v/>
      </c>
      <c r="T62" s="395">
        <f>IFERROR(AVERAGEIFS(T$4:T$58,$E$4:$E$58,$E62,$F$4:$F$58,$F62,U$4:U$58,$F$61),"")</f>
        <v/>
      </c>
      <c r="U62" s="381">
        <f>IFERROR(AVERAGEIFS(U$4:U$59,$E$4:$E$59,$E62,$F$4:$F$59,$F62),"")</f>
        <v/>
      </c>
      <c r="V62" s="378">
        <f>IFERROR(S62-N62,"")</f>
        <v/>
      </c>
      <c r="W62" s="398">
        <f>IFERROR(T62-O62,"")</f>
        <v/>
      </c>
      <c r="X62" s="394">
        <f>IFERROR(AVERAGEIFS(X$4:X$58,$E$4:$E$58,$E62,$F$4:$F$58,$F62,Z$4:Z$58,$F$61),"")</f>
        <v/>
      </c>
      <c r="Y62" s="395">
        <f>IFERROR(AVERAGEIFS(Y$4:Y$58,$E$4:$E$58,$E62,$F$4:$F$58,$F62,Z$4:Z$58,$F$61),"")</f>
        <v/>
      </c>
      <c r="Z62" s="381">
        <f>IFERROR(AVERAGEIFS(Z$4:Z$59,$E$4:$E$59,$E62,$F$4:$F$59,$F62),"")</f>
        <v/>
      </c>
      <c r="AA62" s="378">
        <f>IFERROR(X62-S62,"")</f>
        <v/>
      </c>
      <c r="AB62" s="398">
        <f>IFERROR(Y62-T62,"")</f>
        <v/>
      </c>
      <c r="AC62" s="394">
        <f>IFERROR(AVERAGEIFS(AC$4:AC$58,$E$4:$E$58,$E62,$F$4:$F$58,$F62,AE$4:AE$58,$F$61),"")</f>
        <v/>
      </c>
      <c r="AD62" s="395">
        <f>IFERROR(AVERAGEIFS(AD$4:AD$58,$E$4:$E$58,$E62,$F$4:$F$58,$F62,AE$4:AE$58,$F$61),"")</f>
        <v/>
      </c>
      <c r="AE62" s="381">
        <f>IFERROR(AVERAGEIFS(AE$4:AE$59,$E$4:$E$59,$E62,$F$4:$F$59,$F62),"")</f>
        <v/>
      </c>
      <c r="AF62" s="378">
        <f>IFERROR(AC62-X62,"")</f>
        <v/>
      </c>
      <c r="AG62" s="398">
        <f>IFERROR(AD62-Y62,"")</f>
        <v/>
      </c>
      <c r="AH62" s="394">
        <f>IFERROR(AVERAGEIFS(AH$4:AH$58,$E$4:$E$58,$E62,$F$4:$F$58,$F62,AJ$4:AJ$58,$F$61),"")</f>
        <v/>
      </c>
      <c r="AI62" s="395">
        <f>IFERROR(AVERAGEIFS(AI$4:AI$58,$E$4:$E$58,$E62,$F$4:$F$58,$F62,AJ$4:AJ$58,$F$61),"")</f>
        <v/>
      </c>
      <c r="AJ62" s="381">
        <f>IFERROR(AVERAGEIFS(AJ$4:AJ$59,$E$4:$E$59,$E62,$F$4:$F$59,$F62),"")</f>
        <v/>
      </c>
      <c r="AK62" s="378">
        <f>IFERROR(AH62-AC62,"")</f>
        <v/>
      </c>
      <c r="AL62" s="398">
        <f>IFERROR(AI62-AD62,"")</f>
        <v/>
      </c>
      <c r="AM62" s="394">
        <f>IFERROR(AVERAGEIFS(AM$4:AM$58,$E$4:$E$58,$E62,$F$4:$F$58,$F62,AO$4:AO$58,$F$61),"")</f>
        <v/>
      </c>
      <c r="AN62" s="395">
        <f>IFERROR(AVERAGEIFS(AN$4:AN$58,$E$4:$E$58,$E62,$F$4:$F$58,$F62,AO$4:AO$58,$F$61),"")</f>
        <v/>
      </c>
      <c r="AO62" s="381">
        <f>IFERROR(AVERAGEIFS(AO$4:AO$59,$E$4:$E$59,$E62,$F$4:$F$59,$F62),"")</f>
        <v/>
      </c>
      <c r="AP62" s="378">
        <f>IFERROR(AM62-AH62,"")</f>
        <v/>
      </c>
      <c r="AQ62" s="398">
        <f>IFERROR(AN62-AI62,"")</f>
        <v/>
      </c>
      <c r="AR62" s="394">
        <f>IFERROR(AVERAGEIFS(AR$4:AR$58,$E$4:$E$58,$E62,$F$4:$F$58,$F62,AT$4:AT$58,$F$61),"")</f>
        <v/>
      </c>
      <c r="AS62" s="395">
        <f>IFERROR(AVERAGEIFS(AS$4:AS$58,$E$4:$E$58,$E62,$F$4:$F$58,$F62,AT$4:AT$58,$F$61),"")</f>
        <v/>
      </c>
      <c r="AT62" s="381">
        <f>IFERROR(AVERAGEIFS(AT$4:AT$59,$E$4:$E$59,$E62,$F$4:$F$59,$F62),"")</f>
        <v/>
      </c>
      <c r="AU62" s="378">
        <f>IFERROR(AR62-AM62,"")</f>
        <v/>
      </c>
      <c r="AV62" s="398">
        <f>IFERROR(AS62-AN62,"")</f>
        <v/>
      </c>
    </row>
    <row r="63">
      <c r="D63" t="inlineStr">
        <is>
          <t>1 Br 1 Bath</t>
        </is>
      </c>
      <c r="E63" s="1" t="n">
        <v>1</v>
      </c>
      <c r="F63" t="n">
        <v>1</v>
      </c>
      <c r="G63" s="5" t="n"/>
      <c r="K63" s="394">
        <f>IFERROR(AVERAGEIFS(K$4:K$58,$E$4:$E$58,$E63,$F$4:$F$58,$F63,M$4:M$58,$F$61),"")</f>
        <v/>
      </c>
      <c r="L63" s="395">
        <f>IFERROR(AVERAGEIFS(L$4:L$58,$E$4:$E$58,$E63,$F$4:$F$58,$F63,M$4:M$58,$F$61),"")</f>
        <v/>
      </c>
      <c r="M63" s="424" t="n"/>
      <c r="N63" s="394">
        <f>IFERROR(AVERAGEIFS(N$4:N$58,$E$4:$E$58,$E63,$F$4:$F$58,$F63,P$4:P$58,$F$61),"")</f>
        <v/>
      </c>
      <c r="O63" s="395">
        <f>IFERROR(AVERAGEIFS(O$4:O$58,$E$4:$E$58,$E63,$F$4:$F$58,$F63,P$4:P$58,$F$61),"")</f>
        <v/>
      </c>
      <c r="P63" s="381">
        <f>IFERROR(AVERAGEIFS(P$4:P$59,$E$4:$E$59,$E63,$F$4:$F$59,$F63),"")</f>
        <v/>
      </c>
      <c r="Q63" s="381" t="n"/>
      <c r="R63" s="424" t="n"/>
      <c r="S63" s="394">
        <f>IFERROR(AVERAGEIFS(S$4:S$58,$E$4:$E$58,$E63,$F$4:$F$58,$F63,U$4:U$58,$F$61),"")</f>
        <v/>
      </c>
      <c r="T63" s="395">
        <f>IFERROR(AVERAGEIFS(T$4:T$58,$E$4:$E$58,$E63,$F$4:$F$58,$F63,U$4:U$58,$F$61),"")</f>
        <v/>
      </c>
      <c r="U63" s="381">
        <f>IFERROR(AVERAGEIFS(U$4:U$59,$E$4:$E$59,$E63,$F$4:$F$59,$F63),"")</f>
        <v/>
      </c>
      <c r="V63" s="378">
        <f>IFERROR(S63-N63,"")</f>
        <v/>
      </c>
      <c r="W63" s="398">
        <f>IFERROR(T63-O63,"")</f>
        <v/>
      </c>
      <c r="X63" s="394">
        <f>IFERROR(AVERAGEIFS(X$4:X$58,$E$4:$E$58,$E63,$F$4:$F$58,$F63,Z$4:Z$58,$F$61),"")</f>
        <v/>
      </c>
      <c r="Y63" s="395">
        <f>IFERROR(AVERAGEIFS(Y$4:Y$58,$E$4:$E$58,$E63,$F$4:$F$58,$F63,Z$4:Z$58,$F$61),"")</f>
        <v/>
      </c>
      <c r="Z63" s="381">
        <f>IFERROR(AVERAGEIFS(Z$4:Z$59,$E$4:$E$59,$E63,$F$4:$F$59,$F63),"")</f>
        <v/>
      </c>
      <c r="AA63" s="378">
        <f>IFERROR(X63-S63,"")</f>
        <v/>
      </c>
      <c r="AB63" s="398">
        <f>IFERROR(Y63-T63,"")</f>
        <v/>
      </c>
      <c r="AC63" s="394">
        <f>IFERROR(AVERAGEIFS(AC$4:AC$58,$E$4:$E$58,$E63,$F$4:$F$58,$F63,AE$4:AE$58,$F$61),"")</f>
        <v/>
      </c>
      <c r="AD63" s="395">
        <f>IFERROR(AVERAGEIFS(AD$4:AD$58,$E$4:$E$58,$E63,$F$4:$F$58,$F63,AE$4:AE$58,$F$61),"")</f>
        <v/>
      </c>
      <c r="AE63" s="381">
        <f>IFERROR(AVERAGEIFS(AE$4:AE$59,$E$4:$E$59,$E63,$F$4:$F$59,$F63),"")</f>
        <v/>
      </c>
      <c r="AF63" s="378">
        <f>IFERROR(AC63-X63,"")</f>
        <v/>
      </c>
      <c r="AG63" s="398">
        <f>IFERROR(AD63-Y63,"")</f>
        <v/>
      </c>
      <c r="AH63" s="394">
        <f>IFERROR(AVERAGEIFS(AH$4:AH$58,$E$4:$E$58,$E63,$F$4:$F$58,$F63,AJ$4:AJ$58,$F$61),"")</f>
        <v/>
      </c>
      <c r="AI63" s="395">
        <f>IFERROR(AVERAGEIFS(AI$4:AI$58,$E$4:$E$58,$E63,$F$4:$F$58,$F63,AJ$4:AJ$58,$F$61),"")</f>
        <v/>
      </c>
      <c r="AJ63" s="381">
        <f>IFERROR(AVERAGEIFS(AJ$4:AJ$59,$E$4:$E$59,$E63,$F$4:$F$59,$F63),"")</f>
        <v/>
      </c>
      <c r="AK63" s="378">
        <f>IFERROR(AH63-AC63,"")</f>
        <v/>
      </c>
      <c r="AL63" s="398">
        <f>IFERROR(AI63-AD63,"")</f>
        <v/>
      </c>
      <c r="AM63" s="394">
        <f>IFERROR(AVERAGEIFS(AM$4:AM$58,$E$4:$E$58,$E63,$F$4:$F$58,$F63,AO$4:AO$58,$F$61),"")</f>
        <v/>
      </c>
      <c r="AN63" s="395">
        <f>IFERROR(AVERAGEIFS(AN$4:AN$58,$E$4:$E$58,$E63,$F$4:$F$58,$F63,AO$4:AO$58,$F$61),"")</f>
        <v/>
      </c>
      <c r="AO63" s="381">
        <f>IFERROR(AVERAGEIFS(AO$4:AO$59,$E$4:$E$59,$E63,$F$4:$F$59,$F63),"")</f>
        <v/>
      </c>
      <c r="AP63" s="378">
        <f>IFERROR(AM63-AH63,"")</f>
        <v/>
      </c>
      <c r="AQ63" s="398">
        <f>IFERROR(AN63-AI63,"")</f>
        <v/>
      </c>
      <c r="AR63" s="394">
        <f>IFERROR(AVERAGEIFS(AR$4:AR$58,$E$4:$E$58,$E63,$F$4:$F$58,$F63,AT$4:AT$58,$F$61),"")</f>
        <v/>
      </c>
      <c r="AS63" s="395">
        <f>IFERROR(AVERAGEIFS(AS$4:AS$58,$E$4:$E$58,$E63,$F$4:$F$58,$F63,AT$4:AT$58,$F$61),"")</f>
        <v/>
      </c>
      <c r="AT63" s="381">
        <f>IFERROR(AVERAGEIFS(AT$4:AT$59,$E$4:$E$59,$E63,$F$4:$F$59,$F63),"")</f>
        <v/>
      </c>
      <c r="AU63" s="378">
        <f>IFERROR(AR63-AM63,"")</f>
        <v/>
      </c>
      <c r="AV63" s="398">
        <f>IFERROR(AS63-AN63,"")</f>
        <v/>
      </c>
    </row>
    <row r="64">
      <c r="D64" t="inlineStr">
        <is>
          <t>2 Br 1 Bath</t>
        </is>
      </c>
      <c r="E64" s="1" t="n">
        <v>2</v>
      </c>
      <c r="F64" t="n">
        <v>1</v>
      </c>
      <c r="G64" s="5" t="n"/>
      <c r="K64" s="394">
        <f>IFERROR(AVERAGEIFS(K$4:K$58,$E$4:$E$58,$E64,$F$4:$F$58,$F64,M$4:M$58,$F$61),"")</f>
        <v/>
      </c>
      <c r="L64" s="395">
        <f>IFERROR(AVERAGEIFS(L$4:L$58,$E$4:$E$58,$E64,$F$4:$F$58,$F64,M$4:M$58,$F$61),"")</f>
        <v/>
      </c>
      <c r="M64" s="424" t="n"/>
      <c r="N64" s="394">
        <f>IFERROR(AVERAGEIFS(N$4:N$58,$E$4:$E$58,$E64,$F$4:$F$58,$F64,P$4:P$58,$F$61),"")</f>
        <v/>
      </c>
      <c r="O64" s="395">
        <f>IFERROR(AVERAGEIFS(O$4:O$58,$E$4:$E$58,$E64,$F$4:$F$58,$F64,P$4:P$58,$F$61),"")</f>
        <v/>
      </c>
      <c r="P64" s="381">
        <f>IFERROR(AVERAGEIFS(P$4:P$59,$E$4:$E$59,$E64,$F$4:$F$59,$F64),"")</f>
        <v/>
      </c>
      <c r="Q64" s="381" t="n"/>
      <c r="R64" s="424">
        <f>IFERROR(AVERAGEIFS(R$4:R$59,$E$4:$E$59,$E64,$F$4:$F$59,$F64),"")</f>
        <v/>
      </c>
      <c r="S64" s="394">
        <f>IFERROR(AVERAGEIFS(S$4:S$58,$E$4:$E$58,$E64,$F$4:$F$58,$F64,U$4:U$58,$F$61),"")</f>
        <v/>
      </c>
      <c r="T64" s="395">
        <f>IFERROR(AVERAGEIFS(T$4:T$58,$E$4:$E$58,$E64,$F$4:$F$58,$F64,U$4:U$58,$F$61),"")</f>
        <v/>
      </c>
      <c r="U64" s="381">
        <f>IFERROR(AVERAGEIFS(U$4:U$59,$E$4:$E$59,$E64,$F$4:$F$59,$F64),"")</f>
        <v/>
      </c>
      <c r="V64" s="378">
        <f>IFERROR(S64-N64,"")</f>
        <v/>
      </c>
      <c r="W64" s="398">
        <f>IFERROR(T64-O64,"")</f>
        <v/>
      </c>
      <c r="X64" s="394">
        <f>IFERROR(AVERAGEIFS(X$4:X$58,$E$4:$E$58,$E64,$F$4:$F$58,$F64,Z$4:Z$58,$F$61),"")</f>
        <v/>
      </c>
      <c r="Y64" s="395">
        <f>IFERROR(AVERAGEIFS(Y$4:Y$58,$E$4:$E$58,$E64,$F$4:$F$58,$F64,Z$4:Z$58,$F$61),"")</f>
        <v/>
      </c>
      <c r="Z64" s="381">
        <f>IFERROR(AVERAGEIFS(Z$4:Z$59,$E$4:$E$59,$E64,$F$4:$F$59,$F64),"")</f>
        <v/>
      </c>
      <c r="AA64" s="378">
        <f>IFERROR(X64-S64,"")</f>
        <v/>
      </c>
      <c r="AB64" s="398">
        <f>IFERROR(Y64-T64,"")</f>
        <v/>
      </c>
      <c r="AC64" s="394">
        <f>IFERROR(AVERAGEIFS(AC$4:AC$58,$E$4:$E$58,$E64,$F$4:$F$58,$F64,AE$4:AE$58,$F$61),"")</f>
        <v/>
      </c>
      <c r="AD64" s="395">
        <f>IFERROR(AVERAGEIFS(AD$4:AD$58,$E$4:$E$58,$E64,$F$4:$F$58,$F64,AE$4:AE$58,$F$61),"")</f>
        <v/>
      </c>
      <c r="AE64" s="381">
        <f>IFERROR(AVERAGEIFS(AE$4:AE$59,$E$4:$E$59,$E64,$F$4:$F$59,$F64),"")</f>
        <v/>
      </c>
      <c r="AF64" s="378">
        <f>IFERROR(AC64-X64,"")</f>
        <v/>
      </c>
      <c r="AG64" s="398">
        <f>IFERROR(AD64-Y64,"")</f>
        <v/>
      </c>
      <c r="AH64" s="394">
        <f>IFERROR(AVERAGEIFS(AH$4:AH$58,$E$4:$E$58,$E64,$F$4:$F$58,$F64,AJ$4:AJ$58,$F$61),"")</f>
        <v/>
      </c>
      <c r="AI64" s="395">
        <f>IFERROR(AVERAGEIFS(AI$4:AI$58,$E$4:$E$58,$E64,$F$4:$F$58,$F64,AJ$4:AJ$58,$F$61),"")</f>
        <v/>
      </c>
      <c r="AJ64" s="381">
        <f>IFERROR(AVERAGEIFS(AJ$4:AJ$59,$E$4:$E$59,$E64,$F$4:$F$59,$F64),"")</f>
        <v/>
      </c>
      <c r="AK64" s="378">
        <f>IFERROR(AH64-AC64,"")</f>
        <v/>
      </c>
      <c r="AL64" s="398">
        <f>IFERROR(AI64-AD64,"")</f>
        <v/>
      </c>
      <c r="AM64" s="394">
        <f>IFERROR(AVERAGEIFS(AM$4:AM$58,$E$4:$E$58,$E64,$F$4:$F$58,$F64,AO$4:AO$58,$F$61),"")</f>
        <v/>
      </c>
      <c r="AN64" s="395">
        <f>IFERROR(AVERAGEIFS(AN$4:AN$58,$E$4:$E$58,$E64,$F$4:$F$58,$F64,AO$4:AO$58,$F$61),"")</f>
        <v/>
      </c>
      <c r="AO64" s="381">
        <f>IFERROR(AVERAGEIFS(AO$4:AO$59,$E$4:$E$59,$E64,$F$4:$F$59,$F64),"")</f>
        <v/>
      </c>
      <c r="AP64" s="378">
        <f>IFERROR(AM64-AH64,"")</f>
        <v/>
      </c>
      <c r="AQ64" s="398">
        <f>IFERROR(AN64-AI64,"")</f>
        <v/>
      </c>
      <c r="AR64" s="394">
        <f>IFERROR(AVERAGEIFS(AR$4:AR$58,$E$4:$E$58,$E64,$F$4:$F$58,$F64,AT$4:AT$58,$F$61),"")</f>
        <v/>
      </c>
      <c r="AS64" s="395">
        <f>IFERROR(AVERAGEIFS(AS$4:AS$58,$E$4:$E$58,$E64,$F$4:$F$58,$F64,AT$4:AT$58,$F$61),"")</f>
        <v/>
      </c>
      <c r="AT64" s="381">
        <f>IFERROR(AVERAGEIFS(AT$4:AT$59,$E$4:$E$59,$E64,$F$4:$F$59,$F64),"")</f>
        <v/>
      </c>
      <c r="AU64" s="378">
        <f>IFERROR(AR64-AM64,"")</f>
        <v/>
      </c>
      <c r="AV64" s="398">
        <f>IFERROR(AS64-AN64,"")</f>
        <v/>
      </c>
    </row>
    <row r="65">
      <c r="D65" t="inlineStr">
        <is>
          <t>2 Br 2 Bath</t>
        </is>
      </c>
      <c r="E65" s="1" t="n">
        <v>2</v>
      </c>
      <c r="F65" t="n">
        <v>2</v>
      </c>
      <c r="G65" s="5" t="n"/>
      <c r="K65" s="394">
        <f>IFERROR(AVERAGEIFS(K$4:K$58,$E$4:$E$58,$E65,$F$4:$F$58,$F65,M$4:M$58,$F$61),"")</f>
        <v/>
      </c>
      <c r="L65" s="395">
        <f>IFERROR(AVERAGEIFS(L$4:L$58,$E$4:$E$58,$E65,$F$4:$F$58,$F65,M$4:M$58,$F$61),"")</f>
        <v/>
      </c>
      <c r="M65" s="424">
        <f>IFERROR(AVERAGEIFS(M$4:M$59,$E$4:$E$59,$E65,$F$4:$F$59,$F65),"")</f>
        <v/>
      </c>
      <c r="N65" s="394">
        <f>IFERROR(AVERAGEIFS(N$4:N$58,$E$4:$E$58,$E65,$F$4:$F$58,$F65,P$4:P$58,$F$61),"")</f>
        <v/>
      </c>
      <c r="O65" s="395">
        <f>IFERROR(AVERAGEIFS(O$4:O$58,$E$4:$E$58,$E65,$F$4:$F$58,$F65,P$4:P$58,$F$61),"")</f>
        <v/>
      </c>
      <c r="P65" s="381">
        <f>IFERROR(AVERAGEIFS(P$4:P$59,$E$4:$E$59,$E65,$F$4:$F$59,$F65),"")</f>
        <v/>
      </c>
      <c r="Q65" s="381" t="n"/>
      <c r="R65" s="424">
        <f>IFERROR(AVERAGEIFS(R$4:R$59,$E$4:$E$59,$E65,$F$4:$F$59,$F65),"")</f>
        <v/>
      </c>
      <c r="S65" s="394">
        <f>IFERROR(AVERAGEIFS(S$4:S$58,$E$4:$E$58,$E65,$F$4:$F$58,$F65,U$4:U$58,$F$61),"")</f>
        <v/>
      </c>
      <c r="T65" s="395">
        <f>IFERROR(AVERAGEIFS(T$4:T$58,$E$4:$E$58,$E65,$F$4:$F$58,$F65,U$4:U$58,$F$61),"")</f>
        <v/>
      </c>
      <c r="U65" s="381">
        <f>IFERROR(AVERAGEIFS(U$4:U$59,$E$4:$E$59,$E65,$F$4:$F$59,$F65),"")</f>
        <v/>
      </c>
      <c r="V65" s="378">
        <f>IFERROR(S65-N65,"")</f>
        <v/>
      </c>
      <c r="W65" s="398">
        <f>IFERROR(T65-O65,"")</f>
        <v/>
      </c>
      <c r="X65" s="394">
        <f>IFERROR(AVERAGEIFS(X$4:X$58,$E$4:$E$58,$E65,$F$4:$F$58,$F65,Z$4:Z$58,$F$61),"")</f>
        <v/>
      </c>
      <c r="Y65" s="395">
        <f>IFERROR(AVERAGEIFS(Y$4:Y$58,$E$4:$E$58,$E65,$F$4:$F$58,$F65,Z$4:Z$58,$F$61),"")</f>
        <v/>
      </c>
      <c r="Z65" s="381">
        <f>IFERROR(AVERAGEIFS(Z$4:Z$59,$E$4:$E$59,$E65,$F$4:$F$59,$F65),"")</f>
        <v/>
      </c>
      <c r="AA65" s="378">
        <f>IFERROR(X65-S65,"")</f>
        <v/>
      </c>
      <c r="AB65" s="398">
        <f>IFERROR(Y65-T65,"")</f>
        <v/>
      </c>
      <c r="AC65" s="394">
        <f>IFERROR(AVERAGEIFS(AC$4:AC$58,$E$4:$E$58,$E65,$F$4:$F$58,$F65,AE$4:AE$58,$F$61),"")</f>
        <v/>
      </c>
      <c r="AD65" s="395">
        <f>IFERROR(AVERAGEIFS(AD$4:AD$58,$E$4:$E$58,$E65,$F$4:$F$58,$F65,AE$4:AE$58,$F$61),"")</f>
        <v/>
      </c>
      <c r="AE65" s="381">
        <f>IFERROR(AVERAGEIFS(AE$4:AE$59,$E$4:$E$59,$E65,$F$4:$F$59,$F65),"")</f>
        <v/>
      </c>
      <c r="AF65" s="378">
        <f>IFERROR(AC65-X65,"")</f>
        <v/>
      </c>
      <c r="AG65" s="398">
        <f>IFERROR(AD65-Y65,"")</f>
        <v/>
      </c>
      <c r="AH65" s="394">
        <f>IFERROR(AVERAGEIFS(AH$4:AH$58,$E$4:$E$58,$E65,$F$4:$F$58,$F65,AJ$4:AJ$58,$F$61),"")</f>
        <v/>
      </c>
      <c r="AI65" s="395">
        <f>IFERROR(AVERAGEIFS(AI$4:AI$58,$E$4:$E$58,$E65,$F$4:$F$58,$F65,AJ$4:AJ$58,$F$61),"")</f>
        <v/>
      </c>
      <c r="AJ65" s="381">
        <f>IFERROR(AVERAGEIFS(AJ$4:AJ$59,$E$4:$E$59,$E65,$F$4:$F$59,$F65),"")</f>
        <v/>
      </c>
      <c r="AK65" s="378">
        <f>IFERROR(AH65-AC65,"")</f>
        <v/>
      </c>
      <c r="AL65" s="398">
        <f>IFERROR(AI65-AD65,"")</f>
        <v/>
      </c>
      <c r="AM65" s="394">
        <f>IFERROR(AVERAGEIFS(AM$4:AM$58,$E$4:$E$58,$E65,$F$4:$F$58,$F65,AO$4:AO$58,$F$61),"")</f>
        <v/>
      </c>
      <c r="AN65" s="395">
        <f>IFERROR(AVERAGEIFS(AN$4:AN$58,$E$4:$E$58,$E65,$F$4:$F$58,$F65,AO$4:AO$58,$F$61),"")</f>
        <v/>
      </c>
      <c r="AO65" s="381">
        <f>IFERROR(AVERAGEIFS(AO$4:AO$59,$E$4:$E$59,$E65,$F$4:$F$59,$F65),"")</f>
        <v/>
      </c>
      <c r="AP65" s="378">
        <f>IFERROR(AM65-AH65,"")</f>
        <v/>
      </c>
      <c r="AQ65" s="398">
        <f>IFERROR(AN65-AI65,"")</f>
        <v/>
      </c>
      <c r="AR65" s="394">
        <f>IFERROR(AVERAGEIFS(AR$4:AR$58,$E$4:$E$58,$E65,$F$4:$F$58,$F65,AT$4:AT$58,$F$61),"")</f>
        <v/>
      </c>
      <c r="AS65" s="395">
        <f>IFERROR(AVERAGEIFS(AS$4:AS$58,$E$4:$E$58,$E65,$F$4:$F$58,$F65,AT$4:AT$58,$F$61),"")</f>
        <v/>
      </c>
      <c r="AT65" s="381">
        <f>IFERROR(AVERAGEIFS(AT$4:AT$59,$E$4:$E$59,$E65,$F$4:$F$59,$F65),"")</f>
        <v/>
      </c>
      <c r="AU65" s="378">
        <f>IFERROR(AR65-AM65,"")</f>
        <v/>
      </c>
      <c r="AV65" s="398">
        <f>IFERROR(AS65-AN65,"")</f>
        <v/>
      </c>
    </row>
    <row r="66">
      <c r="D66" t="inlineStr">
        <is>
          <t>3 Br</t>
        </is>
      </c>
      <c r="E66" s="1" t="n">
        <v>3</v>
      </c>
      <c r="G66" s="5" t="n"/>
      <c r="K66" s="394">
        <f>IFERROR(AVERAGEIFS(K$4:K$58,$E$4:$E$58,$E66,M$4:M$58,$F$61),"")</f>
        <v/>
      </c>
      <c r="L66" s="395">
        <f>IFERROR(AVERAGEIFS(L$4:L$58,$E$4:$E$58,$E66,M$4:M$58,$F$61),"")</f>
        <v/>
      </c>
      <c r="M66" s="424">
        <f>IFERROR(AVERAGEIFS(M$4:M$59,$E$4:$E$59,$E66),"")</f>
        <v/>
      </c>
      <c r="N66" s="394">
        <f>IFERROR(AVERAGEIFS(N$4:N$58,$E$4:$E$58,$E66,P$4:P$58,$F$61),"")</f>
        <v/>
      </c>
      <c r="O66" s="395">
        <f>IFERROR(AVERAGEIFS(O$4:O$58,$E$4:$E$58,$E66,P$4:P$58,$F$61),"")</f>
        <v/>
      </c>
      <c r="P66" s="381">
        <f>IFERROR(AVERAGEIFS(P$4:P$59,$E$4:$E$59,$E66),"")</f>
        <v/>
      </c>
      <c r="Q66" s="381" t="n"/>
      <c r="R66" s="424">
        <f>IFERROR(AVERAGEIFS(R$4:R$59,$E$4:$E$59,$E66),"")</f>
        <v/>
      </c>
      <c r="S66" s="394">
        <f>IFERROR(AVERAGEIFS(S$4:S$58,$E$4:$E$58,$E66,U$4:U$58,$F$61),"")</f>
        <v/>
      </c>
      <c r="T66" s="395">
        <f>IFERROR(AVERAGEIFS(T$4:T$58,$E$4:$E$58,$E66,U$4:U$58,$F$61),"")</f>
        <v/>
      </c>
      <c r="U66" s="381">
        <f>IFERROR(AVERAGEIFS(U$4:U$59,$E$4:$E$59,$E66),"")</f>
        <v/>
      </c>
      <c r="V66" s="378">
        <f>IFERROR(S66-N66,"")</f>
        <v/>
      </c>
      <c r="W66" s="398">
        <f>IFERROR(T66-O66,"")</f>
        <v/>
      </c>
      <c r="X66" s="394">
        <f>IFERROR(AVERAGEIFS(X$4:X$58,$E$4:$E$58,$E66,Z$4:Z$58,$F$61),"")</f>
        <v/>
      </c>
      <c r="Y66" s="395">
        <f>IFERROR(AVERAGEIFS(Y$4:Y$58,$E$4:$E$58,$E66,Z$4:Z$58,$F$61),"")</f>
        <v/>
      </c>
      <c r="Z66" s="381">
        <f>IFERROR(AVERAGEIFS(Z$4:Z$59,$E$4:$E$59,$E66),"")</f>
        <v/>
      </c>
      <c r="AA66" s="378">
        <f>IFERROR(X66-S66,"")</f>
        <v/>
      </c>
      <c r="AB66" s="398">
        <f>IFERROR(Y66-T66,"")</f>
        <v/>
      </c>
      <c r="AC66" s="394">
        <f>IFERROR(AVERAGEIFS(AC$4:AC$58,$E$4:$E$58,$E66,AE$4:AE$58,$F$61),"")</f>
        <v/>
      </c>
      <c r="AD66" s="395">
        <f>IFERROR(AVERAGEIFS(AD$4:AD$58,$E$4:$E$58,$E66,AE$4:AE$58,$F$61),"")</f>
        <v/>
      </c>
      <c r="AE66" s="381">
        <f>IFERROR(AVERAGEIFS(AE$4:AE$59,$E$4:$E$59,$E66),"")</f>
        <v/>
      </c>
      <c r="AF66" s="378">
        <f>IFERROR(AC66-X66,"")</f>
        <v/>
      </c>
      <c r="AG66" s="398">
        <f>IFERROR(AD66-Y66,"")</f>
        <v/>
      </c>
      <c r="AH66" s="394">
        <f>IFERROR(AVERAGEIFS(AH$4:AH$58,$E$4:$E$58,$E66,AJ$4:AJ$58,$F$61),"")</f>
        <v/>
      </c>
      <c r="AI66" s="395">
        <f>IFERROR(AVERAGEIFS(AI$4:AI$58,$E$4:$E$58,$E66,AJ$4:AJ$58,$F$61),"")</f>
        <v/>
      </c>
      <c r="AJ66" s="381">
        <f>IFERROR(AVERAGEIFS(AJ$4:AJ$59,$E$4:$E$59,$E66),"")</f>
        <v/>
      </c>
      <c r="AK66" s="378">
        <f>IFERROR(AH66-AC66,"")</f>
        <v/>
      </c>
      <c r="AL66" s="398">
        <f>IFERROR(AI66-AD66,"")</f>
        <v/>
      </c>
      <c r="AM66" s="394">
        <f>IFERROR(AVERAGEIFS(AM$4:AM$58,$E$4:$E$58,$E66,AO$4:AO$58,$F$61),"")</f>
        <v/>
      </c>
      <c r="AN66" s="395">
        <f>IFERROR(AVERAGEIFS(AN$4:AN$58,$E$4:$E$58,$E66,AO$4:AO$58,$F$61),"")</f>
        <v/>
      </c>
      <c r="AO66" s="381">
        <f>IFERROR(AVERAGEIFS(AO$4:AO$59,$E$4:$E$59,$E66),"")</f>
        <v/>
      </c>
      <c r="AP66" s="378">
        <f>IFERROR(AM66-AH66,"")</f>
        <v/>
      </c>
      <c r="AQ66" s="398">
        <f>IFERROR(AN66-AI66,"")</f>
        <v/>
      </c>
      <c r="AR66" s="394">
        <f>IFERROR(AVERAGEIFS(AR$4:AR$58,$E$4:$E$58,$E66,AT$4:AT$58,$F$61),"")</f>
        <v/>
      </c>
      <c r="AS66" s="395">
        <f>IFERROR(AVERAGEIFS(AS$4:AS$58,$E$4:$E$58,$E66,AT$4:AT$58,$F$61),"")</f>
        <v/>
      </c>
      <c r="AT66" s="381">
        <f>IFERROR(AVERAGEIFS(AT$4:AT$59,$E$4:$E$59,$E66),"")</f>
        <v/>
      </c>
      <c r="AU66" s="378">
        <f>IFERROR(AR66-AM66,"")</f>
        <v/>
      </c>
      <c r="AV66" s="398">
        <f>IFERROR(AS66-AN66,"")</f>
        <v/>
      </c>
    </row>
    <row r="67">
      <c r="E67" s="1" t="n"/>
      <c r="G67" s="5" t="n"/>
      <c r="K67" s="394" t="n"/>
      <c r="L67" s="395" t="n"/>
      <c r="M67" s="424" t="n"/>
      <c r="N67" s="394" t="n"/>
      <c r="O67" s="395" t="n"/>
      <c r="P67" s="381" t="n"/>
      <c r="Q67" s="381" t="n"/>
      <c r="R67" s="424" t="n"/>
      <c r="S67" s="394" t="n"/>
      <c r="T67" s="395" t="n"/>
      <c r="U67" s="381" t="n"/>
      <c r="V67" s="378" t="n"/>
      <c r="W67" s="398" t="n"/>
      <c r="X67" s="394" t="n"/>
      <c r="Y67" s="395" t="n"/>
      <c r="Z67" s="381" t="n"/>
      <c r="AA67" s="378" t="n"/>
      <c r="AB67" s="398" t="n"/>
      <c r="AC67" s="394" t="n"/>
      <c r="AD67" s="395" t="n"/>
      <c r="AE67" s="381" t="n"/>
      <c r="AF67" s="378" t="n"/>
      <c r="AG67" s="398" t="n"/>
      <c r="AH67" s="394" t="n"/>
      <c r="AI67" s="395" t="n"/>
      <c r="AJ67" s="381" t="n"/>
      <c r="AK67" s="378" t="n"/>
      <c r="AL67" s="398" t="n"/>
      <c r="AM67" s="394" t="n"/>
      <c r="AN67" s="395" t="n"/>
      <c r="AO67" s="381" t="n"/>
      <c r="AP67" s="378" t="n"/>
      <c r="AQ67" s="398" t="n"/>
      <c r="AR67" s="394" t="n"/>
      <c r="AS67" s="395" t="n"/>
      <c r="AT67" s="381" t="n"/>
      <c r="AU67" s="378" t="n"/>
      <c r="AV67" s="398" t="n"/>
    </row>
    <row r="68">
      <c r="C68" s="326" t="inlineStr">
        <is>
          <t>A</t>
        </is>
      </c>
      <c r="D68" t="inlineStr">
        <is>
          <t>Studio</t>
        </is>
      </c>
      <c r="E68" s="1" t="n">
        <v>0</v>
      </c>
      <c r="F68" t="n">
        <v>1</v>
      </c>
      <c r="G68" s="5" t="n"/>
      <c r="K68" s="394">
        <f>IFERROR(AVERAGEIFS(K$4:K$58,$E$4:$E$58,$E68,$F$4:$F$58,$F68,$J$4:$J$58,$C68,M$4:M$58,$F$61),"")</f>
        <v/>
      </c>
      <c r="L68" s="395">
        <f>IFERROR(AVERAGEIFS(L$4:L$58,$E$4:$E$58,$E68,$F$4:$F$58,$F68,$J$4:$J$58,$C68,M$4:M$58,$F$61),"")</f>
        <v/>
      </c>
      <c r="M68" s="424" t="n"/>
      <c r="N68" s="394">
        <f>IFERROR(AVERAGEIFS(N$4:N$58,$E$4:$E$58,$E68,$F$4:$F$58,$F68,$J$4:$J$58,$C68,P$4:P$58,$F$61),"")</f>
        <v/>
      </c>
      <c r="O68" s="395">
        <f>IFERROR(AVERAGEIFS(O$4:O$58,$E$4:$E$58,$E68,$F$4:$F$58,$F68,$J$4:$J$58,$C68,P$4:P$58,$F$61),"")</f>
        <v/>
      </c>
      <c r="P68" s="381" t="n"/>
      <c r="Q68" s="381" t="n"/>
      <c r="R68" s="424" t="n"/>
      <c r="S68" s="394">
        <f>IFERROR(AVERAGEIFS(S$4:S$58,$E$4:$E$58,$E68,$F$4:$F$58,$F68,$J$4:$J$58,$C68,U$4:U$58,$F$61),"")</f>
        <v/>
      </c>
      <c r="T68" s="395">
        <f>IFERROR(AVERAGEIFS(T$4:T$58,$E$4:$E$58,$E68,$F$4:$F$58,$F68,$J$4:$J$58,$C68,U$4:U$58,$F$61),"")</f>
        <v/>
      </c>
      <c r="U68" s="381" t="n"/>
      <c r="V68" s="378">
        <f>IFERROR(S68-N68,"")</f>
        <v/>
      </c>
      <c r="W68" s="398">
        <f>IFERROR(T68-O68,"")</f>
        <v/>
      </c>
      <c r="X68" s="394">
        <f>IFERROR(AVERAGEIFS(X$4:X$58,$E$4:$E$58,$E68,$F$4:$F$58,$F68,$J$4:$J$58,$C68,Z$4:Z$58,$F$61),"")</f>
        <v/>
      </c>
      <c r="Y68" s="395">
        <f>IFERROR(AVERAGEIFS(Y$4:Y$58,$E$4:$E$58,$E68,$F$4:$F$58,$F68,$J$4:$J$58,$C68,Z$4:Z$58,$F$61),"")</f>
        <v/>
      </c>
      <c r="Z68" s="381" t="n"/>
      <c r="AA68" s="378">
        <f>IFERROR(X68-S68,"")</f>
        <v/>
      </c>
      <c r="AB68" s="398">
        <f>IFERROR(Y68-T68,"")</f>
        <v/>
      </c>
      <c r="AC68" s="394">
        <f>IFERROR(AVERAGEIFS(AC$4:AC$58,$E$4:$E$58,$E68,$F$4:$F$58,$F68,$J$4:$J$58,$C68,AE$4:AE$58,$F$61),"")</f>
        <v/>
      </c>
      <c r="AD68" s="395">
        <f>IFERROR(AVERAGEIFS(AD$4:AD$58,$E$4:$E$58,$E68,$F$4:$F$58,$F68,$J$4:$J$58,$C68,AE$4:AE$58,$F$61),"")</f>
        <v/>
      </c>
      <c r="AE68" s="381" t="n"/>
      <c r="AF68" s="378">
        <f>IFERROR(AC68-X68,"")</f>
        <v/>
      </c>
      <c r="AG68" s="398">
        <f>IFERROR(AD68-Y68,"")</f>
        <v/>
      </c>
      <c r="AH68" s="394">
        <f>IFERROR(AVERAGEIFS(AH$4:AH$58,$E$4:$E$58,$E68,$F$4:$F$58,$F68,$J$4:$J$58,$C68,AJ$4:AJ$58,$F$61),"")</f>
        <v/>
      </c>
      <c r="AI68" s="395">
        <f>IFERROR(AVERAGEIFS(AI$4:AI$58,$E$4:$E$58,$E68,$F$4:$F$58,$F68,$J$4:$J$58,$C68,AJ$4:AJ$58,$F$61),"")</f>
        <v/>
      </c>
      <c r="AJ68" s="381" t="n"/>
      <c r="AK68" s="378">
        <f>IFERROR(AH68-AC68,"")</f>
        <v/>
      </c>
      <c r="AL68" s="398">
        <f>IFERROR(AI68-AD68,"")</f>
        <v/>
      </c>
      <c r="AM68" s="394">
        <f>IFERROR(AVERAGEIFS(AM$4:AM$58,$E$4:$E$58,$E68,$F$4:$F$58,$F68,$J$4:$J$58,$C68,AO$4:AO$58,$F$61),"")</f>
        <v/>
      </c>
      <c r="AN68" s="395">
        <f>IFERROR(AVERAGEIFS(AN$4:AN$58,$E$4:$E$58,$E68,$F$4:$F$58,$F68,$J$4:$J$58,$C68,AO$4:AO$58,$F$61),"")</f>
        <v/>
      </c>
      <c r="AO68" s="381" t="n"/>
      <c r="AP68" s="378">
        <f>IFERROR(AM68-AH68,"")</f>
        <v/>
      </c>
      <c r="AQ68" s="398">
        <f>IFERROR(AN68-AI68,"")</f>
        <v/>
      </c>
      <c r="AR68" s="394">
        <f>IFERROR(AVERAGEIFS(AR$4:AR$58,$E$4:$E$58,$E68,$F$4:$F$58,$F68,$J$4:$J$58,$C68,AT$4:AT$58,$F$61),"")</f>
        <v/>
      </c>
      <c r="AS68" s="395">
        <f>IFERROR(AVERAGEIFS(AS$4:AS$58,$E$4:$E$58,$E68,$F$4:$F$58,$F68,$J$4:$J$58,$C68,AT$4:AT$58,$F$61),"")</f>
        <v/>
      </c>
      <c r="AT68" s="381" t="n"/>
      <c r="AU68" s="378">
        <f>IFERROR(AR68-AM68,"")</f>
        <v/>
      </c>
      <c r="AV68" s="398">
        <f>IFERROR(AS68-AN68,"")</f>
        <v/>
      </c>
    </row>
    <row r="69">
      <c r="D69" t="inlineStr">
        <is>
          <t>1 Br 1 Bath</t>
        </is>
      </c>
      <c r="E69" s="1" t="n">
        <v>1</v>
      </c>
      <c r="F69" t="n">
        <v>1</v>
      </c>
      <c r="G69" s="5" t="n"/>
      <c r="K69" s="394">
        <f>IFERROR(AVERAGEIFS(K$4:K$58,$E$4:$E$58,$E69,$F$4:$F$58,$F69,$J$4:$J$58,$C69,M$4:M$58,$F$61),"")</f>
        <v/>
      </c>
      <c r="L69" s="395">
        <f>IFERROR(AVERAGEIFS(L$4:L$58,$E$4:$E$58,$E69,$F$4:$F$58,$F69,$J$4:$J$58,$C69,M$4:M$58,$F$61),"")</f>
        <v/>
      </c>
      <c r="M69" s="424" t="n"/>
      <c r="N69" s="394">
        <f>IFERROR(AVERAGEIFS(N$4:N$58,$E$4:$E$58,$E69,$F$4:$F$58,$F69,$J$4:$J$58,$C69,P$4:P$58,$F$61),"")</f>
        <v/>
      </c>
      <c r="O69" s="395">
        <f>IFERROR(AVERAGEIFS(O$4:O$58,$E$4:$E$58,$E69,$F$4:$F$58,$F69,$J$4:$J$58,$C69,P$4:P$58,$F$61),"")</f>
        <v/>
      </c>
      <c r="P69" s="381" t="n"/>
      <c r="Q69" s="381" t="n"/>
      <c r="R69" s="424" t="n"/>
      <c r="S69" s="394">
        <f>IFERROR(AVERAGEIFS(S$4:S$58,$E$4:$E$58,$E69,$F$4:$F$58,$F69,$J$4:$J$58,$C69,U$4:U$58,$F$61),"")</f>
        <v/>
      </c>
      <c r="T69" s="395">
        <f>IFERROR(AVERAGEIFS(T$4:T$58,$E$4:$E$58,$E69,$F$4:$F$58,$F69,$J$4:$J$58,$C69,U$4:U$58,$F$61),"")</f>
        <v/>
      </c>
      <c r="U69" s="381" t="n"/>
      <c r="V69" s="378">
        <f>IFERROR(S69-N69,"")</f>
        <v/>
      </c>
      <c r="W69" s="398">
        <f>IFERROR(T69-O69,"")</f>
        <v/>
      </c>
      <c r="X69" s="394">
        <f>IFERROR(AVERAGEIFS(X$4:X$58,$E$4:$E$58,$E69,$F$4:$F$58,$F69,$J$4:$J$58,$C69,Z$4:Z$58,$F$61),"")</f>
        <v/>
      </c>
      <c r="Y69" s="395">
        <f>IFERROR(AVERAGEIFS(Y$4:Y$58,$E$4:$E$58,$E69,$F$4:$F$58,$F69,$J$4:$J$58,$C69,Z$4:Z$58,$F$61),"")</f>
        <v/>
      </c>
      <c r="Z69" s="381" t="n"/>
      <c r="AA69" s="378">
        <f>IFERROR(X69-S69,"")</f>
        <v/>
      </c>
      <c r="AB69" s="398">
        <f>IFERROR(Y69-T69,"")</f>
        <v/>
      </c>
      <c r="AC69" s="394">
        <f>IFERROR(AVERAGEIFS(AC$4:AC$58,$E$4:$E$58,$E69,$F$4:$F$58,$F69,$J$4:$J$58,$C69,AE$4:AE$58,$F$61),"")</f>
        <v/>
      </c>
      <c r="AD69" s="395">
        <f>IFERROR(AVERAGEIFS(AD$4:AD$58,$E$4:$E$58,$E69,$F$4:$F$58,$F69,$J$4:$J$58,$C69,AE$4:AE$58,$F$61),"")</f>
        <v/>
      </c>
      <c r="AE69" s="381" t="n"/>
      <c r="AF69" s="378">
        <f>IFERROR(AC69-X69,"")</f>
        <v/>
      </c>
      <c r="AG69" s="398">
        <f>IFERROR(AD69-Y69,"")</f>
        <v/>
      </c>
      <c r="AH69" s="394">
        <f>IFERROR(AVERAGEIFS(AH$4:AH$58,$E$4:$E$58,$E69,$F$4:$F$58,$F69,$J$4:$J$58,$C69,AJ$4:AJ$58,$F$61),"")</f>
        <v/>
      </c>
      <c r="AI69" s="395">
        <f>IFERROR(AVERAGEIFS(AI$4:AI$58,$E$4:$E$58,$E69,$F$4:$F$58,$F69,$J$4:$J$58,$C69,AJ$4:AJ$58,$F$61),"")</f>
        <v/>
      </c>
      <c r="AJ69" s="381" t="n"/>
      <c r="AK69" s="378">
        <f>IFERROR(AH69-AC69,"")</f>
        <v/>
      </c>
      <c r="AL69" s="398">
        <f>IFERROR(AI69-AD69,"")</f>
        <v/>
      </c>
      <c r="AM69" s="394">
        <f>IFERROR(AVERAGEIFS(AM$4:AM$58,$E$4:$E$58,$E69,$F$4:$F$58,$F69,$J$4:$J$58,$C69,AO$4:AO$58,$F$61),"")</f>
        <v/>
      </c>
      <c r="AN69" s="395">
        <f>IFERROR(AVERAGEIFS(AN$4:AN$58,$E$4:$E$58,$E69,$F$4:$F$58,$F69,$J$4:$J$58,$C69,AO$4:AO$58,$F$61),"")</f>
        <v/>
      </c>
      <c r="AO69" s="381" t="n"/>
      <c r="AP69" s="378">
        <f>IFERROR(AM69-AH69,"")</f>
        <v/>
      </c>
      <c r="AQ69" s="398">
        <f>IFERROR(AN69-AI69,"")</f>
        <v/>
      </c>
      <c r="AR69" s="394">
        <f>IFERROR(AVERAGEIFS(AR$4:AR$58,$E$4:$E$58,$E69,$F$4:$F$58,$F69,$J$4:$J$58,$C69,AT$4:AT$58,$F$61),"")</f>
        <v/>
      </c>
      <c r="AS69" s="395">
        <f>IFERROR(AVERAGEIFS(AS$4:AS$58,$E$4:$E$58,$E69,$F$4:$F$58,$F69,$J$4:$J$58,$C69,AT$4:AT$58,$F$61),"")</f>
        <v/>
      </c>
      <c r="AT69" s="381" t="n"/>
      <c r="AU69" s="378">
        <f>IFERROR(AR69-AM69,"")</f>
        <v/>
      </c>
      <c r="AV69" s="398">
        <f>IFERROR(AS69-AN69,"")</f>
        <v/>
      </c>
    </row>
    <row r="70">
      <c r="D70" t="inlineStr">
        <is>
          <t>2 Br 1 Bath</t>
        </is>
      </c>
      <c r="E70" s="1" t="n">
        <v>2</v>
      </c>
      <c r="F70" t="n">
        <v>1</v>
      </c>
      <c r="G70" s="5" t="n"/>
      <c r="K70" s="394">
        <f>IFERROR(AVERAGEIFS(K$4:K$58,$E$4:$E$58,$E70,$F$4:$F$58,$F70,$J$4:$J$58,$C70,M$4:M$58,$F$61),"")</f>
        <v/>
      </c>
      <c r="L70" s="395">
        <f>IFERROR(AVERAGEIFS(L$4:L$58,$E$4:$E$58,$E70,$F$4:$F$58,$F70,$J$4:$J$58,$C70,M$4:M$58,$F$61),"")</f>
        <v/>
      </c>
      <c r="M70" s="424" t="n"/>
      <c r="N70" s="394">
        <f>IFERROR(AVERAGEIFS(N$4:N$58,$E$4:$E$58,$E70,$F$4:$F$58,$F70,$J$4:$J$58,$C70,P$4:P$58,$F$61),"")</f>
        <v/>
      </c>
      <c r="O70" s="395">
        <f>IFERROR(AVERAGEIFS(O$4:O$58,$E$4:$E$58,$E70,$F$4:$F$58,$F70,$J$4:$J$58,$C70,P$4:P$58,$F$61),"")</f>
        <v/>
      </c>
      <c r="P70" s="381" t="n"/>
      <c r="Q70" s="381" t="n"/>
      <c r="R70" s="424" t="n"/>
      <c r="S70" s="394">
        <f>IFERROR(AVERAGEIFS(S$4:S$58,$E$4:$E$58,$E70,$F$4:$F$58,$F70,$J$4:$J$58,$C70,U$4:U$58,$F$61),"")</f>
        <v/>
      </c>
      <c r="T70" s="395">
        <f>IFERROR(AVERAGEIFS(T$4:T$58,$E$4:$E$58,$E70,$F$4:$F$58,$F70,$J$4:$J$58,$C70,U$4:U$58,$F$61),"")</f>
        <v/>
      </c>
      <c r="U70" s="381" t="n"/>
      <c r="V70" s="378">
        <f>IFERROR(S70-N70,"")</f>
        <v/>
      </c>
      <c r="W70" s="398">
        <f>IFERROR(T70-O70,"")</f>
        <v/>
      </c>
      <c r="X70" s="394">
        <f>IFERROR(AVERAGEIFS(X$4:X$58,$E$4:$E$58,$E70,$F$4:$F$58,$F70,$J$4:$J$58,$C70,Z$4:Z$58,$F$61),"")</f>
        <v/>
      </c>
      <c r="Y70" s="395">
        <f>IFERROR(AVERAGEIFS(Y$4:Y$58,$E$4:$E$58,$E70,$F$4:$F$58,$F70,$J$4:$J$58,$C70,Z$4:Z$58,$F$61),"")</f>
        <v/>
      </c>
      <c r="Z70" s="381" t="n"/>
      <c r="AA70" s="378">
        <f>IFERROR(X70-S70,"")</f>
        <v/>
      </c>
      <c r="AB70" s="398">
        <f>IFERROR(Y70-T70,"")</f>
        <v/>
      </c>
      <c r="AC70" s="394">
        <f>IFERROR(AVERAGEIFS(AC$4:AC$58,$E$4:$E$58,$E70,$F$4:$F$58,$F70,$J$4:$J$58,$C70,AE$4:AE$58,$F$61),"")</f>
        <v/>
      </c>
      <c r="AD70" s="395">
        <f>IFERROR(AVERAGEIFS(AD$4:AD$58,$E$4:$E$58,$E70,$F$4:$F$58,$F70,$J$4:$J$58,$C70,AE$4:AE$58,$F$61),"")</f>
        <v/>
      </c>
      <c r="AE70" s="381" t="n"/>
      <c r="AF70" s="378">
        <f>IFERROR(AC70-X70,"")</f>
        <v/>
      </c>
      <c r="AG70" s="398">
        <f>IFERROR(AD70-Y70,"")</f>
        <v/>
      </c>
      <c r="AH70" s="394">
        <f>IFERROR(AVERAGEIFS(AH$4:AH$58,$E$4:$E$58,$E70,$F$4:$F$58,$F70,$J$4:$J$58,$C70,AJ$4:AJ$58,$F$61),"")</f>
        <v/>
      </c>
      <c r="AI70" s="395">
        <f>IFERROR(AVERAGEIFS(AI$4:AI$58,$E$4:$E$58,$E70,$F$4:$F$58,$F70,$J$4:$J$58,$C70,AJ$4:AJ$58,$F$61),"")</f>
        <v/>
      </c>
      <c r="AJ70" s="381" t="n"/>
      <c r="AK70" s="378">
        <f>IFERROR(AH70-AC70,"")</f>
        <v/>
      </c>
      <c r="AL70" s="398">
        <f>IFERROR(AI70-AD70,"")</f>
        <v/>
      </c>
      <c r="AM70" s="394">
        <f>IFERROR(AVERAGEIFS(AM$4:AM$58,$E$4:$E$58,$E70,$F$4:$F$58,$F70,$J$4:$J$58,$C70,AO$4:AO$58,$F$61),"")</f>
        <v/>
      </c>
      <c r="AN70" s="395">
        <f>IFERROR(AVERAGEIFS(AN$4:AN$58,$E$4:$E$58,$E70,$F$4:$F$58,$F70,$J$4:$J$58,$C70,AO$4:AO$58,$F$61),"")</f>
        <v/>
      </c>
      <c r="AO70" s="381" t="n"/>
      <c r="AP70" s="378">
        <f>IFERROR(AM70-AH70,"")</f>
        <v/>
      </c>
      <c r="AQ70" s="398">
        <f>IFERROR(AN70-AI70,"")</f>
        <v/>
      </c>
      <c r="AR70" s="394">
        <f>IFERROR(AVERAGEIFS(AR$4:AR$58,$E$4:$E$58,$E70,$F$4:$F$58,$F70,$J$4:$J$58,$C70,AT$4:AT$58,$F$61),"")</f>
        <v/>
      </c>
      <c r="AS70" s="395">
        <f>IFERROR(AVERAGEIFS(AS$4:AS$58,$E$4:$E$58,$E70,$F$4:$F$58,$F70,$J$4:$J$58,$C70,AT$4:AT$58,$F$61),"")</f>
        <v/>
      </c>
      <c r="AT70" s="381" t="n"/>
      <c r="AU70" s="378">
        <f>IFERROR(AR70-AM70,"")</f>
        <v/>
      </c>
      <c r="AV70" s="398">
        <f>IFERROR(AS70-AN70,"")</f>
        <v/>
      </c>
    </row>
    <row r="71">
      <c r="D71" t="inlineStr">
        <is>
          <t>2 Br 2 Bath</t>
        </is>
      </c>
      <c r="E71" s="1" t="n">
        <v>2</v>
      </c>
      <c r="F71" t="n">
        <v>2</v>
      </c>
      <c r="G71" s="5" t="n"/>
      <c r="K71" s="394">
        <f>IFERROR(AVERAGEIFS(K$4:K$58,$E$4:$E$58,$E71,$F$4:$F$58,$F71,$J$4:$J$58,$C71,M$4:M$58,$F$61),"")</f>
        <v/>
      </c>
      <c r="L71" s="395">
        <f>IFERROR(AVERAGEIFS(L$4:L$58,$E$4:$E$58,$E71,$F$4:$F$58,$F71,$J$4:$J$58,$C71,M$4:M$58,$F$61),"")</f>
        <v/>
      </c>
      <c r="M71" s="424" t="n"/>
      <c r="N71" s="394">
        <f>IFERROR(AVERAGEIFS(N$4:N$58,$E$4:$E$58,$E71,$F$4:$F$58,$F71,$J$4:$J$58,$C71,P$4:P$58,$F$61),"")</f>
        <v/>
      </c>
      <c r="O71" s="395">
        <f>IFERROR(AVERAGEIFS(O$4:O$58,$E$4:$E$58,$E71,$F$4:$F$58,$F71,$J$4:$J$58,$C71,P$4:P$58,$F$61),"")</f>
        <v/>
      </c>
      <c r="P71" s="381" t="n"/>
      <c r="Q71" s="381" t="n"/>
      <c r="R71" s="424" t="n"/>
      <c r="S71" s="394">
        <f>IFERROR(AVERAGEIFS(S$4:S$58,$E$4:$E$58,$E71,$F$4:$F$58,$F71,$J$4:$J$58,$C71,U$4:U$58,$F$61),"")</f>
        <v/>
      </c>
      <c r="T71" s="395">
        <f>IFERROR(AVERAGEIFS(T$4:T$58,$E$4:$E$58,$E71,$F$4:$F$58,$F71,$J$4:$J$58,$C71,U$4:U$58,$F$61),"")</f>
        <v/>
      </c>
      <c r="U71" s="381" t="n"/>
      <c r="V71" s="378">
        <f>IFERROR(S71-N71,"")</f>
        <v/>
      </c>
      <c r="W71" s="398">
        <f>IFERROR(T71-O71,"")</f>
        <v/>
      </c>
      <c r="X71" s="394">
        <f>IFERROR(AVERAGEIFS(X$4:X$58,$E$4:$E$58,$E71,$F$4:$F$58,$F71,$J$4:$J$58,$C71,Z$4:Z$58,$F$61),"")</f>
        <v/>
      </c>
      <c r="Y71" s="395">
        <f>IFERROR(AVERAGEIFS(Y$4:Y$58,$E$4:$E$58,$E71,$F$4:$F$58,$F71,$J$4:$J$58,$C71,Z$4:Z$58,$F$61),"")</f>
        <v/>
      </c>
      <c r="Z71" s="381" t="n"/>
      <c r="AA71" s="378">
        <f>IFERROR(X71-S71,"")</f>
        <v/>
      </c>
      <c r="AB71" s="398">
        <f>IFERROR(Y71-T71,"")</f>
        <v/>
      </c>
      <c r="AC71" s="394">
        <f>IFERROR(AVERAGEIFS(AC$4:AC$58,$E$4:$E$58,$E71,$F$4:$F$58,$F71,$J$4:$J$58,$C71,AE$4:AE$58,$F$61),"")</f>
        <v/>
      </c>
      <c r="AD71" s="395">
        <f>IFERROR(AVERAGEIFS(AD$4:AD$58,$E$4:$E$58,$E71,$F$4:$F$58,$F71,$J$4:$J$58,$C71,AE$4:AE$58,$F$61),"")</f>
        <v/>
      </c>
      <c r="AE71" s="381" t="n"/>
      <c r="AF71" s="378">
        <f>IFERROR(AC71-X71,"")</f>
        <v/>
      </c>
      <c r="AG71" s="398">
        <f>IFERROR(AD71-Y71,"")</f>
        <v/>
      </c>
      <c r="AH71" s="394">
        <f>IFERROR(AVERAGEIFS(AH$4:AH$58,$E$4:$E$58,$E71,$F$4:$F$58,$F71,$J$4:$J$58,$C71,AJ$4:AJ$58,$F$61),"")</f>
        <v/>
      </c>
      <c r="AI71" s="395">
        <f>IFERROR(AVERAGEIFS(AI$4:AI$58,$E$4:$E$58,$E71,$F$4:$F$58,$F71,$J$4:$J$58,$C71,AJ$4:AJ$58,$F$61),"")</f>
        <v/>
      </c>
      <c r="AJ71" s="381" t="n"/>
      <c r="AK71" s="378">
        <f>IFERROR(AH71-AC71,"")</f>
        <v/>
      </c>
      <c r="AL71" s="398">
        <f>IFERROR(AI71-AD71,"")</f>
        <v/>
      </c>
      <c r="AM71" s="394">
        <f>IFERROR(AVERAGEIFS(AM$4:AM$58,$E$4:$E$58,$E71,$F$4:$F$58,$F71,$J$4:$J$58,$C71,AO$4:AO$58,$F$61),"")</f>
        <v/>
      </c>
      <c r="AN71" s="395">
        <f>IFERROR(AVERAGEIFS(AN$4:AN$58,$E$4:$E$58,$E71,$F$4:$F$58,$F71,$J$4:$J$58,$C71,AO$4:AO$58,$F$61),"")</f>
        <v/>
      </c>
      <c r="AO71" s="381" t="n"/>
      <c r="AP71" s="378">
        <f>IFERROR(AM71-AH71,"")</f>
        <v/>
      </c>
      <c r="AQ71" s="398">
        <f>IFERROR(AN71-AI71,"")</f>
        <v/>
      </c>
      <c r="AR71" s="394">
        <f>IFERROR(AVERAGEIFS(AR$4:AR$58,$E$4:$E$58,$E71,$F$4:$F$58,$F71,$J$4:$J$58,$C71,AT$4:AT$58,$F$61),"")</f>
        <v/>
      </c>
      <c r="AS71" s="395">
        <f>IFERROR(AVERAGEIFS(AS$4:AS$58,$E$4:$E$58,$E71,$F$4:$F$58,$F71,$J$4:$J$58,$C71,AT$4:AT$58,$F$61),"")</f>
        <v/>
      </c>
      <c r="AT71" s="381" t="n"/>
      <c r="AU71" s="378">
        <f>IFERROR(AR71-AM71,"")</f>
        <v/>
      </c>
      <c r="AV71" s="398">
        <f>IFERROR(AS71-AN71,"")</f>
        <v/>
      </c>
    </row>
    <row r="72">
      <c r="D72" t="inlineStr">
        <is>
          <t>3 Br</t>
        </is>
      </c>
      <c r="E72" s="1" t="n">
        <v>3</v>
      </c>
      <c r="G72" s="5" t="n"/>
      <c r="K72" s="394">
        <f>IFERROR(AVERAGEIFS(K$4:K$58,$E$4:$E$58,$E72,$J$4:$J$58,$C72,M$4:M$58,$F$61),"")</f>
        <v/>
      </c>
      <c r="L72" s="395">
        <f>IFERROR(AVERAGEIFS(L$4:L$58,$E$4:$E$58,$E72,$J$4:$J$58,$C72,M$4:M$58,$F$61),"")</f>
        <v/>
      </c>
      <c r="M72" s="424" t="n"/>
      <c r="N72" s="394">
        <f>IFERROR(AVERAGEIFS(N$4:N$58,$E$4:$E$58,$E72,$J$4:$J$58,$C72,P$4:P$58,$F$61),"")</f>
        <v/>
      </c>
      <c r="O72" s="395">
        <f>IFERROR(AVERAGEIFS(O$4:O$58,$E$4:$E$58,$E72,$J$4:$J$58,$C72,P$4:P$58,$F$61),"")</f>
        <v/>
      </c>
      <c r="P72" s="381" t="n"/>
      <c r="Q72" s="381" t="n"/>
      <c r="R72" s="424" t="n"/>
      <c r="S72" s="394">
        <f>IFERROR(AVERAGEIFS(S$4:S$58,$E$4:$E$58,$E72,$J$4:$J$58,$C72,U$4:U$58,$F$61),"")</f>
        <v/>
      </c>
      <c r="T72" s="395">
        <f>IFERROR(AVERAGEIFS(T$4:T$58,$E$4:$E$58,$E72,$J$4:$J$58,$C72,U$4:U$58,$F$61),"")</f>
        <v/>
      </c>
      <c r="U72" s="381" t="n"/>
      <c r="V72" s="378">
        <f>IFERROR(S72-N72,"")</f>
        <v/>
      </c>
      <c r="W72" s="398">
        <f>IFERROR(T72-O72,"")</f>
        <v/>
      </c>
      <c r="X72" s="394">
        <f>IFERROR(AVERAGEIFS(X$4:X$58,$E$4:$E$58,$E72,$J$4:$J$58,$C72,Z$4:Z$58,$F$61),"")</f>
        <v/>
      </c>
      <c r="Y72" s="395">
        <f>IFERROR(AVERAGEIFS(Y$4:Y$58,$E$4:$E$58,$E72,$J$4:$J$58,$C72,Z$4:Z$58,$F$61),"")</f>
        <v/>
      </c>
      <c r="Z72" s="381" t="n"/>
      <c r="AA72" s="378">
        <f>IFERROR(X72-S72,"")</f>
        <v/>
      </c>
      <c r="AB72" s="398">
        <f>IFERROR(Y72-T72,"")</f>
        <v/>
      </c>
      <c r="AC72" s="394">
        <f>IFERROR(AVERAGEIFS(AC$4:AC$58,$E$4:$E$58,$E72,$J$4:$J$58,$C72,AE$4:AE$58,$F$61),"")</f>
        <v/>
      </c>
      <c r="AD72" s="395">
        <f>IFERROR(AVERAGEIFS(AD$4:AD$58,$E$4:$E$58,$E72,$J$4:$J$58,$C72,AE$4:AE$58,$F$61),"")</f>
        <v/>
      </c>
      <c r="AE72" s="381" t="n"/>
      <c r="AF72" s="378">
        <f>IFERROR(AC72-X72,"")</f>
        <v/>
      </c>
      <c r="AG72" s="398">
        <f>IFERROR(AD72-Y72,"")</f>
        <v/>
      </c>
      <c r="AH72" s="394">
        <f>IFERROR(AVERAGEIFS(AH$4:AH$58,$E$4:$E$58,$E72,$J$4:$J$58,$C72,AJ$4:AJ$58,$F$61),"")</f>
        <v/>
      </c>
      <c r="AI72" s="395">
        <f>IFERROR(AVERAGEIFS(AI$4:AI$58,$E$4:$E$58,$E72,$J$4:$J$58,$C72,AJ$4:AJ$58,$F$61),"")</f>
        <v/>
      </c>
      <c r="AJ72" s="381" t="n"/>
      <c r="AK72" s="378">
        <f>IFERROR(AH72-AC72,"")</f>
        <v/>
      </c>
      <c r="AL72" s="398">
        <f>IFERROR(AI72-AD72,"")</f>
        <v/>
      </c>
      <c r="AM72" s="394">
        <f>IFERROR(AVERAGEIFS(AM$4:AM$58,$E$4:$E$58,$E72,$J$4:$J$58,$C72,AO$4:AO$58,$F$61),"")</f>
        <v/>
      </c>
      <c r="AN72" s="395">
        <f>IFERROR(AVERAGEIFS(AN$4:AN$58,$E$4:$E$58,$E72,$J$4:$J$58,$C72,AO$4:AO$58,$F$61),"")</f>
        <v/>
      </c>
      <c r="AO72" s="381" t="n"/>
      <c r="AP72" s="378">
        <f>IFERROR(AM72-AH72,"")</f>
        <v/>
      </c>
      <c r="AQ72" s="398">
        <f>IFERROR(AN72-AI72,"")</f>
        <v/>
      </c>
      <c r="AR72" s="394">
        <f>IFERROR(AVERAGEIFS(AR$4:AR$58,$E$4:$E$58,$E72,$J$4:$J$58,$C72,AT$4:AT$58,$F$61),"")</f>
        <v/>
      </c>
      <c r="AS72" s="395">
        <f>IFERROR(AVERAGEIFS(AS$4:AS$58,$E$4:$E$58,$E72,$J$4:$J$58,$C72,AT$4:AT$58,$F$61),"")</f>
        <v/>
      </c>
      <c r="AT72" s="381" t="n"/>
      <c r="AU72" s="378">
        <f>IFERROR(AR72-AM72,"")</f>
        <v/>
      </c>
      <c r="AV72" s="398">
        <f>IFERROR(AS72-AN72,"")</f>
        <v/>
      </c>
    </row>
    <row r="73">
      <c r="E73" s="1" t="n"/>
      <c r="G73" s="5" t="n"/>
      <c r="K73" s="394">
        <f>IFERROR(AVERAGEIFS(K$4:K$59,$E$4:$E$59,$E73,$F$4:$F$59,$F73,$J$4:$J$59,$C73),"")</f>
        <v/>
      </c>
      <c r="L73" s="395" t="n"/>
      <c r="M73" s="424" t="n"/>
      <c r="N73" s="394">
        <f>IFERROR(AVERAGEIFS(N$4:N$59,$E$4:$E$59,$E73,$F$4:$F$59,$F73,$J$4:$J$59,$C73),"")</f>
        <v/>
      </c>
      <c r="O73" s="395" t="n"/>
      <c r="P73" s="381" t="n"/>
      <c r="Q73" s="381" t="n"/>
      <c r="R73" s="424" t="n"/>
      <c r="S73" s="394">
        <f>IFERROR(AVERAGEIFS(S$4:S$59,$E$4:$E$59,$E73,$F$4:$F$59,$F73,$J$4:$J$59,$C73),"")</f>
        <v/>
      </c>
      <c r="T73" s="395" t="n"/>
      <c r="U73" s="381" t="n"/>
      <c r="V73" s="378" t="n"/>
      <c r="W73" s="398" t="n"/>
      <c r="X73" s="394">
        <f>IFERROR(AVERAGEIFS(X$4:X$59,$E$4:$E$59,$E73,$F$4:$F$59,$F73,$J$4:$J$59,$C73),"")</f>
        <v/>
      </c>
      <c r="Y73" s="395" t="n"/>
      <c r="Z73" s="381" t="n"/>
      <c r="AA73" s="378" t="n"/>
      <c r="AB73" s="398" t="n"/>
      <c r="AC73" s="394">
        <f>IFERROR(AVERAGEIFS(AC$4:AC$59,$E$4:$E$59,$E73,$F$4:$F$59,$F73,$J$4:$J$59,$C73),"")</f>
        <v/>
      </c>
      <c r="AD73" s="395" t="n"/>
      <c r="AE73" s="381" t="n"/>
      <c r="AF73" s="378" t="n"/>
      <c r="AG73" s="398" t="n"/>
      <c r="AH73" s="394">
        <f>IFERROR(AVERAGEIFS(AH$4:AH$59,$E$4:$E$59,$E73,$F$4:$F$59,$F73,$J$4:$J$59,$C73),"")</f>
        <v/>
      </c>
      <c r="AI73" s="395" t="n"/>
      <c r="AJ73" s="381" t="n"/>
      <c r="AK73" s="378" t="n"/>
      <c r="AL73" s="398" t="n"/>
      <c r="AM73" s="394">
        <f>IFERROR(AVERAGEIFS(AM$4:AM$59,$E$4:$E$59,$E73,$F$4:$F$59,$F73,$J$4:$J$59,$C73),"")</f>
        <v/>
      </c>
      <c r="AN73" s="395" t="n"/>
      <c r="AO73" s="381" t="n"/>
      <c r="AP73" s="378" t="n"/>
      <c r="AQ73" s="398" t="n"/>
      <c r="AR73" s="394">
        <f>IFERROR(AVERAGEIFS(AR$4:AR$59,$E$4:$E$59,$E73,$F$4:$F$59,$F73,$J$4:$J$59,$C73),"")</f>
        <v/>
      </c>
      <c r="AS73" s="395" t="n"/>
      <c r="AT73" s="381" t="n"/>
      <c r="AU73" s="378" t="n"/>
      <c r="AV73" s="398" t="n"/>
    </row>
    <row r="74">
      <c r="C74" s="326" t="inlineStr">
        <is>
          <t>B</t>
        </is>
      </c>
      <c r="D74" t="inlineStr">
        <is>
          <t>Studio</t>
        </is>
      </c>
      <c r="E74" s="1" t="n">
        <v>0</v>
      </c>
      <c r="F74" t="n">
        <v>1</v>
      </c>
      <c r="G74" s="5" t="n"/>
      <c r="K74" s="394">
        <f>IFERROR(AVERAGEIFS(K$4:K$58,$E$4:$E$58,$E74,$F$4:$F$58,$F74,$J$4:$J$58,$C74,M$4:M$58,$F$61),"")</f>
        <v/>
      </c>
      <c r="L74" s="395">
        <f>IFERROR(AVERAGEIFS(L$4:L$58,$E$4:$E$58,$E74,$F$4:$F$58,$F74,$J$4:$J$58,$C74,M$4:M$58,$F$61),"")</f>
        <v/>
      </c>
      <c r="M74" s="424" t="n"/>
      <c r="N74" s="394">
        <f>IFERROR(AVERAGEIFS(N$4:N$58,$E$4:$E$58,$E74,$F$4:$F$58,$F74,$J$4:$J$58,$C74,P$4:P$58,$F$61),"")</f>
        <v/>
      </c>
      <c r="O74" s="395">
        <f>IFERROR(AVERAGEIFS(O$4:O$58,$E$4:$E$58,$E74,$F$4:$F$58,$F74,$J$4:$J$58,$C74,P$4:P$58,$F$61),"")</f>
        <v/>
      </c>
      <c r="P74" s="381" t="n"/>
      <c r="Q74" s="381" t="n"/>
      <c r="R74" s="424" t="n"/>
      <c r="S74" s="394">
        <f>IFERROR(AVERAGEIFS(S$4:S$58,$E$4:$E$58,$E74,$F$4:$F$58,$F74,$J$4:$J$58,$C74,U$4:U$58,$F$61),"")</f>
        <v/>
      </c>
      <c r="T74" s="395">
        <f>IFERROR(AVERAGEIFS(T$4:T$58,$E$4:$E$58,$E74,$F$4:$F$58,$F74,$J$4:$J$58,$C74,U$4:U$58,$F$61),"")</f>
        <v/>
      </c>
      <c r="U74" s="381" t="n"/>
      <c r="V74" s="378">
        <f>IFERROR(S74-N74,"")</f>
        <v/>
      </c>
      <c r="W74" s="398">
        <f>IFERROR(T74-O74,"")</f>
        <v/>
      </c>
      <c r="X74" s="394">
        <f>IFERROR(AVERAGEIFS(X$4:X$58,$E$4:$E$58,$E74,$F$4:$F$58,$F74,$J$4:$J$58,$C74,Z$4:Z$58,$F$61),"")</f>
        <v/>
      </c>
      <c r="Y74" s="395">
        <f>IFERROR(AVERAGEIFS(Y$4:Y$58,$E$4:$E$58,$E74,$F$4:$F$58,$F74,$J$4:$J$58,$C74,Z$4:Z$58,$F$61),"")</f>
        <v/>
      </c>
      <c r="Z74" s="381" t="n"/>
      <c r="AA74" s="378">
        <f>IFERROR(X74-S74,"")</f>
        <v/>
      </c>
      <c r="AB74" s="398">
        <f>IFERROR(Y74-T74,"")</f>
        <v/>
      </c>
      <c r="AC74" s="394">
        <f>IFERROR(AVERAGEIFS(AC$4:AC$58,$E$4:$E$58,$E74,$F$4:$F$58,$F74,$J$4:$J$58,$C74,AE$4:AE$58,$F$61),"")</f>
        <v/>
      </c>
      <c r="AD74" s="395">
        <f>IFERROR(AVERAGEIFS(AD$4:AD$58,$E$4:$E$58,$E74,$F$4:$F$58,$F74,$J$4:$J$58,$C74,AE$4:AE$58,$F$61),"")</f>
        <v/>
      </c>
      <c r="AE74" s="381" t="n"/>
      <c r="AF74" s="378">
        <f>IFERROR(AC74-X74,"")</f>
        <v/>
      </c>
      <c r="AG74" s="398">
        <f>IFERROR(AD74-Y74,"")</f>
        <v/>
      </c>
      <c r="AH74" s="394">
        <f>IFERROR(AVERAGEIFS(AH$4:AH$58,$E$4:$E$58,$E74,$F$4:$F$58,$F74,$J$4:$J$58,$C74,AJ$4:AJ$58,$F$61),"")</f>
        <v/>
      </c>
      <c r="AI74" s="395">
        <f>IFERROR(AVERAGEIFS(AI$4:AI$58,$E$4:$E$58,$E74,$F$4:$F$58,$F74,$J$4:$J$58,$C74,AJ$4:AJ$58,$F$61),"")</f>
        <v/>
      </c>
      <c r="AJ74" s="381" t="n"/>
      <c r="AK74" s="378">
        <f>IFERROR(AH74-AC74,"")</f>
        <v/>
      </c>
      <c r="AL74" s="398">
        <f>IFERROR(AI74-AD74,"")</f>
        <v/>
      </c>
      <c r="AM74" s="394">
        <f>IFERROR(AVERAGEIFS(AM$4:AM$58,$E$4:$E$58,$E74,$F$4:$F$58,$F74,$J$4:$J$58,$C74,AO$4:AO$58,$F$61),"")</f>
        <v/>
      </c>
      <c r="AN74" s="395">
        <f>IFERROR(AVERAGEIFS(AN$4:AN$58,$E$4:$E$58,$E74,$F$4:$F$58,$F74,$J$4:$J$58,$C74,AO$4:AO$58,$F$61),"")</f>
        <v/>
      </c>
      <c r="AO74" s="381" t="n"/>
      <c r="AP74" s="378">
        <f>IFERROR(AM74-AH74,"")</f>
        <v/>
      </c>
      <c r="AQ74" s="398">
        <f>IFERROR(AN74-AI74,"")</f>
        <v/>
      </c>
      <c r="AR74" s="394">
        <f>IFERROR(AVERAGEIFS(AR$4:AR$58,$E$4:$E$58,$E74,$F$4:$F$58,$F74,$J$4:$J$58,$C74,AT$4:AT$58,$F$61),"")</f>
        <v/>
      </c>
      <c r="AS74" s="395">
        <f>IFERROR(AVERAGEIFS(AS$4:AS$58,$E$4:$E$58,$E74,$F$4:$F$58,$F74,$J$4:$J$58,$C74,AT$4:AT$58,$F$61),"")</f>
        <v/>
      </c>
      <c r="AT74" s="381" t="n"/>
      <c r="AU74" s="378">
        <f>IFERROR(AR74-AM74,"")</f>
        <v/>
      </c>
      <c r="AV74" s="398">
        <f>IFERROR(AS74-AN74,"")</f>
        <v/>
      </c>
    </row>
    <row r="75">
      <c r="D75" t="inlineStr">
        <is>
          <t>1 Br 1 Bath</t>
        </is>
      </c>
      <c r="E75" s="1" t="n">
        <v>1</v>
      </c>
      <c r="F75" t="n">
        <v>1</v>
      </c>
      <c r="G75" s="5" t="n"/>
      <c r="K75" s="394">
        <f>IFERROR(AVERAGEIFS(K$4:K$58,$E$4:$E$58,$E75,$F$4:$F$58,$F75,$J$4:$J$58,$C75,M$4:M$58,$F$61),"")</f>
        <v/>
      </c>
      <c r="L75" s="395">
        <f>IFERROR(AVERAGEIFS(L$4:L$58,$E$4:$E$58,$E75,$F$4:$F$58,$F75,$J$4:$J$58,$C75,M$4:M$58,$F$61),"")</f>
        <v/>
      </c>
      <c r="M75" s="424" t="n"/>
      <c r="N75" s="394">
        <f>IFERROR(AVERAGEIFS(N$4:N$58,$E$4:$E$58,$E75,$F$4:$F$58,$F75,$J$4:$J$58,$C75,P$4:P$58,$F$61),"")</f>
        <v/>
      </c>
      <c r="O75" s="395">
        <f>IFERROR(AVERAGEIFS(O$4:O$58,$E$4:$E$58,$E75,$F$4:$F$58,$F75,$J$4:$J$58,$C75,P$4:P$58,$F$61),"")</f>
        <v/>
      </c>
      <c r="P75" s="381" t="n"/>
      <c r="Q75" s="381" t="n"/>
      <c r="R75" s="424" t="n"/>
      <c r="S75" s="394">
        <f>IFERROR(AVERAGEIFS(S$4:S$58,$E$4:$E$58,$E75,$F$4:$F$58,$F75,$J$4:$J$58,$C75,U$4:U$58,$F$61),"")</f>
        <v/>
      </c>
      <c r="T75" s="395">
        <f>IFERROR(AVERAGEIFS(T$4:T$58,$E$4:$E$58,$E75,$F$4:$F$58,$F75,$J$4:$J$58,$C75,U$4:U$58,$F$61),"")</f>
        <v/>
      </c>
      <c r="U75" s="381" t="n"/>
      <c r="V75" s="378">
        <f>IFERROR(S75-N75,"")</f>
        <v/>
      </c>
      <c r="W75" s="398">
        <f>IFERROR(T75-O75,"")</f>
        <v/>
      </c>
      <c r="X75" s="394">
        <f>IFERROR(AVERAGEIFS(X$4:X$58,$E$4:$E$58,$E75,$F$4:$F$58,$F75,$J$4:$J$58,$C75,Z$4:Z$58,$F$61),"")</f>
        <v/>
      </c>
      <c r="Y75" s="395">
        <f>IFERROR(AVERAGEIFS(Y$4:Y$58,$E$4:$E$58,$E75,$F$4:$F$58,$F75,$J$4:$J$58,$C75,Z$4:Z$58,$F$61),"")</f>
        <v/>
      </c>
      <c r="Z75" s="381" t="n"/>
      <c r="AA75" s="378">
        <f>IFERROR(X75-S75,"")</f>
        <v/>
      </c>
      <c r="AB75" s="398">
        <f>IFERROR(Y75-T75,"")</f>
        <v/>
      </c>
      <c r="AC75" s="394">
        <f>IFERROR(AVERAGEIFS(AC$4:AC$58,$E$4:$E$58,$E75,$F$4:$F$58,$F75,$J$4:$J$58,$C75,AE$4:AE$58,$F$61),"")</f>
        <v/>
      </c>
      <c r="AD75" s="395">
        <f>IFERROR(AVERAGEIFS(AD$4:AD$58,$E$4:$E$58,$E75,$F$4:$F$58,$F75,$J$4:$J$58,$C75,AE$4:AE$58,$F$61),"")</f>
        <v/>
      </c>
      <c r="AE75" s="381" t="n"/>
      <c r="AF75" s="378">
        <f>IFERROR(AC75-X75,"")</f>
        <v/>
      </c>
      <c r="AG75" s="398">
        <f>IFERROR(AD75-Y75,"")</f>
        <v/>
      </c>
      <c r="AH75" s="394">
        <f>IFERROR(AVERAGEIFS(AH$4:AH$58,$E$4:$E$58,$E75,$F$4:$F$58,$F75,$J$4:$J$58,$C75,AJ$4:AJ$58,$F$61),"")</f>
        <v/>
      </c>
      <c r="AI75" s="395">
        <f>IFERROR(AVERAGEIFS(AI$4:AI$58,$E$4:$E$58,$E75,$F$4:$F$58,$F75,$J$4:$J$58,$C75,AJ$4:AJ$58,$F$61),"")</f>
        <v/>
      </c>
      <c r="AJ75" s="381" t="n"/>
      <c r="AK75" s="378">
        <f>IFERROR(AH75-AC75,"")</f>
        <v/>
      </c>
      <c r="AL75" s="398">
        <f>IFERROR(AI75-AD75,"")</f>
        <v/>
      </c>
      <c r="AM75" s="394">
        <f>IFERROR(AVERAGEIFS(AM$4:AM$58,$E$4:$E$58,$E75,$F$4:$F$58,$F75,$J$4:$J$58,$C75,AO$4:AO$58,$F$61),"")</f>
        <v/>
      </c>
      <c r="AN75" s="395">
        <f>IFERROR(AVERAGEIFS(AN$4:AN$58,$E$4:$E$58,$E75,$F$4:$F$58,$F75,$J$4:$J$58,$C75,AO$4:AO$58,$F$61),"")</f>
        <v/>
      </c>
      <c r="AO75" s="381" t="n"/>
      <c r="AP75" s="378">
        <f>IFERROR(AM75-AH75,"")</f>
        <v/>
      </c>
      <c r="AQ75" s="398">
        <f>IFERROR(AN75-AI75,"")</f>
        <v/>
      </c>
      <c r="AR75" s="394">
        <f>IFERROR(AVERAGEIFS(AR$4:AR$58,$E$4:$E$58,$E75,$F$4:$F$58,$F75,$J$4:$J$58,$C75,AT$4:AT$58,$F$61),"")</f>
        <v/>
      </c>
      <c r="AS75" s="395">
        <f>IFERROR(AVERAGEIFS(AS$4:AS$58,$E$4:$E$58,$E75,$F$4:$F$58,$F75,$J$4:$J$58,$C75,AT$4:AT$58,$F$61),"")</f>
        <v/>
      </c>
      <c r="AT75" s="381" t="n"/>
      <c r="AU75" s="378">
        <f>IFERROR(AR75-AM75,"")</f>
        <v/>
      </c>
      <c r="AV75" s="398">
        <f>IFERROR(AS75-AN75,"")</f>
        <v/>
      </c>
    </row>
    <row r="76">
      <c r="D76" t="inlineStr">
        <is>
          <t>2 Br 1 Bath</t>
        </is>
      </c>
      <c r="E76" s="1" t="n">
        <v>2</v>
      </c>
      <c r="F76" t="n">
        <v>1</v>
      </c>
      <c r="G76" s="5" t="n"/>
      <c r="K76" s="394">
        <f>IFERROR(AVERAGEIFS(K$4:K$58,$E$4:$E$58,$E76,$F$4:$F$58,$F76,$J$4:$J$58,$C76,M$4:M$58,$F$61),"")</f>
        <v/>
      </c>
      <c r="L76" s="395">
        <f>IFERROR(AVERAGEIFS(L$4:L$58,$E$4:$E$58,$E76,$F$4:$F$58,$F76,$J$4:$J$58,$C76,M$4:M$58,$F$61),"")</f>
        <v/>
      </c>
      <c r="M76" s="424" t="n"/>
      <c r="N76" s="394">
        <f>IFERROR(AVERAGEIFS(N$4:N$58,$E$4:$E$58,$E76,$F$4:$F$58,$F76,$J$4:$J$58,$C76,P$4:P$58,$F$61),"")</f>
        <v/>
      </c>
      <c r="O76" s="395">
        <f>IFERROR(AVERAGEIFS(O$4:O$58,$E$4:$E$58,$E76,$F$4:$F$58,$F76,$J$4:$J$58,$C76,P$4:P$58,$F$61),"")</f>
        <v/>
      </c>
      <c r="P76" s="381" t="n"/>
      <c r="Q76" s="381" t="n"/>
      <c r="R76" s="424" t="n"/>
      <c r="S76" s="394">
        <f>IFERROR(AVERAGEIFS(S$4:S$58,$E$4:$E$58,$E76,$F$4:$F$58,$F76,$J$4:$J$58,$C76,U$4:U$58,$F$61),"")</f>
        <v/>
      </c>
      <c r="T76" s="395">
        <f>IFERROR(AVERAGEIFS(T$4:T$58,$E$4:$E$58,$E76,$F$4:$F$58,$F76,$J$4:$J$58,$C76,U$4:U$58,$F$61),"")</f>
        <v/>
      </c>
      <c r="U76" s="381" t="n"/>
      <c r="V76" s="378">
        <f>IFERROR(S76-N76,"")</f>
        <v/>
      </c>
      <c r="W76" s="398">
        <f>IFERROR(T76-O76,"")</f>
        <v/>
      </c>
      <c r="X76" s="394">
        <f>IFERROR(AVERAGEIFS(X$4:X$58,$E$4:$E$58,$E76,$F$4:$F$58,$F76,$J$4:$J$58,$C76,Z$4:Z$58,$F$61),"")</f>
        <v/>
      </c>
      <c r="Y76" s="395">
        <f>IFERROR(AVERAGEIFS(Y$4:Y$58,$E$4:$E$58,$E76,$F$4:$F$58,$F76,$J$4:$J$58,$C76,Z$4:Z$58,$F$61),"")</f>
        <v/>
      </c>
      <c r="Z76" s="381" t="n"/>
      <c r="AA76" s="378">
        <f>IFERROR(X76-S76,"")</f>
        <v/>
      </c>
      <c r="AB76" s="398">
        <f>IFERROR(Y76-T76,"")</f>
        <v/>
      </c>
      <c r="AC76" s="394">
        <f>IFERROR(AVERAGEIFS(AC$4:AC$58,$E$4:$E$58,$E76,$F$4:$F$58,$F76,$J$4:$J$58,$C76,AE$4:AE$58,$F$61),"")</f>
        <v/>
      </c>
      <c r="AD76" s="395">
        <f>IFERROR(AVERAGEIFS(AD$4:AD$58,$E$4:$E$58,$E76,$F$4:$F$58,$F76,$J$4:$J$58,$C76,AE$4:AE$58,$F$61),"")</f>
        <v/>
      </c>
      <c r="AE76" s="381" t="n"/>
      <c r="AF76" s="378">
        <f>IFERROR(AC76-X76,"")</f>
        <v/>
      </c>
      <c r="AG76" s="398">
        <f>IFERROR(AD76-Y76,"")</f>
        <v/>
      </c>
      <c r="AH76" s="394">
        <f>IFERROR(AVERAGEIFS(AH$4:AH$58,$E$4:$E$58,$E76,$F$4:$F$58,$F76,$J$4:$J$58,$C76,AJ$4:AJ$58,$F$61),"")</f>
        <v/>
      </c>
      <c r="AI76" s="395">
        <f>IFERROR(AVERAGEIFS(AI$4:AI$58,$E$4:$E$58,$E76,$F$4:$F$58,$F76,$J$4:$J$58,$C76,AJ$4:AJ$58,$F$61),"")</f>
        <v/>
      </c>
      <c r="AJ76" s="381" t="n"/>
      <c r="AK76" s="378">
        <f>IFERROR(AH76-AC76,"")</f>
        <v/>
      </c>
      <c r="AL76" s="398">
        <f>IFERROR(AI76-AD76,"")</f>
        <v/>
      </c>
      <c r="AM76" s="394">
        <f>IFERROR(AVERAGEIFS(AM$4:AM$58,$E$4:$E$58,$E76,$F$4:$F$58,$F76,$J$4:$J$58,$C76,AO$4:AO$58,$F$61),"")</f>
        <v/>
      </c>
      <c r="AN76" s="395">
        <f>IFERROR(AVERAGEIFS(AN$4:AN$58,$E$4:$E$58,$E76,$F$4:$F$58,$F76,$J$4:$J$58,$C76,AO$4:AO$58,$F$61),"")</f>
        <v/>
      </c>
      <c r="AO76" s="381" t="n"/>
      <c r="AP76" s="378">
        <f>IFERROR(AM76-AH76,"")</f>
        <v/>
      </c>
      <c r="AQ76" s="398">
        <f>IFERROR(AN76-AI76,"")</f>
        <v/>
      </c>
      <c r="AR76" s="394">
        <f>IFERROR(AVERAGEIFS(AR$4:AR$58,$E$4:$E$58,$E76,$F$4:$F$58,$F76,$J$4:$J$58,$C76,AT$4:AT$58,$F$61),"")</f>
        <v/>
      </c>
      <c r="AS76" s="395">
        <f>IFERROR(AVERAGEIFS(AS$4:AS$58,$E$4:$E$58,$E76,$F$4:$F$58,$F76,$J$4:$J$58,$C76,AT$4:AT$58,$F$61),"")</f>
        <v/>
      </c>
      <c r="AT76" s="381" t="n"/>
      <c r="AU76" s="378">
        <f>IFERROR(AR76-AM76,"")</f>
        <v/>
      </c>
      <c r="AV76" s="398">
        <f>IFERROR(AS76-AN76,"")</f>
        <v/>
      </c>
    </row>
    <row r="77">
      <c r="D77" t="inlineStr">
        <is>
          <t>2 Br 2 Bath</t>
        </is>
      </c>
      <c r="E77" s="1" t="n">
        <v>2</v>
      </c>
      <c r="F77" t="n">
        <v>2</v>
      </c>
      <c r="G77" s="5" t="n"/>
      <c r="K77" s="394">
        <f>IFERROR(AVERAGEIFS(K$4:K$58,$E$4:$E$58,$E77,$F$4:$F$58,$F77,$J$4:$J$58,$C77,M$4:M$58,$F$61),"")</f>
        <v/>
      </c>
      <c r="L77" s="395">
        <f>IFERROR(AVERAGEIFS(L$4:L$58,$E$4:$E$58,$E77,$F$4:$F$58,$F77,$J$4:$J$58,$C77,M$4:M$58,$F$61),"")</f>
        <v/>
      </c>
      <c r="M77" s="424" t="n"/>
      <c r="N77" s="394">
        <f>IFERROR(AVERAGEIFS(N$4:N$58,$E$4:$E$58,$E77,$F$4:$F$58,$F77,$J$4:$J$58,$C77,P$4:P$58,$F$61),"")</f>
        <v/>
      </c>
      <c r="O77" s="395">
        <f>IFERROR(AVERAGEIFS(O$4:O$58,$E$4:$E$58,$E77,$F$4:$F$58,$F77,$J$4:$J$58,$C77,P$4:P$58,$F$61),"")</f>
        <v/>
      </c>
      <c r="P77" s="381" t="n"/>
      <c r="Q77" s="381" t="n"/>
      <c r="R77" s="424" t="n"/>
      <c r="S77" s="394">
        <f>IFERROR(AVERAGEIFS(S$4:S$58,$E$4:$E$58,$E77,$F$4:$F$58,$F77,$J$4:$J$58,$C77,U$4:U$58,$F$61),"")</f>
        <v/>
      </c>
      <c r="T77" s="395">
        <f>IFERROR(AVERAGEIFS(T$4:T$58,$E$4:$E$58,$E77,$F$4:$F$58,$F77,$J$4:$J$58,$C77,U$4:U$58,$F$61),"")</f>
        <v/>
      </c>
      <c r="U77" s="381" t="n"/>
      <c r="V77" s="378">
        <f>IFERROR(S77-N77,"")</f>
        <v/>
      </c>
      <c r="W77" s="398">
        <f>IFERROR(T77-O77,"")</f>
        <v/>
      </c>
      <c r="X77" s="394">
        <f>IFERROR(AVERAGEIFS(X$4:X$58,$E$4:$E$58,$E77,$F$4:$F$58,$F77,$J$4:$J$58,$C77,Z$4:Z$58,$F$61),"")</f>
        <v/>
      </c>
      <c r="Y77" s="395">
        <f>IFERROR(AVERAGEIFS(Y$4:Y$58,$E$4:$E$58,$E77,$F$4:$F$58,$F77,$J$4:$J$58,$C77,Z$4:Z$58,$F$61),"")</f>
        <v/>
      </c>
      <c r="Z77" s="381" t="n"/>
      <c r="AA77" s="378">
        <f>IFERROR(X77-S77,"")</f>
        <v/>
      </c>
      <c r="AB77" s="398">
        <f>IFERROR(Y77-T77,"")</f>
        <v/>
      </c>
      <c r="AC77" s="394">
        <f>IFERROR(AVERAGEIFS(AC$4:AC$58,$E$4:$E$58,$E77,$F$4:$F$58,$F77,$J$4:$J$58,$C77,AE$4:AE$58,$F$61),"")</f>
        <v/>
      </c>
      <c r="AD77" s="395">
        <f>IFERROR(AVERAGEIFS(AD$4:AD$58,$E$4:$E$58,$E77,$F$4:$F$58,$F77,$J$4:$J$58,$C77,AE$4:AE$58,$F$61),"")</f>
        <v/>
      </c>
      <c r="AE77" s="381" t="n"/>
      <c r="AF77" s="378">
        <f>IFERROR(AC77-X77,"")</f>
        <v/>
      </c>
      <c r="AG77" s="398">
        <f>IFERROR(AD77-Y77,"")</f>
        <v/>
      </c>
      <c r="AH77" s="394">
        <f>IFERROR(AVERAGEIFS(AH$4:AH$58,$E$4:$E$58,$E77,$F$4:$F$58,$F77,$J$4:$J$58,$C77,AJ$4:AJ$58,$F$61),"")</f>
        <v/>
      </c>
      <c r="AI77" s="395">
        <f>IFERROR(AVERAGEIFS(AI$4:AI$58,$E$4:$E$58,$E77,$F$4:$F$58,$F77,$J$4:$J$58,$C77,AJ$4:AJ$58,$F$61),"")</f>
        <v/>
      </c>
      <c r="AJ77" s="381" t="n"/>
      <c r="AK77" s="378">
        <f>IFERROR(AH77-AC77,"")</f>
        <v/>
      </c>
      <c r="AL77" s="398">
        <f>IFERROR(AI77-AD77,"")</f>
        <v/>
      </c>
      <c r="AM77" s="394">
        <f>IFERROR(AVERAGEIFS(AM$4:AM$58,$E$4:$E$58,$E77,$F$4:$F$58,$F77,$J$4:$J$58,$C77,AO$4:AO$58,$F$61),"")</f>
        <v/>
      </c>
      <c r="AN77" s="395">
        <f>IFERROR(AVERAGEIFS(AN$4:AN$58,$E$4:$E$58,$E77,$F$4:$F$58,$F77,$J$4:$J$58,$C77,AO$4:AO$58,$F$61),"")</f>
        <v/>
      </c>
      <c r="AO77" s="381" t="n"/>
      <c r="AP77" s="378">
        <f>IFERROR(AM77-AH77,"")</f>
        <v/>
      </c>
      <c r="AQ77" s="398">
        <f>IFERROR(AN77-AI77,"")</f>
        <v/>
      </c>
      <c r="AR77" s="394">
        <f>IFERROR(AVERAGEIFS(AR$4:AR$58,$E$4:$E$58,$E77,$F$4:$F$58,$F77,$J$4:$J$58,$C77,AT$4:AT$58,$F$61),"")</f>
        <v/>
      </c>
      <c r="AS77" s="395">
        <f>IFERROR(AVERAGEIFS(AS$4:AS$58,$E$4:$E$58,$E77,$F$4:$F$58,$F77,$J$4:$J$58,$C77,AT$4:AT$58,$F$61),"")</f>
        <v/>
      </c>
      <c r="AT77" s="381" t="n"/>
      <c r="AU77" s="378">
        <f>IFERROR(AR77-AM77,"")</f>
        <v/>
      </c>
      <c r="AV77" s="398">
        <f>IFERROR(AS77-AN77,"")</f>
        <v/>
      </c>
    </row>
    <row r="78">
      <c r="D78" t="inlineStr">
        <is>
          <t>3 Br</t>
        </is>
      </c>
      <c r="E78" s="1" t="n">
        <v>3</v>
      </c>
      <c r="G78" s="5" t="n"/>
      <c r="K78" s="394">
        <f>IFERROR(AVERAGEIFS(K$4:K$58,$E$4:$E$58,$E78,$J$4:$J$58,$C78,M$4:M$58,$F$61),"")</f>
        <v/>
      </c>
      <c r="L78" s="395">
        <f>IFERROR(AVERAGEIFS(L$4:L$58,$E$4:$E$58,$E78,$J$4:$J$58,$C78,M$4:M$58,$F$61),"")</f>
        <v/>
      </c>
      <c r="M78" s="424" t="n"/>
      <c r="N78" s="394">
        <f>IFERROR(AVERAGEIFS(N$4:N$58,$E$4:$E$58,$E78,$J$4:$J$58,$C78,P$4:P$58,$F$61),"")</f>
        <v/>
      </c>
      <c r="O78" s="395">
        <f>IFERROR(AVERAGEIFS(O$4:O$58,$E$4:$E$58,$E78,$J$4:$J$58,$C78,P$4:P$58,$F$61),"")</f>
        <v/>
      </c>
      <c r="P78" s="381" t="n"/>
      <c r="Q78" s="381" t="n"/>
      <c r="R78" s="424" t="n"/>
      <c r="S78" s="394">
        <f>IFERROR(AVERAGEIFS(S$4:S$58,$E$4:$E$58,$E78,$J$4:$J$58,$C78,U$4:U$58,$F$61),"")</f>
        <v/>
      </c>
      <c r="T78" s="395">
        <f>IFERROR(AVERAGEIFS(T$4:T$58,$E$4:$E$58,$E78,$J$4:$J$58,$C78,U$4:U$58,$F$61),"")</f>
        <v/>
      </c>
      <c r="U78" s="381" t="n"/>
      <c r="V78" s="378">
        <f>IFERROR(S78-N78,"")</f>
        <v/>
      </c>
      <c r="W78" s="398">
        <f>IFERROR(T78-O78,"")</f>
        <v/>
      </c>
      <c r="X78" s="394">
        <f>IFERROR(AVERAGEIFS(X$4:X$58,$E$4:$E$58,$E78,$J$4:$J$58,$C78,Z$4:Z$58,$F$61),"")</f>
        <v/>
      </c>
      <c r="Y78" s="395">
        <f>IFERROR(AVERAGEIFS(Y$4:Y$58,$E$4:$E$58,$E78,$J$4:$J$58,$C78,Z$4:Z$58,$F$61),"")</f>
        <v/>
      </c>
      <c r="Z78" s="381" t="n"/>
      <c r="AA78" s="378">
        <f>IFERROR(X78-S78,"")</f>
        <v/>
      </c>
      <c r="AB78" s="398">
        <f>IFERROR(Y78-T78,"")</f>
        <v/>
      </c>
      <c r="AC78" s="394">
        <f>IFERROR(AVERAGEIFS(AC$4:AC$58,$E$4:$E$58,$E78,$J$4:$J$58,$C78,AE$4:AE$58,$F$61),"")</f>
        <v/>
      </c>
      <c r="AD78" s="395">
        <f>IFERROR(AVERAGEIFS(AD$4:AD$58,$E$4:$E$58,$E78,$J$4:$J$58,$C78,AE$4:AE$58,$F$61),"")</f>
        <v/>
      </c>
      <c r="AE78" s="381" t="n"/>
      <c r="AF78" s="378">
        <f>IFERROR(AC78-X78,"")</f>
        <v/>
      </c>
      <c r="AG78" s="398">
        <f>IFERROR(AD78-Y78,"")</f>
        <v/>
      </c>
      <c r="AH78" s="394">
        <f>IFERROR(AVERAGEIFS(AH$4:AH$58,$E$4:$E$58,$E78,$J$4:$J$58,$C78,AJ$4:AJ$58,$F$61),"")</f>
        <v/>
      </c>
      <c r="AI78" s="395">
        <f>IFERROR(AVERAGEIFS(AI$4:AI$58,$E$4:$E$58,$E78,$J$4:$J$58,$C78,AJ$4:AJ$58,$F$61),"")</f>
        <v/>
      </c>
      <c r="AJ78" s="381" t="n"/>
      <c r="AK78" s="378">
        <f>IFERROR(AH78-AC78,"")</f>
        <v/>
      </c>
      <c r="AL78" s="398">
        <f>IFERROR(AI78-AD78,"")</f>
        <v/>
      </c>
      <c r="AM78" s="394">
        <f>IFERROR(AVERAGEIFS(AM$4:AM$58,$E$4:$E$58,$E78,$J$4:$J$58,$C78,AO$4:AO$58,$F$61),"")</f>
        <v/>
      </c>
      <c r="AN78" s="395">
        <f>IFERROR(AVERAGEIFS(AN$4:AN$58,$E$4:$E$58,$E78,$J$4:$J$58,$C78,AO$4:AO$58,$F$61),"")</f>
        <v/>
      </c>
      <c r="AO78" s="381" t="n"/>
      <c r="AP78" s="378">
        <f>IFERROR(AM78-AH78,"")</f>
        <v/>
      </c>
      <c r="AQ78" s="398">
        <f>IFERROR(AN78-AI78,"")</f>
        <v/>
      </c>
      <c r="AR78" s="394">
        <f>IFERROR(AVERAGEIFS(AR$4:AR$58,$E$4:$E$58,$E78,$J$4:$J$58,$C78,AT$4:AT$58,$F$61),"")</f>
        <v/>
      </c>
      <c r="AS78" s="395">
        <f>IFERROR(AVERAGEIFS(AS$4:AS$58,$E$4:$E$58,$E78,$J$4:$J$58,$C78,AT$4:AT$58,$F$61),"")</f>
        <v/>
      </c>
      <c r="AT78" s="381" t="n"/>
      <c r="AU78" s="378">
        <f>IFERROR(AR78-AM78,"")</f>
        <v/>
      </c>
      <c r="AV78" s="398">
        <f>IFERROR(AS78-AN78,"")</f>
        <v/>
      </c>
    </row>
    <row r="79">
      <c r="E79" s="1" t="n"/>
      <c r="G79" s="5" t="n"/>
      <c r="K79" s="394">
        <f>IFERROR(AVERAGEIFS(K$4:K$59,$E$4:$E$59,$E79,$F$4:$F$59,$F79,$J$4:$J$59,$C79),"")</f>
        <v/>
      </c>
      <c r="L79" s="395" t="n"/>
      <c r="M79" s="424" t="n"/>
      <c r="N79" s="394">
        <f>IFERROR(AVERAGEIFS(N$4:N$59,$E$4:$E$59,$E79,$F$4:$F$59,$F79,$J$4:$J$59,$C79),"")</f>
        <v/>
      </c>
      <c r="O79" s="395" t="n"/>
      <c r="P79" s="381" t="n"/>
      <c r="Q79" s="381" t="n"/>
      <c r="R79" s="424" t="n"/>
      <c r="S79" s="394">
        <f>IFERROR(AVERAGEIFS(S$4:S$59,$E$4:$E$59,$E79,$F$4:$F$59,$F79,$J$4:$J$59,$C79),"")</f>
        <v/>
      </c>
      <c r="T79" s="395" t="n"/>
      <c r="U79" s="381" t="n"/>
      <c r="V79" s="378" t="n"/>
      <c r="W79" s="398" t="n"/>
      <c r="X79" s="394">
        <f>IFERROR(AVERAGEIFS(X$4:X$59,$E$4:$E$59,$E79,$F$4:$F$59,$F79,$J$4:$J$59,$C79),"")</f>
        <v/>
      </c>
      <c r="Y79" s="395" t="n"/>
      <c r="Z79" s="381" t="n"/>
      <c r="AA79" s="378" t="n"/>
      <c r="AB79" s="398" t="n"/>
      <c r="AC79" s="394">
        <f>IFERROR(AVERAGEIFS(AC$4:AC$59,$E$4:$E$59,$E79,$F$4:$F$59,$F79,$J$4:$J$59,$C79),"")</f>
        <v/>
      </c>
      <c r="AD79" s="395" t="n"/>
      <c r="AE79" s="381" t="n"/>
      <c r="AF79" s="378" t="n"/>
      <c r="AG79" s="398" t="n"/>
      <c r="AH79" s="394">
        <f>IFERROR(AVERAGEIFS(AH$4:AH$59,$E$4:$E$59,$E79,$F$4:$F$59,$F79,$J$4:$J$59,$C79),"")</f>
        <v/>
      </c>
      <c r="AI79" s="395" t="n"/>
      <c r="AJ79" s="381" t="n"/>
      <c r="AK79" s="378" t="n"/>
      <c r="AL79" s="398" t="n"/>
      <c r="AM79" s="394">
        <f>IFERROR(AVERAGEIFS(AM$4:AM$59,$E$4:$E$59,$E79,$F$4:$F$59,$F79,$J$4:$J$59,$C79),"")</f>
        <v/>
      </c>
      <c r="AN79" s="395" t="n"/>
      <c r="AO79" s="381" t="n"/>
      <c r="AP79" s="378" t="n"/>
      <c r="AQ79" s="398" t="n"/>
      <c r="AR79" s="394">
        <f>IFERROR(AVERAGEIFS(AR$4:AR$59,$E$4:$E$59,$E79,$F$4:$F$59,$F79,$J$4:$J$59,$C79),"")</f>
        <v/>
      </c>
      <c r="AS79" s="395" t="n"/>
      <c r="AT79" s="381" t="n"/>
      <c r="AU79" s="378" t="n"/>
      <c r="AV79" s="398" t="n"/>
    </row>
    <row r="80">
      <c r="C80" s="326" t="inlineStr">
        <is>
          <t>C</t>
        </is>
      </c>
      <c r="D80" t="inlineStr">
        <is>
          <t>Studio</t>
        </is>
      </c>
      <c r="E80" s="1" t="n">
        <v>0</v>
      </c>
      <c r="F80" t="n">
        <v>1</v>
      </c>
      <c r="G80" s="5" t="n"/>
      <c r="K80" s="394">
        <f>IFERROR(AVERAGEIFS(K$4:K$58,$E$4:$E$58,$E80,$F$4:$F$58,$F80,$J$4:$J$58,$C80,M$4:M$58,$F$61),"")</f>
        <v/>
      </c>
      <c r="L80" s="395">
        <f>IFERROR(AVERAGEIFS(L$4:L$58,$E$4:$E$58,$E80,$F$4:$F$58,$F80,$J$4:$J$58,$C80,M$4:M$58,$F$61),"")</f>
        <v/>
      </c>
      <c r="M80" s="424" t="n"/>
      <c r="N80" s="394">
        <f>IFERROR(AVERAGEIFS(N$4:N$58,$E$4:$E$58,$E80,$F$4:$F$58,$F80,$J$4:$J$58,$C80,P$4:P$58,$F$61),"")</f>
        <v/>
      </c>
      <c r="O80" s="395">
        <f>IFERROR(AVERAGEIFS(O$4:O$58,$E$4:$E$58,$E80,$F$4:$F$58,$F80,$J$4:$J$58,$C80,P$4:P$58,$F$61),"")</f>
        <v/>
      </c>
      <c r="P80" s="381" t="n"/>
      <c r="Q80" s="381" t="n"/>
      <c r="R80" s="424" t="n"/>
      <c r="S80" s="394">
        <f>IFERROR(AVERAGEIFS(S$4:S$58,$E$4:$E$58,$E80,$F$4:$F$58,$F80,$J$4:$J$58,$C80,U$4:U$58,$F$61),"")</f>
        <v/>
      </c>
      <c r="T80" s="395">
        <f>IFERROR(AVERAGEIFS(T$4:T$58,$E$4:$E$58,$E80,$F$4:$F$58,$F80,$J$4:$J$58,$C80,U$4:U$58,$F$61),"")</f>
        <v/>
      </c>
      <c r="U80" s="381" t="n"/>
      <c r="V80" s="378">
        <f>IFERROR(S80-N80,"")</f>
        <v/>
      </c>
      <c r="W80" s="398">
        <f>IFERROR(T80-O80,"")</f>
        <v/>
      </c>
      <c r="X80" s="394">
        <f>IFERROR(AVERAGEIFS(X$4:X$58,$E$4:$E$58,$E80,$F$4:$F$58,$F80,$J$4:$J$58,$C80,Z$4:Z$58,$F$61),"")</f>
        <v/>
      </c>
      <c r="Y80" s="395">
        <f>IFERROR(AVERAGEIFS(Y$4:Y$58,$E$4:$E$58,$E80,$F$4:$F$58,$F80,$J$4:$J$58,$C80,Z$4:Z$58,$F$61),"")</f>
        <v/>
      </c>
      <c r="Z80" s="381" t="n"/>
      <c r="AA80" s="378">
        <f>IFERROR(X80-S80,"")</f>
        <v/>
      </c>
      <c r="AB80" s="398">
        <f>IFERROR(Y80-T80,"")</f>
        <v/>
      </c>
      <c r="AC80" s="394">
        <f>IFERROR(AVERAGEIFS(AC$4:AC$58,$E$4:$E$58,$E80,$F$4:$F$58,$F80,$J$4:$J$58,$C80,AE$4:AE$58,$F$61),"")</f>
        <v/>
      </c>
      <c r="AD80" s="395">
        <f>IFERROR(AVERAGEIFS(AD$4:AD$58,$E$4:$E$58,$E80,$F$4:$F$58,$F80,$J$4:$J$58,$C80,AE$4:AE$58,$F$61),"")</f>
        <v/>
      </c>
      <c r="AE80" s="381" t="n"/>
      <c r="AF80" s="378">
        <f>IFERROR(AC80-X80,"")</f>
        <v/>
      </c>
      <c r="AG80" s="398">
        <f>IFERROR(AD80-Y80,"")</f>
        <v/>
      </c>
      <c r="AH80" s="394">
        <f>IFERROR(AVERAGEIFS(AH$4:AH$58,$E$4:$E$58,$E80,$F$4:$F$58,$F80,$J$4:$J$58,$C80,AJ$4:AJ$58,$F$61),"")</f>
        <v/>
      </c>
      <c r="AI80" s="395">
        <f>IFERROR(AVERAGEIFS(AI$4:AI$58,$E$4:$E$58,$E80,$F$4:$F$58,$F80,$J$4:$J$58,$C80,AJ$4:AJ$58,$F$61),"")</f>
        <v/>
      </c>
      <c r="AJ80" s="381" t="n"/>
      <c r="AK80" s="378">
        <f>IFERROR(AH80-AC80,"")</f>
        <v/>
      </c>
      <c r="AL80" s="398">
        <f>IFERROR(AI80-AD80,"")</f>
        <v/>
      </c>
      <c r="AM80" s="394">
        <f>IFERROR(AVERAGEIFS(AM$4:AM$58,$E$4:$E$58,$E80,$F$4:$F$58,$F80,$J$4:$J$58,$C80,AO$4:AO$58,$F$61),"")</f>
        <v/>
      </c>
      <c r="AN80" s="395">
        <f>IFERROR(AVERAGEIFS(AN$4:AN$58,$E$4:$E$58,$E80,$F$4:$F$58,$F80,$J$4:$J$58,$C80,AO$4:AO$58,$F$61),"")</f>
        <v/>
      </c>
      <c r="AO80" s="381" t="n"/>
      <c r="AP80" s="378">
        <f>IFERROR(AM80-AH80,"")</f>
        <v/>
      </c>
      <c r="AQ80" s="398">
        <f>IFERROR(AN80-AI80,"")</f>
        <v/>
      </c>
      <c r="AR80" s="394">
        <f>IFERROR(AVERAGEIFS(AR$4:AR$58,$E$4:$E$58,$E80,$F$4:$F$58,$F80,$J$4:$J$58,$C80,AT$4:AT$58,$F$61),"")</f>
        <v/>
      </c>
      <c r="AS80" s="395">
        <f>IFERROR(AVERAGEIFS(AS$4:AS$58,$E$4:$E$58,$E80,$F$4:$F$58,$F80,$J$4:$J$58,$C80,AT$4:AT$58,$F$61),"")</f>
        <v/>
      </c>
      <c r="AT80" s="381" t="n"/>
      <c r="AU80" s="378">
        <f>IFERROR(AR80-AM80,"")</f>
        <v/>
      </c>
      <c r="AV80" s="398">
        <f>IFERROR(AS80-AN80,"")</f>
        <v/>
      </c>
    </row>
    <row r="81">
      <c r="D81" s="5" t="inlineStr">
        <is>
          <t>1 Br 1 Bath</t>
        </is>
      </c>
      <c r="E81" t="n">
        <v>1</v>
      </c>
      <c r="F81" t="n">
        <v>1</v>
      </c>
      <c r="G81" s="5" t="n"/>
      <c r="K81" s="394">
        <f>IFERROR(AVERAGEIFS(K$4:K$58,$E$4:$E$58,$E81,$F$4:$F$58,$F81,$J$4:$J$58,$C81,M$4:M$58,$F$61),"")</f>
        <v/>
      </c>
      <c r="L81" s="395">
        <f>IFERROR(AVERAGEIFS(L$4:L$58,$E$4:$E$58,$E81,$F$4:$F$58,$F81,$J$4:$J$58,$C81,M$4:M$58,$F$61),"")</f>
        <v/>
      </c>
      <c r="M81" s="424" t="n"/>
      <c r="N81" s="394">
        <f>IFERROR(AVERAGEIFS(N$4:N$58,$E$4:$E$58,$E81,$F$4:$F$58,$F81,$J$4:$J$58,$C81,P$4:P$58,$F$61),"")</f>
        <v/>
      </c>
      <c r="O81" s="395">
        <f>IFERROR(AVERAGEIFS(O$4:O$58,$E$4:$E$58,$E81,$F$4:$F$58,$F81,$J$4:$J$58,$C81,P$4:P$58,$F$61),"")</f>
        <v/>
      </c>
      <c r="P81" s="381" t="n"/>
      <c r="Q81" s="381" t="n"/>
      <c r="R81" s="424" t="n"/>
      <c r="S81" s="394">
        <f>IFERROR(AVERAGEIFS(S$4:S$58,$E$4:$E$58,$E81,$F$4:$F$58,$F81,$J$4:$J$58,$C81,U$4:U$58,$F$61),"")</f>
        <v/>
      </c>
      <c r="T81" s="395">
        <f>IFERROR(AVERAGEIFS(T$4:T$58,$E$4:$E$58,$E81,$F$4:$F$58,$F81,$J$4:$J$58,$C81,U$4:U$58,$F$61),"")</f>
        <v/>
      </c>
      <c r="U81" s="381" t="n"/>
      <c r="V81" s="378">
        <f>IFERROR(S81-N81,"")</f>
        <v/>
      </c>
      <c r="W81" s="398">
        <f>IFERROR(T81-O81,"")</f>
        <v/>
      </c>
      <c r="X81" s="394">
        <f>IFERROR(AVERAGEIFS(X$4:X$58,$E$4:$E$58,$E81,$F$4:$F$58,$F81,$J$4:$J$58,$C81,Z$4:Z$58,$F$61),"")</f>
        <v/>
      </c>
      <c r="Y81" s="395">
        <f>IFERROR(AVERAGEIFS(Y$4:Y$58,$E$4:$E$58,$E81,$F$4:$F$58,$F81,$J$4:$J$58,$C81,Z$4:Z$58,$F$61),"")</f>
        <v/>
      </c>
      <c r="Z81" s="381" t="n"/>
      <c r="AA81" s="378">
        <f>IFERROR(X81-S81,"")</f>
        <v/>
      </c>
      <c r="AB81" s="398">
        <f>IFERROR(Y81-T81,"")</f>
        <v/>
      </c>
      <c r="AC81" s="394">
        <f>IFERROR(AVERAGEIFS(AC$4:AC$58,$E$4:$E$58,$E81,$F$4:$F$58,$F81,$J$4:$J$58,$C81,AE$4:AE$58,$F$61),"")</f>
        <v/>
      </c>
      <c r="AD81" s="395">
        <f>IFERROR(AVERAGEIFS(AD$4:AD$58,$E$4:$E$58,$E81,$F$4:$F$58,$F81,$J$4:$J$58,$C81,AE$4:AE$58,$F$61),"")</f>
        <v/>
      </c>
      <c r="AE81" s="381" t="n"/>
      <c r="AF81" s="378">
        <f>IFERROR(AC81-X81,"")</f>
        <v/>
      </c>
      <c r="AG81" s="398">
        <f>IFERROR(AD81-Y81,"")</f>
        <v/>
      </c>
      <c r="AH81" s="394">
        <f>IFERROR(AVERAGEIFS(AH$4:AH$58,$E$4:$E$58,$E81,$F$4:$F$58,$F81,$J$4:$J$58,$C81,AJ$4:AJ$58,$F$61),"")</f>
        <v/>
      </c>
      <c r="AI81" s="395">
        <f>IFERROR(AVERAGEIFS(AI$4:AI$58,$E$4:$E$58,$E81,$F$4:$F$58,$F81,$J$4:$J$58,$C81,AJ$4:AJ$58,$F$61),"")</f>
        <v/>
      </c>
      <c r="AJ81" s="381" t="n"/>
      <c r="AK81" s="378">
        <f>IFERROR(AH81-AC81,"")</f>
        <v/>
      </c>
      <c r="AL81" s="398">
        <f>IFERROR(AI81-AD81,"")</f>
        <v/>
      </c>
      <c r="AM81" s="394">
        <f>IFERROR(AVERAGEIFS(AM$4:AM$58,$E$4:$E$58,$E81,$F$4:$F$58,$F81,$J$4:$J$58,$C81,AO$4:AO$58,$F$61),"")</f>
        <v/>
      </c>
      <c r="AN81" s="395">
        <f>IFERROR(AVERAGEIFS(AN$4:AN$58,$E$4:$E$58,$E81,$F$4:$F$58,$F81,$J$4:$J$58,$C81,AO$4:AO$58,$F$61),"")</f>
        <v/>
      </c>
      <c r="AO81" s="381" t="n"/>
      <c r="AP81" s="378">
        <f>IFERROR(AM81-AH81,"")</f>
        <v/>
      </c>
      <c r="AQ81" s="398">
        <f>IFERROR(AN81-AI81,"")</f>
        <v/>
      </c>
      <c r="AR81" s="394">
        <f>IFERROR(AVERAGEIFS(AR$4:AR$58,$E$4:$E$58,$E81,$F$4:$F$58,$F81,$J$4:$J$58,$C81,AT$4:AT$58,$F$61),"")</f>
        <v/>
      </c>
      <c r="AS81" s="395">
        <f>IFERROR(AVERAGEIFS(AS$4:AS$58,$E$4:$E$58,$E81,$F$4:$F$58,$F81,$J$4:$J$58,$C81,AT$4:AT$58,$F$61),"")</f>
        <v/>
      </c>
      <c r="AT81" s="381" t="n"/>
      <c r="AU81" s="378">
        <f>IFERROR(AR81-AM81,"")</f>
        <v/>
      </c>
      <c r="AV81" s="398">
        <f>IFERROR(AS81-AN81,"")</f>
        <v/>
      </c>
    </row>
    <row r="82">
      <c r="D82" s="5" t="inlineStr">
        <is>
          <t>2 Br 1 Bath</t>
        </is>
      </c>
      <c r="E82" t="n">
        <v>2</v>
      </c>
      <c r="F82" t="n">
        <v>1</v>
      </c>
      <c r="G82" s="5" t="n"/>
      <c r="K82" s="394">
        <f>IFERROR(AVERAGEIFS(K$4:K$58,$E$4:$E$58,$E82,$F$4:$F$58,$F82,$J$4:$J$58,$C82,M$4:M$58,$F$61),"")</f>
        <v/>
      </c>
      <c r="L82" s="395">
        <f>IFERROR(AVERAGEIFS(L$4:L$58,$E$4:$E$58,$E82,$F$4:$F$58,$F82,$J$4:$J$58,$C82,M$4:M$58,$F$61),"")</f>
        <v/>
      </c>
      <c r="M82" s="424" t="n"/>
      <c r="N82" s="394">
        <f>IFERROR(AVERAGEIFS(N$4:N$58,$E$4:$E$58,$E82,$F$4:$F$58,$F82,$J$4:$J$58,$C82,P$4:P$58,$F$61),"")</f>
        <v/>
      </c>
      <c r="O82" s="395">
        <f>IFERROR(AVERAGEIFS(O$4:O$58,$E$4:$E$58,$E82,$F$4:$F$58,$F82,$J$4:$J$58,$C82,P$4:P$58,$F$61),"")</f>
        <v/>
      </c>
      <c r="P82" s="381" t="n"/>
      <c r="Q82" s="381" t="n"/>
      <c r="R82" s="424" t="n"/>
      <c r="S82" s="394">
        <f>IFERROR(AVERAGEIFS(S$4:S$58,$E$4:$E$58,$E82,$F$4:$F$58,$F82,$J$4:$J$58,$C82,U$4:U$58,$F$61),"")</f>
        <v/>
      </c>
      <c r="T82" s="395">
        <f>IFERROR(AVERAGEIFS(T$4:T$58,$E$4:$E$58,$E82,$F$4:$F$58,$F82,$J$4:$J$58,$C82,U$4:U$58,$F$61),"")</f>
        <v/>
      </c>
      <c r="U82" s="381" t="n"/>
      <c r="V82" s="378">
        <f>IFERROR(S82-N82,"")</f>
        <v/>
      </c>
      <c r="W82" s="398">
        <f>IFERROR(T82-O82,"")</f>
        <v/>
      </c>
      <c r="X82" s="394">
        <f>IFERROR(AVERAGEIFS(X$4:X$58,$E$4:$E$58,$E82,$F$4:$F$58,$F82,$J$4:$J$58,$C82,Z$4:Z$58,$F$61),"")</f>
        <v/>
      </c>
      <c r="Y82" s="395">
        <f>IFERROR(AVERAGEIFS(Y$4:Y$58,$E$4:$E$58,$E82,$F$4:$F$58,$F82,$J$4:$J$58,$C82,Z$4:Z$58,$F$61),"")</f>
        <v/>
      </c>
      <c r="Z82" s="381" t="n"/>
      <c r="AA82" s="378">
        <f>IFERROR(X82-S82,"")</f>
        <v/>
      </c>
      <c r="AB82" s="398">
        <f>IFERROR(Y82-T82,"")</f>
        <v/>
      </c>
      <c r="AC82" s="394">
        <f>IFERROR(AVERAGEIFS(AC$4:AC$58,$E$4:$E$58,$E82,$F$4:$F$58,$F82,$J$4:$J$58,$C82,AE$4:AE$58,$F$61),"")</f>
        <v/>
      </c>
      <c r="AD82" s="395">
        <f>IFERROR(AVERAGEIFS(AD$4:AD$58,$E$4:$E$58,$E82,$F$4:$F$58,$F82,$J$4:$J$58,$C82,AE$4:AE$58,$F$61),"")</f>
        <v/>
      </c>
      <c r="AE82" s="381" t="n"/>
      <c r="AF82" s="378">
        <f>IFERROR(AC82-X82,"")</f>
        <v/>
      </c>
      <c r="AG82" s="398">
        <f>IFERROR(AD82-Y82,"")</f>
        <v/>
      </c>
      <c r="AH82" s="394">
        <f>IFERROR(AVERAGEIFS(AH$4:AH$58,$E$4:$E$58,$E82,$F$4:$F$58,$F82,$J$4:$J$58,$C82,AJ$4:AJ$58,$F$61),"")</f>
        <v/>
      </c>
      <c r="AI82" s="395">
        <f>IFERROR(AVERAGEIFS(AI$4:AI$58,$E$4:$E$58,$E82,$F$4:$F$58,$F82,$J$4:$J$58,$C82,AJ$4:AJ$58,$F$61),"")</f>
        <v/>
      </c>
      <c r="AJ82" s="381" t="n"/>
      <c r="AK82" s="378">
        <f>IFERROR(AH82-AC82,"")</f>
        <v/>
      </c>
      <c r="AL82" s="398">
        <f>IFERROR(AI82-AD82,"")</f>
        <v/>
      </c>
      <c r="AM82" s="394">
        <f>IFERROR(AVERAGEIFS(AM$4:AM$58,$E$4:$E$58,$E82,$F$4:$F$58,$F82,$J$4:$J$58,$C82,AO$4:AO$58,$F$61),"")</f>
        <v/>
      </c>
      <c r="AN82" s="395">
        <f>IFERROR(AVERAGEIFS(AN$4:AN$58,$E$4:$E$58,$E82,$F$4:$F$58,$F82,$J$4:$J$58,$C82,AO$4:AO$58,$F$61),"")</f>
        <v/>
      </c>
      <c r="AO82" s="381" t="n"/>
      <c r="AP82" s="378">
        <f>IFERROR(AM82-AH82,"")</f>
        <v/>
      </c>
      <c r="AQ82" s="398">
        <f>IFERROR(AN82-AI82,"")</f>
        <v/>
      </c>
      <c r="AR82" s="394">
        <f>IFERROR(AVERAGEIFS(AR$4:AR$58,$E$4:$E$58,$E82,$F$4:$F$58,$F82,$J$4:$J$58,$C82,AT$4:AT$58,$F$61),"")</f>
        <v/>
      </c>
      <c r="AS82" s="395">
        <f>IFERROR(AVERAGEIFS(AS$4:AS$58,$E$4:$E$58,$E82,$F$4:$F$58,$F82,$J$4:$J$58,$C82,AT$4:AT$58,$F$61),"")</f>
        <v/>
      </c>
      <c r="AT82" s="381" t="n"/>
      <c r="AU82" s="378">
        <f>IFERROR(AR82-AM82,"")</f>
        <v/>
      </c>
      <c r="AV82" s="398">
        <f>IFERROR(AS82-AN82,"")</f>
        <v/>
      </c>
    </row>
    <row r="83">
      <c r="D83" s="5" t="inlineStr">
        <is>
          <t>2 Br 2 Bath</t>
        </is>
      </c>
      <c r="E83" t="n">
        <v>2</v>
      </c>
      <c r="F83" t="n">
        <v>2</v>
      </c>
      <c r="G83" s="5" t="n"/>
      <c r="K83" s="394">
        <f>IFERROR(AVERAGEIFS(K$4:K$58,$E$4:$E$58,$E83,$F$4:$F$58,$F83,$J$4:$J$58,$C83,M$4:M$58,$F$61),"")</f>
        <v/>
      </c>
      <c r="L83" s="395">
        <f>IFERROR(AVERAGEIFS(L$4:L$58,$E$4:$E$58,$E83,$F$4:$F$58,$F83,$J$4:$J$58,$C83,M$4:M$58,$F$61),"")</f>
        <v/>
      </c>
      <c r="M83" s="424" t="n"/>
      <c r="N83" s="394">
        <f>IFERROR(AVERAGEIFS(N$4:N$58,$E$4:$E$58,$E83,$F$4:$F$58,$F83,$J$4:$J$58,$C83,P$4:P$58,$F$61),"")</f>
        <v/>
      </c>
      <c r="O83" s="395">
        <f>IFERROR(AVERAGEIFS(O$4:O$58,$E$4:$E$58,$E83,$F$4:$F$58,$F83,$J$4:$J$58,$C83,P$4:P$58,$F$61),"")</f>
        <v/>
      </c>
      <c r="P83" s="381" t="n"/>
      <c r="Q83" s="381" t="n"/>
      <c r="R83" s="424" t="n"/>
      <c r="S83" s="394">
        <f>IFERROR(AVERAGEIFS(S$4:S$58,$E$4:$E$58,$E83,$F$4:$F$58,$F83,$J$4:$J$58,$C83,U$4:U$58,$F$61),"")</f>
        <v/>
      </c>
      <c r="T83" s="395">
        <f>IFERROR(AVERAGEIFS(T$4:T$58,$E$4:$E$58,$E83,$F$4:$F$58,$F83,$J$4:$J$58,$C83,U$4:U$58,$F$61),"")</f>
        <v/>
      </c>
      <c r="U83" s="381" t="n"/>
      <c r="V83" s="378">
        <f>IFERROR(S83-N83,"")</f>
        <v/>
      </c>
      <c r="W83" s="398">
        <f>IFERROR(T83-O83,"")</f>
        <v/>
      </c>
      <c r="X83" s="394">
        <f>IFERROR(AVERAGEIFS(X$4:X$58,$E$4:$E$58,$E83,$F$4:$F$58,$F83,$J$4:$J$58,$C83,Z$4:Z$58,$F$61),"")</f>
        <v/>
      </c>
      <c r="Y83" s="395">
        <f>IFERROR(AVERAGEIFS(Y$4:Y$58,$E$4:$E$58,$E83,$F$4:$F$58,$F83,$J$4:$J$58,$C83,Z$4:Z$58,$F$61),"")</f>
        <v/>
      </c>
      <c r="Z83" s="381" t="n"/>
      <c r="AA83" s="378">
        <f>IFERROR(X83-S83,"")</f>
        <v/>
      </c>
      <c r="AB83" s="398">
        <f>IFERROR(Y83-T83,"")</f>
        <v/>
      </c>
      <c r="AC83" s="394">
        <f>IFERROR(AVERAGEIFS(AC$4:AC$58,$E$4:$E$58,$E83,$F$4:$F$58,$F83,$J$4:$J$58,$C83,AE$4:AE$58,$F$61),"")</f>
        <v/>
      </c>
      <c r="AD83" s="395">
        <f>IFERROR(AVERAGEIFS(AD$4:AD$58,$E$4:$E$58,$E83,$F$4:$F$58,$F83,$J$4:$J$58,$C83,AE$4:AE$58,$F$61),"")</f>
        <v/>
      </c>
      <c r="AE83" s="381" t="n"/>
      <c r="AF83" s="378">
        <f>IFERROR(AC83-X83,"")</f>
        <v/>
      </c>
      <c r="AG83" s="398">
        <f>IFERROR(AD83-Y83,"")</f>
        <v/>
      </c>
      <c r="AH83" s="394">
        <f>IFERROR(AVERAGEIFS(AH$4:AH$58,$E$4:$E$58,$E83,$F$4:$F$58,$F83,$J$4:$J$58,$C83,AJ$4:AJ$58,$F$61),"")</f>
        <v/>
      </c>
      <c r="AI83" s="395">
        <f>IFERROR(AVERAGEIFS(AI$4:AI$58,$E$4:$E$58,$E83,$F$4:$F$58,$F83,$J$4:$J$58,$C83,AJ$4:AJ$58,$F$61),"")</f>
        <v/>
      </c>
      <c r="AJ83" s="381" t="n"/>
      <c r="AK83" s="378">
        <f>IFERROR(AH83-AC83,"")</f>
        <v/>
      </c>
      <c r="AL83" s="398">
        <f>IFERROR(AI83-AD83,"")</f>
        <v/>
      </c>
      <c r="AM83" s="394">
        <f>IFERROR(AVERAGEIFS(AM$4:AM$58,$E$4:$E$58,$E83,$F$4:$F$58,$F83,$J$4:$J$58,$C83,AO$4:AO$58,$F$61),"")</f>
        <v/>
      </c>
      <c r="AN83" s="395">
        <f>IFERROR(AVERAGEIFS(AN$4:AN$58,$E$4:$E$58,$E83,$F$4:$F$58,$F83,$J$4:$J$58,$C83,AO$4:AO$58,$F$61),"")</f>
        <v/>
      </c>
      <c r="AO83" s="381" t="n"/>
      <c r="AP83" s="378">
        <f>IFERROR(AM83-AH83,"")</f>
        <v/>
      </c>
      <c r="AQ83" s="398">
        <f>IFERROR(AN83-AI83,"")</f>
        <v/>
      </c>
      <c r="AR83" s="394">
        <f>IFERROR(AVERAGEIFS(AR$4:AR$58,$E$4:$E$58,$E83,$F$4:$F$58,$F83,$J$4:$J$58,$C83,AT$4:AT$58,$F$61),"")</f>
        <v/>
      </c>
      <c r="AS83" s="395">
        <f>IFERROR(AVERAGEIFS(AS$4:AS$58,$E$4:$E$58,$E83,$F$4:$F$58,$F83,$J$4:$J$58,$C83,AT$4:AT$58,$F$61),"")</f>
        <v/>
      </c>
      <c r="AT83" s="381" t="n"/>
      <c r="AU83" s="378">
        <f>IFERROR(AR83-AM83,"")</f>
        <v/>
      </c>
      <c r="AV83" s="398">
        <f>IFERROR(AS83-AN83,"")</f>
        <v/>
      </c>
    </row>
    <row r="84" customFormat="1" s="10">
      <c r="D84" s="5" t="inlineStr">
        <is>
          <t>3 Br</t>
        </is>
      </c>
      <c r="E84" s="10" t="n">
        <v>3</v>
      </c>
      <c r="G84" s="86" t="n"/>
      <c r="K84" s="461">
        <f>IFERROR(AVERAGEIFS(K$4:K$58,$E$4:$E$58,$E84,$J$4:$J$58,$C84,M$4:M$58,$F$61),"")</f>
        <v/>
      </c>
      <c r="L84" s="456">
        <f>IFERROR(AVERAGEIFS(L$4:L$58,$E$4:$E$58,$E84,$J$4:$J$58,$C84,M$4:M$58,$F$61),"")</f>
        <v/>
      </c>
      <c r="M84" s="426" t="n"/>
      <c r="N84" s="461">
        <f>IFERROR(AVERAGEIFS(N$4:N$58,$E$4:$E$58,$E84,$J$4:$J$58,$C84,P$4:P$58,$F$61),"")</f>
        <v/>
      </c>
      <c r="O84" s="456">
        <f>IFERROR(AVERAGEIFS(O$4:O$58,$E$4:$E$58,$E84,$J$4:$J$58,$C84,P$4:P$58,$F$61),"")</f>
        <v/>
      </c>
      <c r="R84" s="86" t="n"/>
      <c r="S84" s="461">
        <f>IFERROR(AVERAGEIFS(S$4:S$58,$E$4:$E$58,$E84,$J$4:$J$58,$C84,U$4:U$58,$F$61),"")</f>
        <v/>
      </c>
      <c r="T84" s="456">
        <f>IFERROR(AVERAGEIFS(T$4:T$58,$E$4:$E$58,$E84,$J$4:$J$58,$C84,U$4:U$58,$F$61),"")</f>
        <v/>
      </c>
      <c r="V84" s="388">
        <f>IFERROR(S84-N84,"")</f>
        <v/>
      </c>
      <c r="W84" s="400">
        <f>IFERROR(T84-O84,"")</f>
        <v/>
      </c>
      <c r="X84" s="461">
        <f>IFERROR(AVERAGEIFS(X$4:X$58,$E$4:$E$58,$E84,$J$4:$J$58,$C84,Z$4:Z$58,$F$61),"")</f>
        <v/>
      </c>
      <c r="Y84" s="456">
        <f>IFERROR(AVERAGEIFS(Y$4:Y$58,$E$4:$E$58,$E84,$J$4:$J$58,$C84,Z$4:Z$58,$F$61),"")</f>
        <v/>
      </c>
      <c r="AA84" s="388">
        <f>IFERROR(X84-S84,"")</f>
        <v/>
      </c>
      <c r="AB84" s="400">
        <f>IFERROR(Y84-T84,"")</f>
        <v/>
      </c>
      <c r="AC84" s="461">
        <f>IFERROR(AVERAGEIFS(AC$4:AC$58,$E$4:$E$58,$E84,$J$4:$J$58,$C84,AE$4:AE$58,$F$61),"")</f>
        <v/>
      </c>
      <c r="AD84" s="456">
        <f>IFERROR(AVERAGEIFS(AD$4:AD$58,$E$4:$E$58,$E84,$J$4:$J$58,$C84,AE$4:AE$58,$F$61),"")</f>
        <v/>
      </c>
      <c r="AF84" s="388">
        <f>IFERROR(AC84-X84,"")</f>
        <v/>
      </c>
      <c r="AG84" s="400">
        <f>IFERROR(AD84-Y84,"")</f>
        <v/>
      </c>
      <c r="AH84" s="461">
        <f>IFERROR(AVERAGEIFS(AH$4:AH$58,$E$4:$E$58,$E84,$J$4:$J$58,$C84,AJ$4:AJ$58,$F$61),"")</f>
        <v/>
      </c>
      <c r="AI84" s="456">
        <f>IFERROR(AVERAGEIFS(AI$4:AI$58,$E$4:$E$58,$E84,$J$4:$J$58,$C84,AJ$4:AJ$58,$F$61),"")</f>
        <v/>
      </c>
      <c r="AK84" s="388">
        <f>IFERROR(AH84-AC84,"")</f>
        <v/>
      </c>
      <c r="AL84" s="400">
        <f>IFERROR(AI84-AD84,"")</f>
        <v/>
      </c>
      <c r="AM84" s="461">
        <f>IFERROR(AVERAGEIFS(AM$4:AM$58,$E$4:$E$58,$E84,$J$4:$J$58,$C84,AO$4:AO$58,$F$61),"")</f>
        <v/>
      </c>
      <c r="AN84" s="456">
        <f>IFERROR(AVERAGEIFS(AN$4:AN$58,$E$4:$E$58,$E84,$J$4:$J$58,$C84,AO$4:AO$58,$F$61),"")</f>
        <v/>
      </c>
      <c r="AP84" s="388">
        <f>IFERROR(AM84-AH84,"")</f>
        <v/>
      </c>
      <c r="AQ84" s="400">
        <f>IFERROR(AN84-AI84,"")</f>
        <v/>
      </c>
      <c r="AR84" s="461">
        <f>IFERROR(AVERAGEIFS(AR$4:AR$58,$E$4:$E$58,$E84,$J$4:$J$58,$C84,AT$4:AT$58,$F$61),"")</f>
        <v/>
      </c>
      <c r="AS84" s="456">
        <f>IFERROR(AVERAGEIFS(AS$4:AS$58,$E$4:$E$58,$E84,$J$4:$J$58,$C84,AT$4:AT$58,$F$61),"")</f>
        <v/>
      </c>
      <c r="AU84" s="388">
        <f>IFERROR(AR84-AM84,"")</f>
        <v/>
      </c>
      <c r="AV84" s="400">
        <f>IFERROR(AS84-AN84,"")</f>
        <v/>
      </c>
    </row>
    <row r="86" ht="18.75" customHeight="1">
      <c r="D86" s="332" t="inlineStr">
        <is>
          <t>Kelson Group Rents</t>
        </is>
      </c>
    </row>
    <row r="87">
      <c r="D87" s="15">
        <f>D3</f>
        <v/>
      </c>
      <c r="E87" s="15">
        <f>E3</f>
        <v/>
      </c>
      <c r="F87" s="15">
        <f>F3</f>
        <v/>
      </c>
      <c r="G87" s="15">
        <f>G3</f>
        <v/>
      </c>
      <c r="H87" s="15" t="n"/>
      <c r="I87" s="15" t="n"/>
      <c r="J87" s="15" t="n"/>
      <c r="K87" s="16">
        <f>K3</f>
        <v/>
      </c>
      <c r="L87" s="16" t="inlineStr">
        <is>
          <t>Max Rate</t>
        </is>
      </c>
      <c r="M87" s="100">
        <f>M3</f>
        <v/>
      </c>
      <c r="N87" s="16">
        <f>N3</f>
        <v/>
      </c>
      <c r="O87" s="16" t="inlineStr">
        <is>
          <t>Max Rate</t>
        </is>
      </c>
      <c r="P87" s="16">
        <f>P3</f>
        <v/>
      </c>
      <c r="Q87" s="16" t="inlineStr">
        <is>
          <t>Min Vs Last</t>
        </is>
      </c>
      <c r="R87" s="100" t="inlineStr">
        <is>
          <t>Max Vs Last</t>
        </is>
      </c>
      <c r="S87" s="16">
        <f>S3</f>
        <v/>
      </c>
      <c r="T87" s="16" t="inlineStr">
        <is>
          <t>Max Rate</t>
        </is>
      </c>
      <c r="U87" s="16">
        <f>U3</f>
        <v/>
      </c>
      <c r="V87" s="16" t="inlineStr">
        <is>
          <t>Min Vs Last</t>
        </is>
      </c>
      <c r="W87" s="100" t="inlineStr">
        <is>
          <t>Max Vs Last</t>
        </is>
      </c>
      <c r="X87" s="16">
        <f>X3</f>
        <v/>
      </c>
      <c r="Y87" s="16" t="inlineStr">
        <is>
          <t>Max Rate</t>
        </is>
      </c>
      <c r="Z87" s="16">
        <f>Z3</f>
        <v/>
      </c>
      <c r="AA87" s="462" t="inlineStr">
        <is>
          <t>Min Vs Last</t>
        </is>
      </c>
      <c r="AB87" s="463" t="inlineStr">
        <is>
          <t>Max Vs Last</t>
        </is>
      </c>
      <c r="AC87" s="462">
        <f>AC3</f>
        <v/>
      </c>
      <c r="AD87" s="16" t="inlineStr">
        <is>
          <t>Max Rate</t>
        </is>
      </c>
      <c r="AE87" s="16">
        <f>AE3</f>
        <v/>
      </c>
      <c r="AF87" s="462" t="inlineStr">
        <is>
          <t>Min Vs Last</t>
        </is>
      </c>
      <c r="AG87" s="463" t="inlineStr">
        <is>
          <t>Max Vs Last</t>
        </is>
      </c>
      <c r="AH87" s="462">
        <f>AH3</f>
        <v/>
      </c>
      <c r="AI87" s="16" t="inlineStr">
        <is>
          <t>Max Rate</t>
        </is>
      </c>
      <c r="AJ87" s="16">
        <f>AJ3</f>
        <v/>
      </c>
      <c r="AK87" s="462" t="inlineStr">
        <is>
          <t>Min Vs Last</t>
        </is>
      </c>
      <c r="AL87" s="463" t="inlineStr">
        <is>
          <t>Max Vs Last</t>
        </is>
      </c>
      <c r="AM87" s="462">
        <f>AM3</f>
        <v/>
      </c>
      <c r="AN87" s="16" t="inlineStr">
        <is>
          <t>Max Rate</t>
        </is>
      </c>
      <c r="AO87" s="16">
        <f>AO3</f>
        <v/>
      </c>
      <c r="AP87" s="462" t="inlineStr">
        <is>
          <t>Min Vs Last</t>
        </is>
      </c>
      <c r="AQ87" s="463" t="inlineStr">
        <is>
          <t>Max Vs Last</t>
        </is>
      </c>
      <c r="AR87" s="462">
        <f>AR3</f>
        <v/>
      </c>
      <c r="AS87" s="16" t="inlineStr">
        <is>
          <t>Max Rate</t>
        </is>
      </c>
      <c r="AT87" s="16">
        <f>AT3</f>
        <v/>
      </c>
      <c r="AU87" s="462" t="inlineStr">
        <is>
          <t>Min Vs Last</t>
        </is>
      </c>
      <c r="AV87" s="463" t="inlineStr">
        <is>
          <t>Max Vs Last</t>
        </is>
      </c>
    </row>
    <row r="88">
      <c r="D88" s="7" t="inlineStr">
        <is>
          <t>Heatheridge Estates</t>
        </is>
      </c>
      <c r="E88" t="n">
        <v>0</v>
      </c>
      <c r="F88" t="n">
        <v>1</v>
      </c>
      <c r="G88" t="n">
        <v>530</v>
      </c>
      <c r="H88" t="inlineStr">
        <is>
          <t>Low</t>
        </is>
      </c>
      <c r="K88" s="381" t="n">
        <v>900</v>
      </c>
      <c r="L88" s="381" t="n">
        <v>1000</v>
      </c>
      <c r="M88" s="84" t="inlineStr">
        <is>
          <t>Wait List</t>
        </is>
      </c>
      <c r="N88" t="n">
        <v>900</v>
      </c>
      <c r="O88" t="n">
        <v>1000</v>
      </c>
      <c r="P88" t="inlineStr">
        <is>
          <t>Wait List</t>
        </is>
      </c>
      <c r="R88" s="5" t="n"/>
      <c r="S88" t="n">
        <v>850</v>
      </c>
      <c r="T88" t="n">
        <v>925</v>
      </c>
      <c r="X88" s="232" t="n">
        <v>900</v>
      </c>
      <c r="Y88" t="n">
        <v>1000</v>
      </c>
      <c r="Z88" t="inlineStr">
        <is>
          <t>Waitlist</t>
        </is>
      </c>
      <c r="AC88" s="464" t="n">
        <v>900</v>
      </c>
      <c r="AD88" t="n">
        <v>1000</v>
      </c>
      <c r="AE88" t="inlineStr">
        <is>
          <t>yes</t>
        </is>
      </c>
      <c r="AH88" s="464" t="n">
        <v>900</v>
      </c>
      <c r="AI88" t="n">
        <v>950</v>
      </c>
      <c r="AJ88" t="inlineStr">
        <is>
          <t>no</t>
        </is>
      </c>
      <c r="AL88" s="465" t="n"/>
      <c r="AM88" t="n">
        <v>900</v>
      </c>
      <c r="AN88" t="n">
        <v>950</v>
      </c>
      <c r="AO88" t="inlineStr">
        <is>
          <t>Waitlist</t>
        </is>
      </c>
      <c r="AQ88" s="317" t="n"/>
      <c r="AV88" s="317" t="n"/>
    </row>
    <row r="89">
      <c r="E89" t="n">
        <v>1</v>
      </c>
      <c r="F89" t="n">
        <v>1</v>
      </c>
      <c r="G89" t="n">
        <v>530</v>
      </c>
      <c r="H89" t="inlineStr">
        <is>
          <t>Low</t>
        </is>
      </c>
      <c r="K89" s="381" t="n"/>
      <c r="L89" s="381" t="n"/>
      <c r="M89" s="84" t="n"/>
      <c r="R89" s="5" t="n"/>
      <c r="X89" s="1" t="n">
        <v>1050</v>
      </c>
      <c r="Y89" t="n">
        <v>1150</v>
      </c>
      <c r="Z89" t="inlineStr">
        <is>
          <t>Waitlist</t>
        </is>
      </c>
      <c r="AC89" s="466" t="n">
        <v>1050</v>
      </c>
      <c r="AD89" t="n">
        <v>1120</v>
      </c>
      <c r="AE89" t="inlineStr">
        <is>
          <t>yes</t>
        </is>
      </c>
      <c r="AH89" s="466" t="n">
        <v>1050</v>
      </c>
      <c r="AI89" t="n">
        <v>1120</v>
      </c>
      <c r="AJ89" t="inlineStr">
        <is>
          <t>yes</t>
        </is>
      </c>
      <c r="AL89" s="465" t="n"/>
      <c r="AM89" t="n">
        <v>1050</v>
      </c>
      <c r="AN89" t="n">
        <v>1120</v>
      </c>
      <c r="AO89" t="inlineStr">
        <is>
          <t>yes</t>
        </is>
      </c>
      <c r="AQ89" s="317" t="n"/>
      <c r="AV89" s="317" t="n"/>
    </row>
    <row r="90">
      <c r="E90" t="n">
        <v>1</v>
      </c>
      <c r="F90" t="n">
        <v>1</v>
      </c>
      <c r="G90" t="inlineStr">
        <is>
          <t>670-712</t>
        </is>
      </c>
      <c r="H90" t="inlineStr">
        <is>
          <t>Low</t>
        </is>
      </c>
      <c r="K90" s="381" t="n">
        <v>1100</v>
      </c>
      <c r="L90" s="381" t="n">
        <v>1250</v>
      </c>
      <c r="M90" s="84" t="inlineStr">
        <is>
          <t>Yes</t>
        </is>
      </c>
      <c r="N90" t="n">
        <v>1025</v>
      </c>
      <c r="O90" t="n">
        <v>1290</v>
      </c>
      <c r="P90" t="inlineStr">
        <is>
          <t>Yes</t>
        </is>
      </c>
      <c r="R90" s="5" t="n"/>
      <c r="S90" t="n">
        <v>1000</v>
      </c>
      <c r="T90" t="n">
        <v>1250</v>
      </c>
      <c r="X90" s="1" t="n">
        <v>1050</v>
      </c>
      <c r="Y90" t="n">
        <v>1225</v>
      </c>
      <c r="Z90" t="inlineStr">
        <is>
          <t>Yes</t>
        </is>
      </c>
      <c r="AC90" s="466" t="n">
        <v>1230</v>
      </c>
      <c r="AD90" t="n">
        <v>1375</v>
      </c>
      <c r="AE90" t="inlineStr">
        <is>
          <t>Waitlist</t>
        </is>
      </c>
      <c r="AH90" s="466" t="n">
        <v>1150</v>
      </c>
      <c r="AI90" t="n">
        <v>1250</v>
      </c>
      <c r="AJ90" t="inlineStr">
        <is>
          <t>yes</t>
        </is>
      </c>
      <c r="AL90" s="465" t="n"/>
      <c r="AM90" t="n">
        <v>1150</v>
      </c>
      <c r="AN90" t="n">
        <v>1250</v>
      </c>
      <c r="AO90" t="inlineStr">
        <is>
          <t>yes</t>
        </is>
      </c>
      <c r="AQ90" s="317" t="n"/>
      <c r="AV90" s="317" t="n"/>
    </row>
    <row r="91">
      <c r="E91" t="inlineStr">
        <is>
          <t>1+</t>
        </is>
      </c>
      <c r="F91" t="n">
        <v>1</v>
      </c>
      <c r="G91" t="inlineStr">
        <is>
          <t>670-930</t>
        </is>
      </c>
      <c r="H91" t="inlineStr">
        <is>
          <t>Low</t>
        </is>
      </c>
      <c r="K91" s="381" t="n">
        <v>1250</v>
      </c>
      <c r="L91" s="381" t="n">
        <v>1290</v>
      </c>
      <c r="M91" s="84" t="inlineStr">
        <is>
          <t>Yes</t>
        </is>
      </c>
      <c r="N91" t="n">
        <v>1100</v>
      </c>
      <c r="O91" t="n">
        <v>1250</v>
      </c>
      <c r="P91" t="inlineStr">
        <is>
          <t>Yes</t>
        </is>
      </c>
      <c r="R91" s="5" t="n"/>
      <c r="S91" t="n">
        <v>1200</v>
      </c>
      <c r="T91" t="n">
        <v>1350</v>
      </c>
      <c r="X91" s="1" t="n">
        <v>1230</v>
      </c>
      <c r="Y91" t="n">
        <v>1375</v>
      </c>
      <c r="Z91" t="inlineStr">
        <is>
          <t>Yes</t>
        </is>
      </c>
      <c r="AC91" s="466" t="n">
        <v>1225</v>
      </c>
      <c r="AD91" t="n">
        <v>1320</v>
      </c>
      <c r="AE91" t="inlineStr">
        <is>
          <t>yes</t>
        </is>
      </c>
      <c r="AH91" s="466" t="n">
        <v>1280</v>
      </c>
      <c r="AI91" t="n">
        <v>1370</v>
      </c>
      <c r="AJ91" t="inlineStr">
        <is>
          <t>yes</t>
        </is>
      </c>
      <c r="AL91" s="465" t="n"/>
      <c r="AM91" t="n">
        <v>1280</v>
      </c>
      <c r="AN91" t="n">
        <v>1370</v>
      </c>
      <c r="AO91" t="inlineStr">
        <is>
          <t>yes</t>
        </is>
      </c>
      <c r="AQ91" s="317" t="n"/>
      <c r="AV91" s="317" t="n"/>
    </row>
    <row r="92">
      <c r="E92" t="n">
        <v>2</v>
      </c>
      <c r="F92" t="n">
        <v>1</v>
      </c>
      <c r="G92" t="inlineStr">
        <is>
          <t>730-959</t>
        </is>
      </c>
      <c r="H92" t="inlineStr">
        <is>
          <t>Low</t>
        </is>
      </c>
      <c r="K92" s="381" t="n">
        <v>1200</v>
      </c>
      <c r="L92" s="381" t="n">
        <v>1250</v>
      </c>
      <c r="M92" s="84" t="inlineStr">
        <is>
          <t>Yes</t>
        </is>
      </c>
      <c r="N92" t="n">
        <v>1250</v>
      </c>
      <c r="O92" t="n">
        <v>1300</v>
      </c>
      <c r="P92" s="30" t="n">
        <v>44593</v>
      </c>
      <c r="Q92" s="30" t="n"/>
      <c r="R92" s="5" t="n"/>
      <c r="S92" t="n">
        <v>1250</v>
      </c>
      <c r="T92" t="n">
        <v>1375</v>
      </c>
      <c r="X92" s="1" t="n">
        <v>1225</v>
      </c>
      <c r="Y92" t="n">
        <v>1340</v>
      </c>
      <c r="Z92" t="inlineStr">
        <is>
          <t>Yes</t>
        </is>
      </c>
      <c r="AC92" s="466" t="n">
        <v>1225</v>
      </c>
      <c r="AD92" t="n">
        <v>1320</v>
      </c>
      <c r="AE92" t="inlineStr">
        <is>
          <t>yes</t>
        </is>
      </c>
      <c r="AH92" s="466" t="n">
        <v>1275</v>
      </c>
      <c r="AI92" t="n">
        <v>1375</v>
      </c>
      <c r="AJ92" t="inlineStr">
        <is>
          <t>no</t>
        </is>
      </c>
      <c r="AL92" s="465" t="n"/>
      <c r="AM92" t="n">
        <v>1275</v>
      </c>
      <c r="AN92" t="n">
        <v>1375</v>
      </c>
      <c r="AO92" t="inlineStr">
        <is>
          <t>Waitlist</t>
        </is>
      </c>
      <c r="AQ92" s="317" t="n"/>
      <c r="AV92" s="317" t="n"/>
    </row>
    <row r="93">
      <c r="E93" t="inlineStr">
        <is>
          <t>2+</t>
        </is>
      </c>
      <c r="F93" t="n">
        <v>1</v>
      </c>
      <c r="G93" t="inlineStr">
        <is>
          <t>875-959</t>
        </is>
      </c>
      <c r="H93" t="inlineStr">
        <is>
          <t>Low</t>
        </is>
      </c>
      <c r="K93" s="381" t="n">
        <v>1250</v>
      </c>
      <c r="L93" s="381" t="n">
        <v>1375</v>
      </c>
      <c r="M93" s="84" t="inlineStr">
        <is>
          <t>Wait List</t>
        </is>
      </c>
      <c r="N93" t="n">
        <v>1250</v>
      </c>
      <c r="O93" t="n">
        <v>1375</v>
      </c>
      <c r="P93" t="inlineStr">
        <is>
          <t>Wait List</t>
        </is>
      </c>
      <c r="R93" s="5" t="n"/>
      <c r="S93" t="n">
        <v>1400</v>
      </c>
      <c r="T93" t="n">
        <v>1475</v>
      </c>
      <c r="X93" s="1" t="n">
        <v>1250</v>
      </c>
      <c r="Y93" t="n">
        <v>1450</v>
      </c>
      <c r="Z93" t="inlineStr">
        <is>
          <t>Waitlist</t>
        </is>
      </c>
      <c r="AC93" s="466" t="n">
        <v>1250</v>
      </c>
      <c r="AD93" t="n">
        <v>1450</v>
      </c>
      <c r="AE93" t="inlineStr">
        <is>
          <t>waitlist</t>
        </is>
      </c>
      <c r="AH93" s="466" t="n"/>
      <c r="AL93" s="465" t="n"/>
      <c r="AQ93" s="317" t="n"/>
      <c r="AV93" s="317" t="n"/>
    </row>
    <row r="94">
      <c r="D94" s="10" t="n"/>
      <c r="E94" s="10" t="n"/>
      <c r="F94" s="10" t="n"/>
      <c r="G94" s="10" t="n"/>
      <c r="H94" s="10" t="n"/>
      <c r="I94" s="10" t="n"/>
      <c r="J94" s="10" t="n"/>
      <c r="K94" s="408" t="n"/>
      <c r="L94" s="408" t="n"/>
      <c r="M94" s="101" t="n"/>
      <c r="N94" s="10" t="n"/>
      <c r="O94" s="10" t="n"/>
      <c r="P94" s="10" t="n"/>
      <c r="Q94" s="10" t="n"/>
      <c r="R94" s="86" t="n"/>
      <c r="S94" s="10" t="n"/>
      <c r="T94" s="10" t="n"/>
      <c r="U94" s="10" t="n"/>
      <c r="V94" s="10" t="n"/>
      <c r="W94" s="10" t="n"/>
      <c r="X94" s="112" t="n"/>
      <c r="Y94" s="10" t="n"/>
      <c r="Z94" s="10" t="n"/>
      <c r="AA94" s="458" t="n"/>
      <c r="AB94" s="458" t="n"/>
      <c r="AC94" s="467" t="n"/>
      <c r="AD94" s="10" t="n"/>
      <c r="AE94" s="10" t="n"/>
      <c r="AF94" s="458" t="n"/>
      <c r="AG94" s="458" t="n"/>
      <c r="AH94" s="467" t="n"/>
      <c r="AI94" s="10" t="n"/>
      <c r="AJ94" s="10" t="n"/>
      <c r="AK94" s="458" t="n"/>
      <c r="AL94" s="468" t="n"/>
      <c r="AM94" s="318" t="n"/>
      <c r="AN94" s="318" t="n"/>
      <c r="AO94" s="318" t="n"/>
      <c r="AP94" s="318" t="n"/>
      <c r="AQ94" s="319" t="n"/>
      <c r="AR94" s="318" t="n"/>
      <c r="AS94" s="318" t="n"/>
      <c r="AT94" s="318" t="n"/>
      <c r="AU94" s="318" t="n"/>
      <c r="AV94" s="319" t="n"/>
    </row>
    <row r="95">
      <c r="D95" t="inlineStr">
        <is>
          <t>Date Recorded</t>
        </is>
      </c>
      <c r="K95" s="182" t="n">
        <v>44560</v>
      </c>
      <c r="L95" s="182" t="n"/>
      <c r="M95" s="5" t="n"/>
      <c r="N95" s="30" t="n">
        <v>44581</v>
      </c>
      <c r="O95" s="30" t="n"/>
      <c r="R95" s="5" t="n"/>
      <c r="X95" s="280" t="n">
        <v>44648</v>
      </c>
      <c r="AC95" s="466" t="n">
        <v>44670</v>
      </c>
      <c r="AD95" s="288" t="n"/>
      <c r="AE95" s="288" t="n"/>
      <c r="AH95" s="466" t="n">
        <v>44684</v>
      </c>
      <c r="AM95" t="inlineStr">
        <is>
          <t>June 29/22</t>
        </is>
      </c>
    </row>
    <row r="99">
      <c r="H99" t="inlineStr">
        <is>
          <t>B408 is a one bedroom but same size as A108?</t>
        </is>
      </c>
      <c r="J99" t="n"/>
    </row>
    <row r="101">
      <c r="H101" t="inlineStr">
        <is>
          <t>small one bedroom, has laundry, no storage on patio, bedroom is smaller/miniature appliances</t>
        </is>
      </c>
    </row>
    <row r="102">
      <c r="H102" t="inlineStr">
        <is>
          <t>Add $50 for 1 bedroom small  over the studio same size</t>
        </is>
      </c>
    </row>
  </sheetData>
  <autoFilter ref="B3:J3"/>
  <mergeCells count="76">
    <mergeCell ref="B32:B34"/>
    <mergeCell ref="C28:C31"/>
    <mergeCell ref="D28:D31"/>
    <mergeCell ref="D17:D20"/>
    <mergeCell ref="C17:C20"/>
    <mergeCell ref="J28:J31"/>
    <mergeCell ref="D21:D27"/>
    <mergeCell ref="C21:C27"/>
    <mergeCell ref="B9:B12"/>
    <mergeCell ref="C9:C12"/>
    <mergeCell ref="D9:D12"/>
    <mergeCell ref="J9:J12"/>
    <mergeCell ref="J21:J27"/>
    <mergeCell ref="J17:J20"/>
    <mergeCell ref="J13:J16"/>
    <mergeCell ref="B17:B20"/>
    <mergeCell ref="B13:B16"/>
    <mergeCell ref="C13:C16"/>
    <mergeCell ref="D13:D16"/>
    <mergeCell ref="B21:B27"/>
    <mergeCell ref="AH2:AL2"/>
    <mergeCell ref="A1:A3"/>
    <mergeCell ref="C1:G1"/>
    <mergeCell ref="K1:AV1"/>
    <mergeCell ref="A47:A49"/>
    <mergeCell ref="A9:A12"/>
    <mergeCell ref="A17:A20"/>
    <mergeCell ref="A21:A27"/>
    <mergeCell ref="A28:A31"/>
    <mergeCell ref="A32:A34"/>
    <mergeCell ref="A13:A16"/>
    <mergeCell ref="AM2:AQ2"/>
    <mergeCell ref="AR2:AV2"/>
    <mergeCell ref="A35:A38"/>
    <mergeCell ref="A39:A41"/>
    <mergeCell ref="A42:A46"/>
    <mergeCell ref="K2:M2"/>
    <mergeCell ref="N2:R2"/>
    <mergeCell ref="S2:W2"/>
    <mergeCell ref="X2:AB2"/>
    <mergeCell ref="AC2:AG2"/>
    <mergeCell ref="A4:A8"/>
    <mergeCell ref="B4:B8"/>
    <mergeCell ref="C4:C8"/>
    <mergeCell ref="D4:D8"/>
    <mergeCell ref="J4:J8"/>
    <mergeCell ref="D42:D46"/>
    <mergeCell ref="C42:C46"/>
    <mergeCell ref="B28:B31"/>
    <mergeCell ref="B42:B46"/>
    <mergeCell ref="J42:J46"/>
    <mergeCell ref="C39:C41"/>
    <mergeCell ref="D39:D41"/>
    <mergeCell ref="J39:J41"/>
    <mergeCell ref="B39:B41"/>
    <mergeCell ref="J32:J34"/>
    <mergeCell ref="D35:D38"/>
    <mergeCell ref="J35:J38"/>
    <mergeCell ref="C32:C34"/>
    <mergeCell ref="D32:D34"/>
    <mergeCell ref="C35:C38"/>
    <mergeCell ref="B35:B38"/>
    <mergeCell ref="A50:A58"/>
    <mergeCell ref="C50:C58"/>
    <mergeCell ref="D50:D58"/>
    <mergeCell ref="J50:J58"/>
    <mergeCell ref="B47:B49"/>
    <mergeCell ref="B50:B58"/>
    <mergeCell ref="C47:C49"/>
    <mergeCell ref="D47:D49"/>
    <mergeCell ref="J47:J49"/>
    <mergeCell ref="D86:AL86"/>
    <mergeCell ref="C62:C66"/>
    <mergeCell ref="C68:C72"/>
    <mergeCell ref="C74:C78"/>
    <mergeCell ref="C80:C84"/>
  </mergeCells>
  <conditionalFormatting sqref="A59:B60 A4:B4 A47:B47 A17:B17 A28:B28 A32:B32 A35 A21 A50:B50 A13:B13 A5:A9 B9 A39 A42:B4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Cornerstone at Callaghan" r:id="rId1"/>
    <hyperlink ref="D9" display="Portofino Suites" r:id="rId2"/>
    <hyperlink ref="D13" display="Ashbrook Court" r:id="rId3"/>
    <hyperlink ref="D17" display="Park Place South" r:id="rId4"/>
    <hyperlink ref="D21" display="Wellington" r:id="rId5"/>
    <hyperlink ref="D28" display="Fairmont Village" r:id="rId6"/>
    <hyperlink ref="D32" display="Meadowview Manor" r:id="rId7"/>
    <hyperlink ref="D35" display="Southwood Arms" r:id="rId8"/>
    <hyperlink ref="D39" display="Rideau Place" r:id="rId9"/>
    <hyperlink ref="D42" display="Pineridge" r:id="rId10"/>
    <hyperlink ref="D47" display="Blue Quill Gardens" r:id="rId11"/>
    <hyperlink ref="D50" display="The Village at Southgate" r:id="rId12"/>
    <hyperlink ref="D88" r:id="rId13"/>
  </hyperlinks>
  <pageMargins left="0.7" right="0.7" top="0.75" bottom="0.75" header="0.3" footer="0.3"/>
  <pageSetup orientation="portrait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63"/>
  <sheetViews>
    <sheetView zoomScaleNormal="100" workbookViewId="0">
      <pane xSplit="10" ySplit="3" topLeftCell="AE14" activePane="bottomRight" state="frozen"/>
      <selection pane="bottomRight" activeCell="AG16" sqref="AG16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0.28515625" bestFit="1" customWidth="1" min="2" max="2"/>
    <col width="16.140625" bestFit="1" customWidth="1" min="3" max="3"/>
    <col width="18.85546875" bestFit="1" customWidth="1" min="4" max="4"/>
    <col width="20.5703125" bestFit="1" customWidth="1" min="5" max="5"/>
    <col width="6.42578125" bestFit="1" customWidth="1" min="6" max="6"/>
    <col width="10.28515625" bestFit="1" customWidth="1" min="7" max="7"/>
    <col width="10.28515625" customWidth="1" min="8" max="8"/>
    <col width="14.42578125" bestFit="1" customWidth="1" min="9" max="9"/>
    <col width="5.42578125" customWidth="1" min="10" max="10"/>
    <col width="12.85546875" bestFit="1" customWidth="1" style="19" min="11" max="11"/>
    <col width="12.140625" bestFit="1" customWidth="1" style="19" min="12" max="13"/>
    <col width="10.28515625" bestFit="1" customWidth="1" style="19" min="14" max="14"/>
    <col width="10.28515625" customWidth="1" style="19" min="15" max="15"/>
    <col width="10.140625" bestFit="1" customWidth="1" style="19" min="16" max="16"/>
    <col width="10.140625" customWidth="1" style="19" min="17" max="17"/>
    <col width="13.85546875" bestFit="1" customWidth="1" style="19" min="18" max="18"/>
    <col width="9" bestFit="1" customWidth="1" min="19" max="19"/>
    <col width="9.28515625" bestFit="1" customWidth="1" min="20" max="21"/>
    <col width="11.5703125" bestFit="1" customWidth="1" min="22" max="22"/>
    <col width="11.85546875" bestFit="1" customWidth="1" min="23" max="23"/>
    <col width="9" bestFit="1" customWidth="1" min="24" max="24"/>
    <col width="9.28515625" bestFit="1" customWidth="1" min="25" max="26"/>
    <col width="11.5703125" bestFit="1" customWidth="1" min="27" max="27"/>
    <col width="11.85546875" bestFit="1" customWidth="1" min="28" max="28"/>
    <col width="9" bestFit="1" customWidth="1" min="29" max="29"/>
    <col width="9.28515625" bestFit="1" customWidth="1" min="30" max="31"/>
    <col width="11.5703125" bestFit="1" customWidth="1" min="32" max="32"/>
    <col width="11.85546875" bestFit="1" customWidth="1" min="33" max="33"/>
    <col width="9" bestFit="1" customWidth="1" min="34" max="34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1" t="n"/>
      <c r="K1" s="322" t="inlineStr">
        <is>
          <t>Month</t>
        </is>
      </c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469" t="n">
        <v>44551</v>
      </c>
      <c r="M2" s="5" t="n"/>
      <c r="N2" s="470" t="n">
        <v>44583</v>
      </c>
      <c r="R2" s="5" t="n"/>
      <c r="S2" s="401" t="n">
        <v>44593</v>
      </c>
      <c r="W2" s="317" t="n"/>
      <c r="X2" s="402" t="n">
        <v>44621</v>
      </c>
      <c r="AB2" s="317" t="n"/>
      <c r="AC2" s="402" t="n">
        <v>44652</v>
      </c>
      <c r="AG2" s="317" t="n"/>
      <c r="AH2" s="402" t="n">
        <v>44682</v>
      </c>
      <c r="AL2" s="317" t="n"/>
      <c r="AM2" s="402" t="n">
        <v>44713</v>
      </c>
      <c r="AQ2" s="317" t="n"/>
      <c r="AR2" s="402" t="n">
        <v>44743</v>
      </c>
      <c r="AV2" s="317" t="n"/>
    </row>
    <row r="3">
      <c r="B3" s="320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46" t="inlineStr">
        <is>
          <t>Available</t>
        </is>
      </c>
      <c r="N3" s="47" t="inlineStr">
        <is>
          <t>Min Rate</t>
        </is>
      </c>
      <c r="O3" s="38" t="inlineStr">
        <is>
          <t>Max Rate</t>
        </is>
      </c>
      <c r="P3" s="38" t="inlineStr">
        <is>
          <t>Available</t>
        </is>
      </c>
      <c r="Q3" s="38" t="inlineStr">
        <is>
          <t>Min Vs. Last</t>
        </is>
      </c>
      <c r="R3" s="46" t="inlineStr">
        <is>
          <t>Max vs.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4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46" t="inlineStr">
        <is>
          <t>Max Vs. Last</t>
        </is>
      </c>
    </row>
    <row r="4">
      <c r="A4" s="326" t="n"/>
      <c r="B4" s="334" t="inlineStr">
        <is>
          <t>North East</t>
        </is>
      </c>
      <c r="C4" s="326" t="inlineStr">
        <is>
          <t>Mayfield</t>
        </is>
      </c>
      <c r="D4" s="347" t="inlineStr">
        <is>
          <t>North Haven Estates</t>
        </is>
      </c>
      <c r="E4" s="326" t="n">
        <v>1</v>
      </c>
      <c r="F4" s="326" t="n">
        <v>1</v>
      </c>
      <c r="G4" s="328" t="inlineStr">
        <is>
          <t>?</t>
        </is>
      </c>
      <c r="H4" s="328" t="inlineStr">
        <is>
          <t>Starting</t>
        </is>
      </c>
      <c r="I4" s="328" t="n"/>
      <c r="J4" s="367" t="inlineStr">
        <is>
          <t>C</t>
        </is>
      </c>
      <c r="K4" s="377" t="n">
        <v>799</v>
      </c>
      <c r="L4" s="378" t="n"/>
      <c r="M4" s="102" t="inlineStr">
        <is>
          <t>Wait List</t>
        </is>
      </c>
      <c r="N4" s="377" t="n">
        <v>799</v>
      </c>
      <c r="O4" s="378" t="n"/>
      <c r="P4" s="454" t="inlineStr">
        <is>
          <t>Wait List</t>
        </is>
      </c>
      <c r="Q4" s="454" t="n"/>
      <c r="R4" s="398">
        <f>N4-K4</f>
        <v/>
      </c>
      <c r="S4" s="381" t="n">
        <v>799</v>
      </c>
      <c r="T4" s="381" t="n"/>
      <c r="U4" s="326" t="inlineStr">
        <is>
          <t>Waitlist</t>
        </is>
      </c>
      <c r="V4" s="381">
        <f>IF(S4&lt;&gt;N4,S4-N4,"")</f>
        <v/>
      </c>
      <c r="W4" s="424">
        <f>IF(T4&lt;&gt;O4,T4-O4,"")</f>
        <v/>
      </c>
      <c r="X4" s="381" t="n">
        <v>799</v>
      </c>
      <c r="Y4" s="381" t="n"/>
      <c r="Z4" s="326" t="inlineStr">
        <is>
          <t>Yes</t>
        </is>
      </c>
      <c r="AA4" s="381">
        <f>IF(X4&lt;&gt;S4,X4-S4,"")</f>
        <v/>
      </c>
      <c r="AB4" s="424">
        <f>IF(Y4&lt;&gt;T4,Y4-T4,"")</f>
        <v/>
      </c>
      <c r="AC4" t="n">
        <v>799</v>
      </c>
      <c r="AE4" s="326" t="inlineStr">
        <is>
          <t>Waitlist</t>
        </is>
      </c>
      <c r="AF4" s="381">
        <f>IF(AC4&lt;&gt;X4,AC4-X4,"")</f>
        <v/>
      </c>
      <c r="AG4" s="424">
        <f>IF(AD4&lt;&gt;Y4,AD4-Y4,"")</f>
        <v/>
      </c>
      <c r="AH4" t="n">
        <v>799</v>
      </c>
      <c r="AJ4" s="326" t="inlineStr">
        <is>
          <t>Waitlist</t>
        </is>
      </c>
      <c r="AK4" s="381">
        <f>IF(AH4&lt;&gt;AC4,AH4-AC4,"")</f>
        <v/>
      </c>
      <c r="AL4" s="424">
        <f>IF(AI4&lt;&gt;AD4,AI4-AD4,"")</f>
        <v/>
      </c>
      <c r="AM4" t="n">
        <v>799</v>
      </c>
      <c r="AO4" s="326" t="inlineStr">
        <is>
          <t>Waitlist</t>
        </is>
      </c>
      <c r="AP4" s="381" t="n"/>
      <c r="AQ4" s="424">
        <f>IF(AN4&lt;&gt;AI4,AN4-AI4,"")</f>
        <v/>
      </c>
      <c r="AR4" t="n">
        <v>825</v>
      </c>
      <c r="AT4" s="326" t="inlineStr">
        <is>
          <t>Yes</t>
        </is>
      </c>
      <c r="AU4" s="381">
        <f>IF(AR4&lt;&gt;AM4,AR4-AM4,"")</f>
        <v/>
      </c>
      <c r="AV4" s="424">
        <f>IF(AS4&lt;&gt;AN4,AS4-AN4,"")</f>
        <v/>
      </c>
    </row>
    <row r="5">
      <c r="D5" s="5" t="n"/>
      <c r="E5" s="326" t="n">
        <v>2</v>
      </c>
      <c r="F5" s="326" t="n">
        <v>1</v>
      </c>
      <c r="G5" s="328" t="inlineStr">
        <is>
          <t>?</t>
        </is>
      </c>
      <c r="H5" s="328" t="inlineStr">
        <is>
          <t>Starting</t>
        </is>
      </c>
      <c r="I5" s="328" t="n"/>
      <c r="J5" s="118" t="n"/>
      <c r="K5" s="377" t="n">
        <v>895</v>
      </c>
      <c r="L5" s="378" t="n"/>
      <c r="M5" s="102" t="inlineStr">
        <is>
          <t>Yes</t>
        </is>
      </c>
      <c r="N5" s="377" t="n">
        <v>895</v>
      </c>
      <c r="O5" s="378" t="n"/>
      <c r="P5" s="454" t="inlineStr">
        <is>
          <t>Yes</t>
        </is>
      </c>
      <c r="Q5" s="454" t="n"/>
      <c r="R5" s="398">
        <f>N5-K5</f>
        <v/>
      </c>
      <c r="S5" s="381" t="n">
        <v>895</v>
      </c>
      <c r="T5" s="381" t="n"/>
      <c r="U5" s="326" t="inlineStr">
        <is>
          <t>Yes</t>
        </is>
      </c>
      <c r="V5" s="381">
        <f>IF(S5&lt;&gt;N5,S5-N5,"")</f>
        <v/>
      </c>
      <c r="W5" s="424">
        <f>IF(T5&lt;&gt;O5,T5-O5,"")</f>
        <v/>
      </c>
      <c r="X5" s="381" t="n">
        <v>895</v>
      </c>
      <c r="Y5" s="381" t="n"/>
      <c r="Z5" s="326" t="inlineStr">
        <is>
          <t>Yes</t>
        </is>
      </c>
      <c r="AA5" s="381">
        <f>IF(X5&lt;&gt;S5,X5-S5,"")</f>
        <v/>
      </c>
      <c r="AB5" s="424">
        <f>IF(Y5&lt;&gt;T5,Y5-T5,"")</f>
        <v/>
      </c>
      <c r="AC5" t="n">
        <v>895</v>
      </c>
      <c r="AE5" s="326" t="inlineStr">
        <is>
          <t>Yes</t>
        </is>
      </c>
      <c r="AF5" s="381">
        <f>IF(AC5&lt;&gt;X5,AC5-X5,"")</f>
        <v/>
      </c>
      <c r="AG5" s="424">
        <f>IF(AD5&lt;&gt;Y5,AD5-Y5,"")</f>
        <v/>
      </c>
      <c r="AH5" t="n">
        <v>895</v>
      </c>
      <c r="AJ5" s="326" t="inlineStr">
        <is>
          <t>Yes</t>
        </is>
      </c>
      <c r="AK5" s="381">
        <f>IF(AH5&lt;&gt;AC5,AH5-AC5,"")</f>
        <v/>
      </c>
      <c r="AL5" s="424">
        <f>IF(AI5&lt;&gt;AD5,AI5-AD5,"")</f>
        <v/>
      </c>
      <c r="AM5" t="n">
        <v>895</v>
      </c>
      <c r="AO5" s="326" t="inlineStr">
        <is>
          <t>Yes</t>
        </is>
      </c>
      <c r="AP5" s="381" t="n"/>
      <c r="AQ5" s="424">
        <f>IF(AN5&lt;&gt;AI5,AN5-AI5,"")</f>
        <v/>
      </c>
      <c r="AR5" t="n">
        <v>950</v>
      </c>
      <c r="AT5" s="326" t="inlineStr">
        <is>
          <t>Yes</t>
        </is>
      </c>
      <c r="AU5" s="381">
        <f>IF(AR5&lt;&gt;AM5,AR5-AM5,"")</f>
        <v/>
      </c>
      <c r="AV5" s="424">
        <f>IF(AS5&lt;&gt;AN5,AS5-AN5,"")</f>
        <v/>
      </c>
    </row>
    <row r="6">
      <c r="D6" s="5" t="n"/>
      <c r="E6" s="326" t="n">
        <v>3</v>
      </c>
      <c r="F6" s="326" t="inlineStr">
        <is>
          <t>?</t>
        </is>
      </c>
      <c r="G6" s="328" t="inlineStr">
        <is>
          <t>?</t>
        </is>
      </c>
      <c r="H6" s="328" t="inlineStr">
        <is>
          <t>Starting</t>
        </is>
      </c>
      <c r="I6" s="328" t="n"/>
      <c r="J6" s="119" t="n"/>
      <c r="K6" s="377" t="n">
        <v>1189</v>
      </c>
      <c r="L6" s="378" t="n"/>
      <c r="M6" s="102" t="inlineStr">
        <is>
          <t>Yes</t>
        </is>
      </c>
      <c r="N6" s="377" t="n">
        <v>1189</v>
      </c>
      <c r="O6" s="378" t="n"/>
      <c r="P6" s="454" t="inlineStr">
        <is>
          <t>Yes</t>
        </is>
      </c>
      <c r="Q6" s="454" t="n"/>
      <c r="R6" s="398">
        <f>N6-K6</f>
        <v/>
      </c>
      <c r="S6" s="381" t="n">
        <v>1189</v>
      </c>
      <c r="T6" s="381" t="n"/>
      <c r="U6" s="331" t="inlineStr">
        <is>
          <t>Yes</t>
        </is>
      </c>
      <c r="V6" s="408">
        <f>IF(S6&lt;&gt;N6,S6-N6,"")</f>
        <v/>
      </c>
      <c r="W6" s="426">
        <f>IF(T6&lt;&gt;O6,T6-O6,"")</f>
        <v/>
      </c>
      <c r="X6" s="408" t="n">
        <v>1195</v>
      </c>
      <c r="Y6" s="408" t="n"/>
      <c r="Z6" s="331" t="inlineStr">
        <is>
          <t>Yes</t>
        </is>
      </c>
      <c r="AA6" s="408">
        <f>IF(X6&lt;&gt;S6,X6-S6,"")</f>
        <v/>
      </c>
      <c r="AB6" s="426">
        <f>IF(Y6&lt;&gt;T6,Y6-T6,"")</f>
        <v/>
      </c>
      <c r="AC6" s="10" t="n">
        <v>1189</v>
      </c>
      <c r="AD6" s="10" t="n"/>
      <c r="AE6" s="331" t="inlineStr">
        <is>
          <t>Yes</t>
        </is>
      </c>
      <c r="AF6" s="408">
        <f>IF(AC6&lt;&gt;X6,AC6-X6,"")</f>
        <v/>
      </c>
      <c r="AG6" s="426">
        <f>IF(AD6&lt;&gt;Y6,AD6-Y6,"")</f>
        <v/>
      </c>
      <c r="AH6" s="10" t="n">
        <v>1189</v>
      </c>
      <c r="AI6" s="10" t="n"/>
      <c r="AJ6" s="331" t="inlineStr">
        <is>
          <t>Yes</t>
        </is>
      </c>
      <c r="AK6" s="408">
        <f>IF(AH6&lt;&gt;AC6,AH6-AC6,"")</f>
        <v/>
      </c>
      <c r="AL6" s="426">
        <f>IF(AI6&lt;&gt;AD6,AI6-AD6,"")</f>
        <v/>
      </c>
      <c r="AM6" s="10" t="n">
        <v>1189</v>
      </c>
      <c r="AN6" s="10" t="n"/>
      <c r="AO6" s="331" t="inlineStr">
        <is>
          <t>Yes</t>
        </is>
      </c>
      <c r="AP6" s="408" t="n"/>
      <c r="AQ6" s="426">
        <f>IF(AN6&lt;&gt;AI6,AN6-AI6,"")</f>
        <v/>
      </c>
      <c r="AR6" s="10" t="n">
        <v>1199</v>
      </c>
      <c r="AS6" s="10" t="n"/>
      <c r="AT6" s="331" t="inlineStr">
        <is>
          <t>Yes</t>
        </is>
      </c>
      <c r="AU6" s="408">
        <f>IF(AR6&lt;&gt;AM6,AR6-AM6,"")</f>
        <v/>
      </c>
      <c r="AV6" s="426">
        <f>IF(AS6&lt;&gt;AN6,AS6-AN6,"")</f>
        <v/>
      </c>
    </row>
    <row r="7" customFormat="1" s="70">
      <c r="A7" s="330" t="n"/>
      <c r="B7" s="471" t="inlineStr">
        <is>
          <t>North East</t>
        </is>
      </c>
      <c r="C7" s="330" t="inlineStr">
        <is>
          <t>Weidner</t>
        </is>
      </c>
      <c r="D7" s="357" t="inlineStr">
        <is>
          <t>Wyndham Crossing</t>
        </is>
      </c>
      <c r="E7" s="330" t="n">
        <v>1</v>
      </c>
      <c r="F7" s="330" t="n">
        <v>1</v>
      </c>
      <c r="G7" s="348" t="inlineStr">
        <is>
          <t>615-740</t>
        </is>
      </c>
      <c r="H7" s="348" t="inlineStr">
        <is>
          <t>Low</t>
        </is>
      </c>
      <c r="I7" s="348" t="n"/>
      <c r="J7" s="367" t="inlineStr">
        <is>
          <t>C</t>
        </is>
      </c>
      <c r="K7" s="444" t="n">
        <v>900</v>
      </c>
      <c r="L7" s="429" t="n">
        <v>950</v>
      </c>
      <c r="M7" s="104" t="inlineStr">
        <is>
          <t>Yes</t>
        </is>
      </c>
      <c r="N7" s="444" t="n">
        <v>900</v>
      </c>
      <c r="O7" s="429" t="n">
        <v>950</v>
      </c>
      <c r="P7" s="459" t="inlineStr">
        <is>
          <t>Yes</t>
        </is>
      </c>
      <c r="Q7" s="459" t="n"/>
      <c r="R7" s="411">
        <f>N7-K7</f>
        <v/>
      </c>
      <c r="S7" s="431" t="n">
        <v>900</v>
      </c>
      <c r="T7" s="431" t="n">
        <v>1055</v>
      </c>
      <c r="U7" s="326" t="inlineStr">
        <is>
          <t>Yes</t>
        </is>
      </c>
      <c r="V7" s="381">
        <f>IF(S7&lt;&gt;N7,S7-N7,"")</f>
        <v/>
      </c>
      <c r="W7" s="424">
        <f>IF(T7&lt;&gt;O7,T7-O7,"")</f>
        <v/>
      </c>
      <c r="X7" s="381" t="n">
        <v>900</v>
      </c>
      <c r="Y7" s="381" t="n">
        <v>1050</v>
      </c>
      <c r="Z7" s="326" t="inlineStr">
        <is>
          <t>Yes</t>
        </is>
      </c>
      <c r="AA7" s="381">
        <f>IF(X7&lt;&gt;S7,X7-S7,"")</f>
        <v/>
      </c>
      <c r="AB7" s="424">
        <f>IF(Y7&lt;&gt;T7,Y7-T7,"")</f>
        <v/>
      </c>
      <c r="AC7" t="n">
        <v>900</v>
      </c>
      <c r="AD7" t="n">
        <v>1050</v>
      </c>
      <c r="AE7" s="326" t="inlineStr">
        <is>
          <t>Yes</t>
        </is>
      </c>
      <c r="AF7" s="381">
        <f>IF(AC7&lt;&gt;X7,AC7-X7,"")</f>
        <v/>
      </c>
      <c r="AG7" s="424">
        <f>IF(AD7&lt;&gt;Y7,AD7-Y7,"")</f>
        <v/>
      </c>
      <c r="AH7" t="n">
        <v>900</v>
      </c>
      <c r="AI7" t="n">
        <v>1050</v>
      </c>
      <c r="AJ7" s="326" t="inlineStr">
        <is>
          <t>Yes</t>
        </is>
      </c>
      <c r="AK7" s="381">
        <f>IF(AH7&lt;&gt;AC7,AH7-AC7,"")</f>
        <v/>
      </c>
      <c r="AL7" s="424">
        <f>IF(AI7&lt;&gt;AD7,AI7-AD7,"")</f>
        <v/>
      </c>
      <c r="AM7" t="n">
        <v>900</v>
      </c>
      <c r="AN7" t="n">
        <v>1050</v>
      </c>
      <c r="AO7" s="326" t="inlineStr">
        <is>
          <t>Yes</t>
        </is>
      </c>
      <c r="AP7" s="381">
        <f>IF(AM7&lt;&gt;AH7,AM7-AH7,"")</f>
        <v/>
      </c>
      <c r="AQ7" s="424">
        <f>IF(AN7&lt;&gt;AI7,AN7-AI7,"")</f>
        <v/>
      </c>
      <c r="AT7" s="326" t="inlineStr">
        <is>
          <t>*</t>
        </is>
      </c>
      <c r="AU7" s="381">
        <f>IF(AR7&lt;&gt;AM7,AR7-AM7,"")</f>
        <v/>
      </c>
      <c r="AV7" s="424">
        <f>IF(AS7&lt;&gt;AN7,AS7-AN7,"")</f>
        <v/>
      </c>
    </row>
    <row r="8">
      <c r="D8" s="5" t="n"/>
      <c r="E8" s="326" t="n">
        <v>2</v>
      </c>
      <c r="F8" s="326" t="n">
        <v>1</v>
      </c>
      <c r="G8" s="328" t="inlineStr">
        <is>
          <t>801-921</t>
        </is>
      </c>
      <c r="H8" s="328" t="inlineStr">
        <is>
          <t>Low</t>
        </is>
      </c>
      <c r="I8" s="328" t="n"/>
      <c r="J8" s="118" t="n"/>
      <c r="K8" s="377" t="n">
        <v>985</v>
      </c>
      <c r="L8" s="378" t="n">
        <v>1100</v>
      </c>
      <c r="M8" s="102" t="inlineStr">
        <is>
          <t>Yes</t>
        </is>
      </c>
      <c r="N8" s="377" t="n">
        <v>985</v>
      </c>
      <c r="O8" s="378" t="n">
        <v>1100</v>
      </c>
      <c r="P8" s="454" t="inlineStr">
        <is>
          <t>Yes</t>
        </is>
      </c>
      <c r="Q8" s="454" t="n"/>
      <c r="R8" s="398">
        <f>N8-K8</f>
        <v/>
      </c>
      <c r="S8" s="381" t="n">
        <v>980</v>
      </c>
      <c r="T8" s="381" t="n">
        <v>1005</v>
      </c>
      <c r="U8" s="326" t="inlineStr">
        <is>
          <t>Yes</t>
        </is>
      </c>
      <c r="V8" s="381">
        <f>IF(S8&lt;&gt;N8,S8-N8,"")</f>
        <v/>
      </c>
      <c r="W8" s="424">
        <f>IF(T8&lt;&gt;O8,T8-O8,"")</f>
        <v/>
      </c>
      <c r="X8" s="381" t="n">
        <v>980</v>
      </c>
      <c r="Y8" s="381" t="n">
        <v>1100</v>
      </c>
      <c r="Z8" s="326" t="inlineStr">
        <is>
          <t>Yes</t>
        </is>
      </c>
      <c r="AA8" s="381">
        <f>IF(X8&lt;&gt;S8,X8-S8,"")</f>
        <v/>
      </c>
      <c r="AB8" s="424">
        <f>IF(Y8&lt;&gt;T8,Y8-T8,"")</f>
        <v/>
      </c>
      <c r="AC8" t="n">
        <v>980</v>
      </c>
      <c r="AD8" t="n">
        <v>1100</v>
      </c>
      <c r="AE8" s="326" t="inlineStr">
        <is>
          <t>Yes</t>
        </is>
      </c>
      <c r="AF8" s="381">
        <f>IF(AC8&lt;&gt;X8,AC8-X8,"")</f>
        <v/>
      </c>
      <c r="AG8" s="424">
        <f>IF(AD8&lt;&gt;Y8,AD8-Y8,"")</f>
        <v/>
      </c>
      <c r="AH8" t="n">
        <v>980</v>
      </c>
      <c r="AI8" t="n">
        <v>1100</v>
      </c>
      <c r="AJ8" s="326" t="inlineStr">
        <is>
          <t>Yes</t>
        </is>
      </c>
      <c r="AK8" s="381">
        <f>IF(AH8&lt;&gt;AC8,AH8-AC8,"")</f>
        <v/>
      </c>
      <c r="AL8" s="424">
        <f>IF(AI8&lt;&gt;AD8,AI8-AD8,"")</f>
        <v/>
      </c>
      <c r="AM8" t="n">
        <v>980</v>
      </c>
      <c r="AN8" t="n">
        <v>1100</v>
      </c>
      <c r="AO8" s="326" t="inlineStr">
        <is>
          <t>Yes</t>
        </is>
      </c>
      <c r="AP8" s="381">
        <f>IF(AM8&lt;&gt;AH8,AM8-AH8,"")</f>
        <v/>
      </c>
      <c r="AQ8" s="424">
        <f>IF(AN8&lt;&gt;AI8,AN8-AI8,"")</f>
        <v/>
      </c>
      <c r="AT8" s="326" t="inlineStr">
        <is>
          <t>*</t>
        </is>
      </c>
      <c r="AU8" s="381">
        <f>IF(AR8&lt;&gt;AM8,AR8-AM8,"")</f>
        <v/>
      </c>
      <c r="AV8" s="424">
        <f>IF(AS8&lt;&gt;AN8,AS8-AN8,"")</f>
        <v/>
      </c>
    </row>
    <row r="9">
      <c r="B9" s="10" t="n"/>
      <c r="D9" s="5" t="n"/>
      <c r="E9" s="326" t="n">
        <v>3</v>
      </c>
      <c r="F9" s="326" t="n">
        <v>1</v>
      </c>
      <c r="G9" s="328" t="n">
        <v>977</v>
      </c>
      <c r="H9" s="328" t="inlineStr">
        <is>
          <t>Starting</t>
        </is>
      </c>
      <c r="I9" s="328" t="n"/>
      <c r="J9" s="119" t="n"/>
      <c r="K9" s="377" t="n">
        <v>1175</v>
      </c>
      <c r="L9" s="378" t="n"/>
      <c r="M9" s="102" t="inlineStr">
        <is>
          <t>Yes</t>
        </is>
      </c>
      <c r="N9" s="377" t="n">
        <v>1175</v>
      </c>
      <c r="O9" s="378" t="n"/>
      <c r="P9" s="454" t="inlineStr">
        <is>
          <t>Yes</t>
        </is>
      </c>
      <c r="Q9" s="454" t="n"/>
      <c r="R9" s="398">
        <f>N9-K9</f>
        <v/>
      </c>
      <c r="S9" s="381" t="n"/>
      <c r="T9" s="381" t="n"/>
      <c r="U9" s="331" t="inlineStr">
        <is>
          <t>Waitlist</t>
        </is>
      </c>
      <c r="V9" s="408" t="n"/>
      <c r="W9" s="426">
        <f>IF(T9&lt;&gt;O9,T9-O9,"")</f>
        <v/>
      </c>
      <c r="X9" s="408" t="n"/>
      <c r="Y9" s="408" t="n"/>
      <c r="Z9" s="331" t="inlineStr">
        <is>
          <t>No Info</t>
        </is>
      </c>
      <c r="AA9" s="408">
        <f>IF(X9&lt;&gt;S9,X9-S9,"")</f>
        <v/>
      </c>
      <c r="AB9" s="426">
        <f>IF(Y9&lt;&gt;T9,Y9-T9,"")</f>
        <v/>
      </c>
      <c r="AC9" s="10" t="n"/>
      <c r="AD9" s="10" t="n"/>
      <c r="AE9" s="331" t="inlineStr">
        <is>
          <t>No Info</t>
        </is>
      </c>
      <c r="AF9" s="408">
        <f>IF(AC9&lt;&gt;X9,AC9-X9,"")</f>
        <v/>
      </c>
      <c r="AG9" s="426">
        <f>IF(AD9&lt;&gt;Y9,AD9-Y9,"")</f>
        <v/>
      </c>
      <c r="AH9" s="10" t="n">
        <v>977</v>
      </c>
      <c r="AI9" s="10" t="n"/>
      <c r="AJ9" s="331" t="inlineStr">
        <is>
          <t>Waitlist</t>
        </is>
      </c>
      <c r="AK9" s="408" t="n"/>
      <c r="AL9" s="426">
        <f>IF(AI9&lt;&gt;AD9,AI9-AD9,"")</f>
        <v/>
      </c>
      <c r="AM9" s="10" t="n">
        <v>977</v>
      </c>
      <c r="AN9" s="10" t="n"/>
      <c r="AO9" s="331" t="inlineStr">
        <is>
          <t>Waitlist</t>
        </is>
      </c>
      <c r="AP9" s="408">
        <f>IF(AM9&lt;&gt;AH9,AM9-AH9,"")</f>
        <v/>
      </c>
      <c r="AQ9" s="426" t="n"/>
      <c r="AR9" s="10" t="n"/>
      <c r="AS9" s="10" t="n"/>
      <c r="AT9" s="331" t="inlineStr">
        <is>
          <t>*</t>
        </is>
      </c>
      <c r="AU9" s="408">
        <f>IF(AR9&lt;&gt;AM9,AR9-AM9,"")</f>
        <v/>
      </c>
      <c r="AV9" s="426">
        <f>IF(AS9&lt;&gt;AN9,AS9-AN9,"")</f>
        <v/>
      </c>
    </row>
    <row r="10" ht="15" customFormat="1" customHeight="1" s="70">
      <c r="A10" s="330" t="n"/>
      <c r="B10" s="364" t="inlineStr">
        <is>
          <t>North East</t>
        </is>
      </c>
      <c r="C10" s="330" t="inlineStr">
        <is>
          <t>Boardwalk</t>
        </is>
      </c>
      <c r="D10" s="357" t="inlineStr">
        <is>
          <t>Carmen</t>
        </is>
      </c>
      <c r="E10" s="330" t="n">
        <v>1</v>
      </c>
      <c r="F10" s="330" t="n">
        <v>1</v>
      </c>
      <c r="G10" s="348" t="n">
        <v>750</v>
      </c>
      <c r="H10" s="348" t="inlineStr">
        <is>
          <t>Low</t>
        </is>
      </c>
      <c r="I10" s="348" t="n"/>
      <c r="J10" s="250" t="inlineStr">
        <is>
          <t>C</t>
        </is>
      </c>
      <c r="K10" s="444" t="n">
        <v>1099</v>
      </c>
      <c r="L10" s="429" t="n">
        <v>1219</v>
      </c>
      <c r="M10" s="104" t="inlineStr">
        <is>
          <t>Yes</t>
        </is>
      </c>
      <c r="N10" s="444" t="n">
        <v>1099</v>
      </c>
      <c r="O10" s="429" t="n">
        <v>1219</v>
      </c>
      <c r="P10" s="459" t="inlineStr">
        <is>
          <t>Yes</t>
        </is>
      </c>
      <c r="Q10" s="459" t="n"/>
      <c r="R10" s="411">
        <f>N10-K10</f>
        <v/>
      </c>
      <c r="S10" s="431" t="n">
        <v>1189</v>
      </c>
      <c r="T10" s="431" t="n">
        <v>1239</v>
      </c>
      <c r="U10" s="326" t="inlineStr">
        <is>
          <t>Yes</t>
        </is>
      </c>
      <c r="V10" s="381">
        <f>IF(S10&lt;&gt;N10,S10-N10,"")</f>
        <v/>
      </c>
      <c r="W10" s="424">
        <f>IF(T10&lt;&gt;O10,T10-O10,"")</f>
        <v/>
      </c>
      <c r="X10" s="381" t="n">
        <v>1119</v>
      </c>
      <c r="Y10" s="381" t="n">
        <v>1239</v>
      </c>
      <c r="Z10" s="326" t="inlineStr">
        <is>
          <t>Waitlist</t>
        </is>
      </c>
      <c r="AA10" s="381">
        <f>IF(X10&lt;&gt;S10,X10-S10,"")</f>
        <v/>
      </c>
      <c r="AB10" s="424">
        <f>IF(Y10&lt;&gt;T10,Y10-T10,"")</f>
        <v/>
      </c>
      <c r="AC10" t="n">
        <v>1024</v>
      </c>
      <c r="AD10" t="n">
        <v>1239</v>
      </c>
      <c r="AE10" s="326" t="inlineStr">
        <is>
          <t>Yes</t>
        </is>
      </c>
      <c r="AF10" s="381">
        <f>IF(AC10&lt;&gt;X10,AC10-X10,"")</f>
        <v/>
      </c>
      <c r="AG10" s="424">
        <f>IF(AD10&lt;&gt;Y10,AD10-Y10,"")</f>
        <v/>
      </c>
      <c r="AH10" t="n">
        <v>1057</v>
      </c>
      <c r="AI10" t="n">
        <v>1239</v>
      </c>
      <c r="AJ10" s="326" t="inlineStr">
        <is>
          <t>Yes</t>
        </is>
      </c>
      <c r="AK10" s="381">
        <f>IF(AH10&lt;&gt;AC10,AH10-AC10,"")</f>
        <v/>
      </c>
      <c r="AL10" s="424">
        <f>IF(AI10&lt;&gt;AD10,AI10-AD10,"")</f>
        <v/>
      </c>
      <c r="AM10" t="n">
        <v>957</v>
      </c>
      <c r="AN10" t="n">
        <v>1289</v>
      </c>
      <c r="AO10" s="326" t="inlineStr">
        <is>
          <t>Yes</t>
        </is>
      </c>
      <c r="AP10" s="381">
        <f>IF(AM10&lt;&gt;AH10,AM10-AH10,"")</f>
        <v/>
      </c>
      <c r="AQ10" s="424">
        <f>IF(AN10&lt;&gt;AI10,AN10-AI10,"")</f>
        <v/>
      </c>
      <c r="AR10" t="n">
        <v>1199</v>
      </c>
      <c r="AT10" s="326" t="inlineStr">
        <is>
          <t>Yes</t>
        </is>
      </c>
      <c r="AU10" s="381">
        <f>IF(AR10&lt;&gt;AM10,AR10-AM10,"")</f>
        <v/>
      </c>
      <c r="AV10" s="424">
        <f>IF(AS10&lt;&gt;AN10,AS10-AN10,"")</f>
        <v/>
      </c>
    </row>
    <row r="11">
      <c r="D11" s="5" t="n"/>
      <c r="E11" s="19" t="inlineStr">
        <is>
          <t>1+</t>
        </is>
      </c>
      <c r="F11" s="326" t="n">
        <v>1</v>
      </c>
      <c r="G11" s="328" t="n">
        <v>850</v>
      </c>
      <c r="H11" s="328" t="inlineStr">
        <is>
          <t>Low</t>
        </is>
      </c>
      <c r="I11" s="328" t="n"/>
      <c r="J11" s="118" t="n"/>
      <c r="K11" s="377" t="n">
        <v>1169</v>
      </c>
      <c r="L11" s="378" t="n">
        <v>1219</v>
      </c>
      <c r="M11" s="102" t="inlineStr">
        <is>
          <t>Wait List</t>
        </is>
      </c>
      <c r="N11" s="377" t="n">
        <v>1169</v>
      </c>
      <c r="O11" s="378" t="n">
        <v>1219</v>
      </c>
      <c r="P11" s="454" t="inlineStr">
        <is>
          <t>Wait List</t>
        </is>
      </c>
      <c r="Q11" s="454" t="n"/>
      <c r="R11" s="398">
        <f>N11-K11</f>
        <v/>
      </c>
      <c r="S11" s="381" t="n">
        <v>1189</v>
      </c>
      <c r="T11" s="381" t="n">
        <v>1239</v>
      </c>
      <c r="U11" s="326" t="inlineStr">
        <is>
          <t>Waitlist</t>
        </is>
      </c>
      <c r="V11" s="381">
        <f>IF(S11&lt;&gt;N11,S11-N11,"")</f>
        <v/>
      </c>
      <c r="W11" s="424">
        <f>IF(T11&lt;&gt;O11,T11-O11,"")</f>
        <v/>
      </c>
      <c r="X11" s="381" t="n">
        <v>1189</v>
      </c>
      <c r="Y11" s="381" t="n">
        <v>1239</v>
      </c>
      <c r="Z11" s="326" t="inlineStr">
        <is>
          <t>Waitlist</t>
        </is>
      </c>
      <c r="AA11" s="381">
        <f>IF(X11&lt;&gt;S11,X11-S11,"")</f>
        <v/>
      </c>
      <c r="AB11" s="424">
        <f>IF(Y11&lt;&gt;T11,Y11-T11,"")</f>
        <v/>
      </c>
      <c r="AC11" t="n">
        <v>1189</v>
      </c>
      <c r="AD11" t="n">
        <v>1239</v>
      </c>
      <c r="AE11" s="326" t="inlineStr">
        <is>
          <t>Waitlist</t>
        </is>
      </c>
      <c r="AF11" s="381">
        <f>IF(AC11&lt;&gt;X11,AC11-X11,"")</f>
        <v/>
      </c>
      <c r="AG11" s="424">
        <f>IF(AD11&lt;&gt;Y11,AD11-Y11,"")</f>
        <v/>
      </c>
      <c r="AH11" t="n">
        <v>1189</v>
      </c>
      <c r="AI11" t="n">
        <v>1239</v>
      </c>
      <c r="AJ11" s="326" t="inlineStr">
        <is>
          <t>Waitlist</t>
        </is>
      </c>
      <c r="AK11" s="381">
        <f>IF(AH11&lt;&gt;AC11,AH11-AC11,"")</f>
        <v/>
      </c>
      <c r="AL11" s="424">
        <f>IF(AI11&lt;&gt;AD11,AI11-AD11,"")</f>
        <v/>
      </c>
      <c r="AM11" t="n">
        <v>1189</v>
      </c>
      <c r="AN11" t="n">
        <v>1239</v>
      </c>
      <c r="AO11" s="326" t="inlineStr">
        <is>
          <t>Waitlist</t>
        </is>
      </c>
      <c r="AP11" s="381">
        <f>IF(AM11&lt;&gt;AH11,AM11-AH11,"")</f>
        <v/>
      </c>
      <c r="AQ11" s="424">
        <f>IF(AN11&lt;&gt;AI11,AN11-AI11,"")</f>
        <v/>
      </c>
      <c r="AR11" t="n">
        <v>1157</v>
      </c>
      <c r="AT11" s="326" t="inlineStr">
        <is>
          <t>Yes</t>
        </is>
      </c>
      <c r="AU11" s="381">
        <f>IF(AR11&lt;&gt;AM11,AR11-AM11,"")</f>
        <v/>
      </c>
      <c r="AV11" s="424">
        <f>IF(AS11&lt;&gt;AN11,AS11-AN11,"")</f>
        <v/>
      </c>
    </row>
    <row r="12">
      <c r="D12" s="5" t="n"/>
      <c r="E12" s="326" t="n">
        <v>2</v>
      </c>
      <c r="F12" s="326" t="n">
        <v>1</v>
      </c>
      <c r="G12" s="328" t="n">
        <v>925</v>
      </c>
      <c r="H12" s="328" t="inlineStr">
        <is>
          <t>Low</t>
        </is>
      </c>
      <c r="I12" s="328" t="n"/>
      <c r="J12" s="118" t="n"/>
      <c r="K12" s="377" t="n">
        <v>962</v>
      </c>
      <c r="L12" s="378" t="n">
        <v>1369</v>
      </c>
      <c r="M12" s="102" t="inlineStr">
        <is>
          <t>Yes</t>
        </is>
      </c>
      <c r="N12" s="377" t="n">
        <v>1024</v>
      </c>
      <c r="O12" s="378" t="n">
        <v>1369</v>
      </c>
      <c r="P12" s="454" t="inlineStr">
        <is>
          <t>Yes</t>
        </is>
      </c>
      <c r="Q12" s="454" t="n"/>
      <c r="R12" s="398">
        <f>N12-K12</f>
        <v/>
      </c>
      <c r="S12" s="381" t="n">
        <v>1127</v>
      </c>
      <c r="T12" s="381" t="n">
        <v>1389</v>
      </c>
      <c r="U12" s="326" t="inlineStr">
        <is>
          <t>Yes</t>
        </is>
      </c>
      <c r="V12" s="381">
        <f>IF(S12&lt;&gt;N12,S12-N12,"")</f>
        <v/>
      </c>
      <c r="W12" s="424">
        <f>IF(T12&lt;&gt;O12,T12-O12,"")</f>
        <v/>
      </c>
      <c r="X12" s="381" t="n">
        <v>1117</v>
      </c>
      <c r="Y12" s="381" t="n">
        <v>1389</v>
      </c>
      <c r="Z12" s="326" t="inlineStr">
        <is>
          <t>Yes</t>
        </is>
      </c>
      <c r="AA12" s="381">
        <f>IF(X12&lt;&gt;S12,X12-S12,"")</f>
        <v/>
      </c>
      <c r="AB12" s="424">
        <f>IF(Y12&lt;&gt;T12,Y12-T12,"")</f>
        <v/>
      </c>
      <c r="AC12" t="n">
        <v>1152</v>
      </c>
      <c r="AD12" t="n">
        <v>1389</v>
      </c>
      <c r="AE12" s="326" t="inlineStr">
        <is>
          <t>Yes</t>
        </is>
      </c>
      <c r="AF12" s="381">
        <f>IF(AC12&lt;&gt;X12,AC12-X12,"")</f>
        <v/>
      </c>
      <c r="AG12" s="424">
        <f>IF(AD12&lt;&gt;Y12,AD12-Y12,"")</f>
        <v/>
      </c>
      <c r="AH12" t="n">
        <v>1269</v>
      </c>
      <c r="AI12" t="n">
        <v>1389</v>
      </c>
      <c r="AJ12" s="326" t="inlineStr">
        <is>
          <t>Waitlist</t>
        </is>
      </c>
      <c r="AK12" s="381">
        <f>IF(AH12&lt;&gt;AC12,AH12-AC12,"")</f>
        <v/>
      </c>
      <c r="AL12" s="424">
        <f>IF(AI12&lt;&gt;AD12,AI12-AD12,"")</f>
        <v/>
      </c>
      <c r="AM12" t="n">
        <v>1239</v>
      </c>
      <c r="AN12" t="n">
        <v>1389</v>
      </c>
      <c r="AO12" s="326" t="inlineStr">
        <is>
          <t>Waitlist</t>
        </is>
      </c>
      <c r="AP12" s="381">
        <f>IF(AM12&lt;&gt;AH12,AM12-AH12,"")</f>
        <v/>
      </c>
      <c r="AQ12" s="424">
        <f>IF(AN12&lt;&gt;AI12,AN12-AI12,"")</f>
        <v/>
      </c>
      <c r="AR12" t="n">
        <v>1339</v>
      </c>
      <c r="AT12" s="326" t="inlineStr">
        <is>
          <t>Yes</t>
        </is>
      </c>
      <c r="AU12" s="381">
        <f>IF(AR12&lt;&gt;AM12,AR12-AM12,"")</f>
        <v/>
      </c>
      <c r="AV12" s="424">
        <f>IF(AS12&lt;&gt;AN12,AS12-AN12,"")</f>
        <v/>
      </c>
    </row>
    <row r="13">
      <c r="D13" s="5" t="n"/>
      <c r="E13" s="326" t="inlineStr">
        <is>
          <t>2+</t>
        </is>
      </c>
      <c r="F13" s="326" t="n">
        <v>1</v>
      </c>
      <c r="G13" s="328" t="n">
        <v>996</v>
      </c>
      <c r="H13" s="328" t="inlineStr">
        <is>
          <t>Low</t>
        </is>
      </c>
      <c r="I13" s="328" t="n"/>
      <c r="J13" s="118" t="n"/>
      <c r="K13" s="377" t="n">
        <v>1309</v>
      </c>
      <c r="L13" s="378" t="n">
        <v>1459</v>
      </c>
      <c r="M13" s="102" t="inlineStr">
        <is>
          <t>Wait List</t>
        </is>
      </c>
      <c r="N13" s="377" t="n">
        <v>1309</v>
      </c>
      <c r="O13" s="378" t="n">
        <v>1459</v>
      </c>
      <c r="P13" s="454" t="inlineStr">
        <is>
          <t>Wait List</t>
        </is>
      </c>
      <c r="Q13" s="454" t="n"/>
      <c r="R13" s="398">
        <f>N13-K13</f>
        <v/>
      </c>
      <c r="S13" s="381" t="n">
        <v>1329</v>
      </c>
      <c r="T13" s="381" t="n">
        <v>1479</v>
      </c>
      <c r="U13" s="326" t="inlineStr">
        <is>
          <t>Waitlist</t>
        </is>
      </c>
      <c r="V13" s="381">
        <f>IF(S13&lt;&gt;N13,S13-N13,"")</f>
        <v/>
      </c>
      <c r="W13" s="424">
        <f>IF(T13&lt;&gt;O13,T13-O13,"")</f>
        <v/>
      </c>
      <c r="X13" s="381" t="n">
        <v>1329</v>
      </c>
      <c r="Y13" s="381" t="n">
        <v>1479</v>
      </c>
      <c r="Z13" s="326" t="inlineStr">
        <is>
          <t>Waitlist</t>
        </is>
      </c>
      <c r="AA13" s="381">
        <f>IF(X13&lt;&gt;S13,X13-S13,"")</f>
        <v/>
      </c>
      <c r="AB13" s="424">
        <f>IF(Y13&lt;&gt;T13,Y13-T13,"")</f>
        <v/>
      </c>
      <c r="AC13" t="n">
        <v>1329</v>
      </c>
      <c r="AD13" t="n">
        <v>1479</v>
      </c>
      <c r="AE13" s="326" t="inlineStr">
        <is>
          <t>Waitlist</t>
        </is>
      </c>
      <c r="AF13" s="381">
        <f>IF(AC13&lt;&gt;X13,AC13-X13,"")</f>
        <v/>
      </c>
      <c r="AG13" s="424">
        <f>IF(AD13&lt;&gt;Y13,AD13-Y13,"")</f>
        <v/>
      </c>
      <c r="AH13" t="n">
        <v>1329</v>
      </c>
      <c r="AI13" t="n">
        <v>1479</v>
      </c>
      <c r="AJ13" s="326" t="inlineStr">
        <is>
          <t>Waitlist</t>
        </is>
      </c>
      <c r="AK13" s="381">
        <f>IF(AH13&lt;&gt;AC13,AH13-AC13,"")</f>
        <v/>
      </c>
      <c r="AL13" s="424">
        <f>IF(AI13&lt;&gt;AD13,AI13-AD13,"")</f>
        <v/>
      </c>
      <c r="AM13" t="n">
        <v>1329</v>
      </c>
      <c r="AN13" t="n">
        <v>1479</v>
      </c>
      <c r="AO13" s="326" t="inlineStr">
        <is>
          <t>Waitlist</t>
        </is>
      </c>
      <c r="AP13" s="381">
        <f>IF(AM13&lt;&gt;AH13,AM13-AH13,"")</f>
        <v/>
      </c>
      <c r="AQ13" s="424">
        <f>IF(AN13&lt;&gt;AI13,AN13-AI13,"")</f>
        <v/>
      </c>
      <c r="AR13" t="n">
        <v>1299</v>
      </c>
      <c r="AT13" s="326" t="inlineStr">
        <is>
          <t>No</t>
        </is>
      </c>
      <c r="AU13" s="381">
        <f>IF(AR13&lt;&gt;AM13,AR13-AM13,"")</f>
        <v/>
      </c>
      <c r="AV13" s="424">
        <f>IF(AS13&lt;&gt;AN13,AS13-AN13,"")</f>
        <v/>
      </c>
    </row>
    <row r="14">
      <c r="D14" s="5" t="n"/>
      <c r="E14" s="326" t="n">
        <v>3</v>
      </c>
      <c r="F14" s="326" t="n">
        <v>1</v>
      </c>
      <c r="G14" s="328" t="n">
        <v>950</v>
      </c>
      <c r="H14" s="328" t="inlineStr">
        <is>
          <t>Low</t>
        </is>
      </c>
      <c r="I14" s="328" t="n"/>
      <c r="J14" s="119" t="n"/>
      <c r="K14" s="377" t="n">
        <v>1549</v>
      </c>
      <c r="L14" s="378" t="n">
        <v>1639</v>
      </c>
      <c r="M14" s="102" t="inlineStr">
        <is>
          <t>Wait List</t>
        </is>
      </c>
      <c r="N14" s="377" t="n">
        <v>1549</v>
      </c>
      <c r="O14" s="378" t="n">
        <v>1639</v>
      </c>
      <c r="P14" s="454" t="inlineStr">
        <is>
          <t>Wait List</t>
        </is>
      </c>
      <c r="Q14" s="454" t="n"/>
      <c r="R14" s="398">
        <f>N14-K14</f>
        <v/>
      </c>
      <c r="S14" s="381" t="n">
        <v>1569</v>
      </c>
      <c r="T14" s="381" t="n">
        <v>1659</v>
      </c>
      <c r="U14" s="331" t="inlineStr">
        <is>
          <t>Waitlist</t>
        </is>
      </c>
      <c r="V14" s="408">
        <f>IF(S14&lt;&gt;N14,S14-N14,"")</f>
        <v/>
      </c>
      <c r="W14" s="426">
        <f>IF(T14&lt;&gt;O14,T14-O14,"")</f>
        <v/>
      </c>
      <c r="X14" s="408" t="n">
        <v>1569</v>
      </c>
      <c r="Y14" s="408" t="n">
        <v>1659</v>
      </c>
      <c r="Z14" s="331" t="inlineStr">
        <is>
          <t>Yes</t>
        </is>
      </c>
      <c r="AA14" s="408">
        <f>IF(X14&lt;&gt;S14,X14-S14,"")</f>
        <v/>
      </c>
      <c r="AB14" s="426">
        <f>IF(Y14&lt;&gt;T14,Y14-T14,"")</f>
        <v/>
      </c>
      <c r="AC14" s="10" t="n">
        <v>1569</v>
      </c>
      <c r="AD14" s="10" t="n">
        <v>1659</v>
      </c>
      <c r="AE14" s="331" t="inlineStr">
        <is>
          <t>Waitlist</t>
        </is>
      </c>
      <c r="AF14" s="408">
        <f>IF(AC14&lt;&gt;X14,AC14-X14,"")</f>
        <v/>
      </c>
      <c r="AG14" s="426">
        <f>IF(AD14&lt;&gt;Y14,AD14-Y14,"")</f>
        <v/>
      </c>
      <c r="AH14" s="10" t="n">
        <v>1569</v>
      </c>
      <c r="AI14" s="10" t="n">
        <v>1659</v>
      </c>
      <c r="AJ14" s="331" t="inlineStr">
        <is>
          <t>Waitlist</t>
        </is>
      </c>
      <c r="AK14" s="408">
        <f>IF(AH14&lt;&gt;AC14,AH14-AC14,"")</f>
        <v/>
      </c>
      <c r="AL14" s="426">
        <f>IF(AI14&lt;&gt;AD14,AI14-AD14,"")</f>
        <v/>
      </c>
      <c r="AM14" s="10" t="n">
        <v>1569</v>
      </c>
      <c r="AN14" s="10" t="n">
        <v>1659</v>
      </c>
      <c r="AO14" s="331" t="inlineStr">
        <is>
          <t>Yes</t>
        </is>
      </c>
      <c r="AP14" s="408">
        <f>IF(AM14&lt;&gt;AH14,AM14-AH14,"")</f>
        <v/>
      </c>
      <c r="AQ14" s="426">
        <f>IF(AN14&lt;&gt;AI14,AN14-AI14,"")</f>
        <v/>
      </c>
      <c r="AR14" s="10" t="n">
        <v>1559</v>
      </c>
      <c r="AS14" s="10" t="n"/>
      <c r="AT14" s="331" t="inlineStr">
        <is>
          <t>No</t>
        </is>
      </c>
      <c r="AU14" s="408">
        <f>IF(AR14&lt;&gt;AM14,AR14-AM14,"")</f>
        <v/>
      </c>
      <c r="AV14" s="426">
        <f>IF(AS14&lt;&gt;AN14,AS14-AN14,"")</f>
        <v/>
      </c>
    </row>
    <row r="15" customFormat="1" s="70">
      <c r="A15" s="330" t="n"/>
      <c r="B15" s="364" t="inlineStr">
        <is>
          <t>North East</t>
        </is>
      </c>
      <c r="C15" s="330" t="inlineStr">
        <is>
          <t>Miller Ridge</t>
        </is>
      </c>
      <c r="D15" s="357" t="inlineStr">
        <is>
          <t>Miller Ridge</t>
        </is>
      </c>
      <c r="E15" s="330" t="n">
        <v>1</v>
      </c>
      <c r="F15" s="120" t="inlineStr">
        <is>
          <t>1</t>
        </is>
      </c>
      <c r="G15" s="348" t="n">
        <v>700</v>
      </c>
      <c r="H15" s="348" t="n"/>
      <c r="I15" s="348" t="n"/>
      <c r="J15" s="250" t="inlineStr">
        <is>
          <t>B</t>
        </is>
      </c>
      <c r="K15" s="444" t="n">
        <v>1115</v>
      </c>
      <c r="L15" s="429" t="n"/>
      <c r="M15" s="459" t="inlineStr">
        <is>
          <t>Yes</t>
        </is>
      </c>
      <c r="N15" s="444" t="n">
        <v>1115</v>
      </c>
      <c r="O15" s="429" t="n"/>
      <c r="P15" s="459" t="inlineStr">
        <is>
          <t>Yes</t>
        </is>
      </c>
      <c r="Q15" s="459" t="n"/>
      <c r="R15" s="411">
        <f>N15-K15</f>
        <v/>
      </c>
      <c r="S15" s="431" t="n">
        <v>1110</v>
      </c>
      <c r="T15" s="431" t="n">
        <v>1225</v>
      </c>
      <c r="U15" s="326" t="inlineStr">
        <is>
          <t>Yes</t>
        </is>
      </c>
      <c r="V15" s="381">
        <f>IF(S15&lt;&gt;N15,S15-N15,"")</f>
        <v/>
      </c>
      <c r="W15" s="424" t="n"/>
      <c r="X15" s="381" t="n">
        <v>1110</v>
      </c>
      <c r="Y15" s="381" t="n">
        <v>1225</v>
      </c>
      <c r="Z15" s="326" t="inlineStr">
        <is>
          <t>Waitlist</t>
        </is>
      </c>
      <c r="AA15" s="381">
        <f>IF(X15&lt;&gt;S15,X15-S15,"")</f>
        <v/>
      </c>
      <c r="AB15" s="424">
        <f>IF(Y15&lt;&gt;T15,Y15-T15,"")</f>
        <v/>
      </c>
      <c r="AC15" s="381" t="n">
        <v>1110</v>
      </c>
      <c r="AD15" s="381" t="n"/>
      <c r="AE15" s="326" t="inlineStr">
        <is>
          <t>Waitlist</t>
        </is>
      </c>
      <c r="AF15" s="381">
        <f>IF(AC15&lt;&gt;X15,AC15-X15,"")</f>
        <v/>
      </c>
      <c r="AG15" s="424" t="n"/>
      <c r="AH15" s="381" t="n">
        <v>1085</v>
      </c>
      <c r="AJ15" s="326" t="inlineStr">
        <is>
          <t>Waitlist</t>
        </is>
      </c>
      <c r="AK15" s="381">
        <f>IF(AH15&lt;&gt;AC15,AH15-AC15,"")</f>
        <v/>
      </c>
      <c r="AL15" s="424">
        <f>IF(AI15&lt;&gt;AD15,AI15-AD15,"")</f>
        <v/>
      </c>
      <c r="AM15" t="n">
        <v>1085</v>
      </c>
      <c r="AO15" s="326" t="inlineStr">
        <is>
          <t>Waitlist</t>
        </is>
      </c>
      <c r="AP15" s="381">
        <f>IF(AM15&lt;&gt;AH15,AM15-AH15,"")</f>
        <v/>
      </c>
      <c r="AQ15" s="424">
        <f>IF(AN15&lt;&gt;AI15,AN15-AI15,"")</f>
        <v/>
      </c>
      <c r="AR15" t="n">
        <v>1325</v>
      </c>
      <c r="AT15" s="326" t="inlineStr">
        <is>
          <t>Yes</t>
        </is>
      </c>
      <c r="AU15" s="381">
        <f>IF(AR15&lt;&gt;AM15,AR15-AM15,"")</f>
        <v/>
      </c>
      <c r="AV15" s="424">
        <f>IF(AS15&lt;&gt;AN15,AS15-AN15,"")</f>
        <v/>
      </c>
    </row>
    <row r="16">
      <c r="D16" s="5" t="n"/>
      <c r="E16" s="326" t="inlineStr">
        <is>
          <t>1+</t>
        </is>
      </c>
      <c r="F16" s="121" t="inlineStr">
        <is>
          <t>2</t>
        </is>
      </c>
      <c r="G16" s="328" t="n">
        <v>850</v>
      </c>
      <c r="H16" s="328" t="n"/>
      <c r="I16" s="328" t="n"/>
      <c r="J16" s="118" t="n"/>
      <c r="K16" s="377" t="n">
        <v>1275</v>
      </c>
      <c r="L16" s="378" t="n"/>
      <c r="M16" s="454" t="inlineStr">
        <is>
          <t>Wait List</t>
        </is>
      </c>
      <c r="N16" s="377" t="n">
        <v>1275</v>
      </c>
      <c r="O16" s="378" t="n"/>
      <c r="P16" s="454" t="inlineStr">
        <is>
          <t>Wait List</t>
        </is>
      </c>
      <c r="Q16" s="454" t="n"/>
      <c r="R16" s="398">
        <f>N16-K16</f>
        <v/>
      </c>
      <c r="S16" s="381" t="n">
        <v>1275</v>
      </c>
      <c r="T16" s="381" t="n"/>
      <c r="U16" s="326" t="inlineStr">
        <is>
          <t>No Info</t>
        </is>
      </c>
      <c r="V16" s="381">
        <f>IF(S16&lt;&gt;N16,S16-N16,"")</f>
        <v/>
      </c>
      <c r="W16" s="424">
        <f>IF(T16&lt;&gt;O16,T16-O16,"")</f>
        <v/>
      </c>
      <c r="X16" s="381" t="n">
        <v>1110</v>
      </c>
      <c r="Y16" s="381" t="n"/>
      <c r="Z16" s="326" t="inlineStr">
        <is>
          <t>Waitlist</t>
        </is>
      </c>
      <c r="AA16" s="381">
        <f>IF(X16&lt;&gt;S16,X16-S16,"")</f>
        <v/>
      </c>
      <c r="AB16" s="424">
        <f>IF(Y16&lt;&gt;T16,Y16-T16,"")</f>
        <v/>
      </c>
      <c r="AC16" s="381" t="n">
        <v>1225</v>
      </c>
      <c r="AD16" s="381" t="n"/>
      <c r="AE16" s="326" t="inlineStr">
        <is>
          <t>Waitlist</t>
        </is>
      </c>
      <c r="AF16" s="381">
        <f>IF(AC16&lt;&gt;X16,AC16-X16,"")</f>
        <v/>
      </c>
      <c r="AG16" s="424" t="n"/>
      <c r="AH16" s="381" t="n">
        <v>1225</v>
      </c>
      <c r="AJ16" s="326" t="inlineStr">
        <is>
          <t>Waitlist</t>
        </is>
      </c>
      <c r="AK16" s="381">
        <f>IF(AH16&lt;&gt;AC16,AH16-AC16,"")</f>
        <v/>
      </c>
      <c r="AL16" s="424">
        <f>IF(AI16&lt;&gt;AD16,AI16-AD16,"")</f>
        <v/>
      </c>
      <c r="AM16" t="n">
        <v>1225</v>
      </c>
      <c r="AO16" s="326" t="inlineStr">
        <is>
          <t>Waitlist</t>
        </is>
      </c>
      <c r="AP16" s="381" t="n"/>
      <c r="AQ16" s="424">
        <f>IF(AN16&lt;&gt;AI16,AN16-AI16,"")</f>
        <v/>
      </c>
      <c r="AR16" t="n"/>
      <c r="AT16" s="326" t="inlineStr">
        <is>
          <t>No</t>
        </is>
      </c>
      <c r="AU16" s="381">
        <f>IF(AR16&lt;&gt;AM16,AR16-AM16,"")</f>
        <v/>
      </c>
      <c r="AV16" s="424">
        <f>IF(AS16&lt;&gt;AN16,AS16-AN16,"")</f>
        <v/>
      </c>
    </row>
    <row r="17">
      <c r="D17" s="5" t="n"/>
      <c r="E17" s="326" t="n">
        <v>2</v>
      </c>
      <c r="F17" s="121" t="inlineStr">
        <is>
          <t>2</t>
        </is>
      </c>
      <c r="G17" s="328" t="n">
        <v>903</v>
      </c>
      <c r="H17" s="328" t="n"/>
      <c r="I17" s="328" t="n"/>
      <c r="J17" s="118" t="n"/>
      <c r="K17" s="377" t="n">
        <v>1275</v>
      </c>
      <c r="L17" s="378" t="n"/>
      <c r="M17" s="454" t="inlineStr">
        <is>
          <t>No Info</t>
        </is>
      </c>
      <c r="N17" s="377" t="n">
        <v>1275</v>
      </c>
      <c r="O17" s="378" t="n"/>
      <c r="P17" s="454" t="inlineStr">
        <is>
          <t>Yes</t>
        </is>
      </c>
      <c r="Q17" s="454" t="n"/>
      <c r="R17" s="398">
        <f>N17-K17</f>
        <v/>
      </c>
      <c r="S17" s="381" t="n">
        <v>1305</v>
      </c>
      <c r="T17" s="381" t="n"/>
      <c r="U17" s="326" t="inlineStr">
        <is>
          <t>Yes</t>
        </is>
      </c>
      <c r="V17" s="381">
        <f>IF(S17&lt;&gt;N17,S17-N17,"")</f>
        <v/>
      </c>
      <c r="W17" s="424">
        <f>IF(T17&lt;&gt;O17,T17-O17,"")</f>
        <v/>
      </c>
      <c r="X17" s="381" t="n">
        <v>1305</v>
      </c>
      <c r="Y17" s="381" t="n"/>
      <c r="Z17" s="326" t="inlineStr">
        <is>
          <t>Yes</t>
        </is>
      </c>
      <c r="AA17" s="381">
        <f>IF(X17&lt;&gt;S17,X17-S17,"")</f>
        <v/>
      </c>
      <c r="AB17" s="424">
        <f>IF(Y17&lt;&gt;T17,Y17-T17,"")</f>
        <v/>
      </c>
      <c r="AC17" s="381" t="n">
        <v>1305</v>
      </c>
      <c r="AD17" s="381" t="n"/>
      <c r="AE17" s="326" t="inlineStr">
        <is>
          <t>Waitlist</t>
        </is>
      </c>
      <c r="AF17" s="381">
        <f>IF(AC17&lt;&gt;X17,AC17-X17,"")</f>
        <v/>
      </c>
      <c r="AG17" s="424">
        <f>IF(AD17&lt;&gt;Y17,AD17-Y17,"")</f>
        <v/>
      </c>
      <c r="AH17" s="381" t="n">
        <v>1305</v>
      </c>
      <c r="AJ17" s="326" t="inlineStr">
        <is>
          <t>Waitlist</t>
        </is>
      </c>
      <c r="AK17" s="381">
        <f>IF(AH17&lt;&gt;AC17,AH17-AC17,"")</f>
        <v/>
      </c>
      <c r="AL17" s="424">
        <f>IF(AI17&lt;&gt;AD17,AI17-AD17,"")</f>
        <v/>
      </c>
      <c r="AM17" t="n">
        <v>1305</v>
      </c>
      <c r="AO17" s="326" t="inlineStr">
        <is>
          <t>Waitlist</t>
        </is>
      </c>
      <c r="AP17" s="381" t="n"/>
      <c r="AQ17" s="424">
        <f>IF(AN17&lt;&gt;AI17,AN17-AI17,"")</f>
        <v/>
      </c>
      <c r="AR17" t="n">
        <v>1425</v>
      </c>
      <c r="AT17" s="326" t="inlineStr">
        <is>
          <t>Yes</t>
        </is>
      </c>
      <c r="AU17" s="381">
        <f>IF(AR17&lt;&gt;AM17,AR17-AM17,"")</f>
        <v/>
      </c>
      <c r="AV17" s="424">
        <f>IF(AS17&lt;&gt;AN17,AS17-AN17,"")</f>
        <v/>
      </c>
    </row>
    <row r="18">
      <c r="D18" s="5" t="n"/>
      <c r="E18" s="326" t="n">
        <v>2</v>
      </c>
      <c r="F18" s="121" t="inlineStr">
        <is>
          <t>2</t>
        </is>
      </c>
      <c r="G18" s="328" t="n">
        <v>903</v>
      </c>
      <c r="H18" s="328" t="n"/>
      <c r="I18" s="328" t="inlineStr">
        <is>
          <t>Renovated</t>
        </is>
      </c>
      <c r="J18" s="119" t="n"/>
      <c r="K18" s="377" t="n">
        <v>1315</v>
      </c>
      <c r="L18" s="378" t="n"/>
      <c r="M18" s="454" t="inlineStr">
        <is>
          <t>No Info</t>
        </is>
      </c>
      <c r="N18" s="377" t="n">
        <v>1315</v>
      </c>
      <c r="O18" s="378" t="n"/>
      <c r="P18" s="454" t="inlineStr">
        <is>
          <t>Yes</t>
        </is>
      </c>
      <c r="Q18" s="454" t="n"/>
      <c r="R18" s="398">
        <f>N18-K18</f>
        <v/>
      </c>
      <c r="S18" s="381" t="n">
        <v>1315</v>
      </c>
      <c r="T18" s="381" t="n"/>
      <c r="U18" s="331" t="inlineStr">
        <is>
          <t>No Info</t>
        </is>
      </c>
      <c r="V18" s="408">
        <f>IF(S18&lt;&gt;N18,S18-N18,"")</f>
        <v/>
      </c>
      <c r="W18" s="426">
        <f>IF(T18&lt;&gt;O18,T18-O18,"")</f>
        <v/>
      </c>
      <c r="X18" s="408" t="n">
        <v>1305</v>
      </c>
      <c r="Y18" s="408" t="n"/>
      <c r="Z18" s="331" t="inlineStr">
        <is>
          <t>Yes</t>
        </is>
      </c>
      <c r="AA18" s="408">
        <f>IF(X18&lt;&gt;S18,X18-S18,"")</f>
        <v/>
      </c>
      <c r="AB18" s="426">
        <f>IF(Y18&lt;&gt;T18,Y18-T18,"")</f>
        <v/>
      </c>
      <c r="AC18" s="408" t="n">
        <v>1305</v>
      </c>
      <c r="AD18" s="408" t="n"/>
      <c r="AE18" s="331" t="inlineStr">
        <is>
          <t>Waitlist</t>
        </is>
      </c>
      <c r="AF18" s="408">
        <f>IF(AC18&lt;&gt;X18,AC18-X18,"")</f>
        <v/>
      </c>
      <c r="AG18" s="426">
        <f>IF(AD18&lt;&gt;Y18,AD18-Y18,"")</f>
        <v/>
      </c>
      <c r="AH18" s="408" t="n">
        <v>1305</v>
      </c>
      <c r="AI18" s="10" t="n"/>
      <c r="AJ18" s="331" t="inlineStr">
        <is>
          <t>Waitlist</t>
        </is>
      </c>
      <c r="AK18" s="408">
        <f>IF(AH18&lt;&gt;AC18,AH18-AC18,"")</f>
        <v/>
      </c>
      <c r="AL18" s="426">
        <f>IF(AI18&lt;&gt;AD18,AI18-AD18,"")</f>
        <v/>
      </c>
      <c r="AM18" s="10" t="n">
        <v>1305</v>
      </c>
      <c r="AN18" s="10" t="n"/>
      <c r="AO18" s="331" t="inlineStr">
        <is>
          <t>Waitlist</t>
        </is>
      </c>
      <c r="AP18" s="408" t="n"/>
      <c r="AQ18" s="426">
        <f>IF(AN18&lt;&gt;AI18,AN18-AI18,"")</f>
        <v/>
      </c>
      <c r="AR18" s="10" t="n"/>
      <c r="AS18" s="10" t="n"/>
      <c r="AT18" s="331" t="inlineStr">
        <is>
          <t>No</t>
        </is>
      </c>
      <c r="AU18" s="408">
        <f>IF(AR18&lt;&gt;AM18,AR18-AM18,"")</f>
        <v/>
      </c>
      <c r="AV18" s="426">
        <f>IF(AS18&lt;&gt;AN18,AS18-AN18,"")</f>
        <v/>
      </c>
    </row>
    <row r="19" customFormat="1" s="70">
      <c r="A19" s="89" t="n"/>
      <c r="B19" s="471" t="inlineStr">
        <is>
          <t>North East</t>
        </is>
      </c>
      <c r="C19" s="89" t="inlineStr">
        <is>
          <t>Broadstreet</t>
        </is>
      </c>
      <c r="D19" s="178" t="inlineStr">
        <is>
          <t>Greenview</t>
        </is>
      </c>
      <c r="E19" s="330" t="n">
        <v>1</v>
      </c>
      <c r="F19" s="330" t="n">
        <v>1</v>
      </c>
      <c r="G19" s="348" t="n">
        <v>685</v>
      </c>
      <c r="H19" s="348" t="inlineStr">
        <is>
          <t>Starting</t>
        </is>
      </c>
      <c r="I19" s="348" t="n"/>
      <c r="J19" s="250" t="inlineStr">
        <is>
          <t>A</t>
        </is>
      </c>
      <c r="K19" s="444" t="n">
        <v>1198</v>
      </c>
      <c r="L19" s="429" t="n"/>
      <c r="M19" s="459" t="inlineStr">
        <is>
          <t>Yes</t>
        </is>
      </c>
      <c r="N19" s="444" t="n">
        <v>1198</v>
      </c>
      <c r="O19" s="429" t="n"/>
      <c r="P19" s="459" t="inlineStr">
        <is>
          <t>Yes</t>
        </is>
      </c>
      <c r="Q19" s="459" t="n"/>
      <c r="R19" s="411">
        <f>N19-K19</f>
        <v/>
      </c>
      <c r="S19" s="431" t="n">
        <v>1198</v>
      </c>
      <c r="T19" s="431" t="n"/>
      <c r="U19" s="326" t="inlineStr">
        <is>
          <t>Yes</t>
        </is>
      </c>
      <c r="V19" s="381">
        <f>IF(S19&lt;&gt;N19,S19-N19,"")</f>
        <v/>
      </c>
      <c r="W19" s="424">
        <f>IF(T19&lt;&gt;O19,T19-O19,"")</f>
        <v/>
      </c>
      <c r="X19" s="381" t="n">
        <v>1189</v>
      </c>
      <c r="Y19" s="381" t="n"/>
      <c r="Z19" s="326" t="inlineStr">
        <is>
          <t>Yes</t>
        </is>
      </c>
      <c r="AA19" s="381">
        <f>IF(X19&lt;&gt;S19,X19-S19,"")</f>
        <v/>
      </c>
      <c r="AB19" s="424">
        <f>IF(Y19&lt;&gt;T19,Y19-T19,"")</f>
        <v/>
      </c>
      <c r="AC19" s="381" t="n">
        <v>1248</v>
      </c>
      <c r="AD19" s="381" t="n"/>
      <c r="AE19" s="326" t="inlineStr">
        <is>
          <t>Waitlist</t>
        </is>
      </c>
      <c r="AF19" s="381">
        <f>IF(AC19&lt;&gt;X19,AC19-X19,"")</f>
        <v/>
      </c>
      <c r="AG19" s="424">
        <f>IF(AD19&lt;&gt;Y19,AD19-Y19,"")</f>
        <v/>
      </c>
      <c r="AH19" s="381" t="n">
        <v>1248</v>
      </c>
      <c r="AJ19" s="326" t="inlineStr">
        <is>
          <t>Waitlist</t>
        </is>
      </c>
      <c r="AK19" s="381">
        <f>IF(AH19&lt;&gt;AC19,AH19-AC19,"")</f>
        <v/>
      </c>
      <c r="AL19" s="424">
        <f>IF(AI19&lt;&gt;AD19,AI19-AD19,"")</f>
        <v/>
      </c>
      <c r="AM19" t="n">
        <v>1248</v>
      </c>
      <c r="AO19" s="326" t="inlineStr">
        <is>
          <t>Waitlist</t>
        </is>
      </c>
      <c r="AP19" s="381">
        <f>IF(AM19&lt;&gt;AH19,AM19-AH19,"")</f>
        <v/>
      </c>
      <c r="AQ19" s="424">
        <f>IF(AN19&lt;&gt;AI19,AN19-AI19,"")</f>
        <v/>
      </c>
      <c r="AR19" t="n">
        <v>1308</v>
      </c>
      <c r="AT19" s="326" t="inlineStr">
        <is>
          <t>Waitlist</t>
        </is>
      </c>
      <c r="AU19" s="381">
        <f>IF(AR19&lt;&gt;AM19,AR19-AM19,"")</f>
        <v/>
      </c>
      <c r="AV19" s="424">
        <f>IF(AS19&lt;&gt;AN19,AS19-AN19,"")</f>
        <v/>
      </c>
    </row>
    <row r="20">
      <c r="D20" s="5" t="n"/>
      <c r="E20" s="326" t="n">
        <v>2</v>
      </c>
      <c r="F20" s="326" t="n">
        <v>1</v>
      </c>
      <c r="G20" s="328" t="n">
        <v>860</v>
      </c>
      <c r="H20" s="328" t="inlineStr">
        <is>
          <t>Starting</t>
        </is>
      </c>
      <c r="I20" s="328" t="n"/>
      <c r="J20" s="118" t="n"/>
      <c r="K20" s="377" t="n">
        <v>1248</v>
      </c>
      <c r="L20" s="378" t="n"/>
      <c r="M20" s="454" t="inlineStr">
        <is>
          <t>Yes</t>
        </is>
      </c>
      <c r="N20" s="377" t="n">
        <v>1248</v>
      </c>
      <c r="O20" s="378" t="n"/>
      <c r="P20" s="454" t="inlineStr">
        <is>
          <t>Yes</t>
        </is>
      </c>
      <c r="Q20" s="454" t="n"/>
      <c r="R20" s="398">
        <f>N20-K20</f>
        <v/>
      </c>
      <c r="S20" s="381" t="n">
        <v>1248</v>
      </c>
      <c r="T20" s="381" t="n"/>
      <c r="U20" s="326" t="inlineStr">
        <is>
          <t>Yes</t>
        </is>
      </c>
      <c r="V20" s="381">
        <f>IF(S20&lt;&gt;N20,S20-N20,"")</f>
        <v/>
      </c>
      <c r="W20" s="424">
        <f>IF(T20&lt;&gt;O20,T20-O20,"")</f>
        <v/>
      </c>
      <c r="X20" s="381" t="n">
        <v>1278</v>
      </c>
      <c r="Y20" s="381" t="n"/>
      <c r="Z20" s="326" t="inlineStr">
        <is>
          <t>Yes</t>
        </is>
      </c>
      <c r="AA20" s="381">
        <f>IF(X20&lt;&gt;S20,X20-S20,"")</f>
        <v/>
      </c>
      <c r="AB20" s="424">
        <f>IF(Y20&lt;&gt;T20,Y20-T20,"")</f>
        <v/>
      </c>
      <c r="AC20" s="381" t="n">
        <v>1298</v>
      </c>
      <c r="AD20" s="381" t="n"/>
      <c r="AE20" s="326" t="inlineStr">
        <is>
          <t>Yes</t>
        </is>
      </c>
      <c r="AF20" s="381">
        <f>IF(AC20&lt;&gt;X20,AC20-X20,"")</f>
        <v/>
      </c>
      <c r="AG20" s="424">
        <f>IF(AD20&lt;&gt;Y20,AD20-Y20,"")</f>
        <v/>
      </c>
      <c r="AH20" s="381" t="n">
        <v>1308</v>
      </c>
      <c r="AJ20" s="326" t="inlineStr">
        <is>
          <t>Yes</t>
        </is>
      </c>
      <c r="AK20" s="381">
        <f>IF(AH20&lt;&gt;AC20,AH20-AC20,"")</f>
        <v/>
      </c>
      <c r="AL20" s="424">
        <f>IF(AI20&lt;&gt;AD20,AI20-AD20,"")</f>
        <v/>
      </c>
      <c r="AM20" t="n">
        <v>1298</v>
      </c>
      <c r="AO20" s="326" t="inlineStr">
        <is>
          <t>Yes</t>
        </is>
      </c>
      <c r="AP20" s="381">
        <f>IF(AM20&lt;&gt;AH20,AM20-AH20,"")</f>
        <v/>
      </c>
      <c r="AQ20" s="424">
        <f>IF(AN20&lt;&gt;AI20,AN20-AI20,"")</f>
        <v/>
      </c>
      <c r="AR20" t="n">
        <v>1368</v>
      </c>
      <c r="AT20" s="326" t="inlineStr">
        <is>
          <t>Waitlist</t>
        </is>
      </c>
      <c r="AU20" s="381">
        <f>IF(AR20&lt;&gt;AM20,AR20-AM20,"")</f>
        <v/>
      </c>
      <c r="AV20" s="424">
        <f>IF(AS20&lt;&gt;AN20,AS20-AN20,"")</f>
        <v/>
      </c>
    </row>
    <row r="21">
      <c r="D21" s="5" t="n"/>
      <c r="E21" s="326" t="inlineStr">
        <is>
          <t>2+</t>
        </is>
      </c>
      <c r="F21" s="326" t="n">
        <v>1</v>
      </c>
      <c r="G21" s="328" t="n">
        <v>955</v>
      </c>
      <c r="H21" s="328" t="inlineStr">
        <is>
          <t>Starting</t>
        </is>
      </c>
      <c r="I21" s="328" t="n"/>
      <c r="J21" s="118" t="n"/>
      <c r="K21" s="377" t="n">
        <v>1388</v>
      </c>
      <c r="L21" s="378" t="n"/>
      <c r="M21" s="454" t="inlineStr">
        <is>
          <t>Wait List</t>
        </is>
      </c>
      <c r="N21" s="377" t="n">
        <v>1388</v>
      </c>
      <c r="O21" s="378" t="n"/>
      <c r="P21" s="454" t="inlineStr">
        <is>
          <t>Wait List</t>
        </is>
      </c>
      <c r="Q21" s="454" t="n"/>
      <c r="R21" s="398">
        <f>N21-K21</f>
        <v/>
      </c>
      <c r="S21" s="381" t="n">
        <v>1388</v>
      </c>
      <c r="T21" s="381" t="n"/>
      <c r="U21" s="326" t="inlineStr">
        <is>
          <t>Waitlist</t>
        </is>
      </c>
      <c r="V21" s="381">
        <f>IF(S21&lt;&gt;N21,S21-N21,"")</f>
        <v/>
      </c>
      <c r="W21" s="424">
        <f>IF(T21&lt;&gt;O21,T21-O21,"")</f>
        <v/>
      </c>
      <c r="X21" s="381" t="n">
        <v>1388</v>
      </c>
      <c r="Y21" s="381" t="n"/>
      <c r="Z21" s="326" t="inlineStr">
        <is>
          <t>Waitlist</t>
        </is>
      </c>
      <c r="AA21" s="381">
        <f>IF(X21&lt;&gt;S21,X21-S21,"")</f>
        <v/>
      </c>
      <c r="AB21" s="424">
        <f>IF(Y21&lt;&gt;T21,Y21-T21,"")</f>
        <v/>
      </c>
      <c r="AC21" s="381" t="n">
        <v>1408</v>
      </c>
      <c r="AD21" s="381" t="n"/>
      <c r="AE21" s="326" t="inlineStr">
        <is>
          <t>Waitlist</t>
        </is>
      </c>
      <c r="AF21" s="381">
        <f>IF(AC21&lt;&gt;X21,AC21-X21,"")</f>
        <v/>
      </c>
      <c r="AG21" s="424">
        <f>IF(AD21&lt;&gt;Y21,AD21-Y21,"")</f>
        <v/>
      </c>
      <c r="AH21" s="381" t="n">
        <v>1408</v>
      </c>
      <c r="AJ21" s="326" t="inlineStr">
        <is>
          <t>Waitlist</t>
        </is>
      </c>
      <c r="AK21" s="381">
        <f>IF(AH21&lt;&gt;AC21,AH21-AC21,"")</f>
        <v/>
      </c>
      <c r="AL21" s="424">
        <f>IF(AI21&lt;&gt;AD21,AI21-AD21,"")</f>
        <v/>
      </c>
      <c r="AM21" t="n">
        <v>1408</v>
      </c>
      <c r="AO21" s="326" t="inlineStr">
        <is>
          <t>Waitlist</t>
        </is>
      </c>
      <c r="AP21" s="381">
        <f>IF(AM21&lt;&gt;AH21,AM21-AH21,"")</f>
        <v/>
      </c>
      <c r="AQ21" s="424">
        <f>IF(AN21&lt;&gt;AI21,AN21-AI21,"")</f>
        <v/>
      </c>
      <c r="AR21" t="n">
        <v>1448</v>
      </c>
      <c r="AT21" s="326" t="inlineStr">
        <is>
          <t>Waitlist</t>
        </is>
      </c>
      <c r="AU21" s="381">
        <f>IF(AR21&lt;&gt;AM21,AR21-AM21,"")</f>
        <v/>
      </c>
      <c r="AV21" s="424">
        <f>IF(AS21&lt;&gt;AN21,AS21-AN21,"")</f>
        <v/>
      </c>
    </row>
    <row r="22" customFormat="1" s="10">
      <c r="A22" s="10" t="n"/>
      <c r="B22" s="10" t="n"/>
      <c r="C22" s="10" t="n"/>
      <c r="D22" s="86" t="n"/>
      <c r="E22" s="331" t="n">
        <v>3</v>
      </c>
      <c r="F22" s="331" t="n">
        <v>1</v>
      </c>
      <c r="G22" s="349" t="n">
        <v>971</v>
      </c>
      <c r="H22" s="349" t="inlineStr">
        <is>
          <t>Starting</t>
        </is>
      </c>
      <c r="I22" s="349" t="n"/>
      <c r="J22" s="119" t="n"/>
      <c r="K22" s="425" t="n">
        <v>1398</v>
      </c>
      <c r="L22" s="388" t="n"/>
      <c r="M22" s="460" t="inlineStr">
        <is>
          <t>Yes</t>
        </is>
      </c>
      <c r="N22" s="425" t="n">
        <v>1398</v>
      </c>
      <c r="O22" s="388" t="n"/>
      <c r="P22" s="460" t="inlineStr">
        <is>
          <t>Yes</t>
        </is>
      </c>
      <c r="Q22" s="460" t="n"/>
      <c r="R22" s="400">
        <f>N22-K22</f>
        <v/>
      </c>
      <c r="S22" s="408" t="n">
        <v>1398</v>
      </c>
      <c r="T22" s="408" t="n"/>
      <c r="U22" s="331" t="inlineStr">
        <is>
          <t>Yes</t>
        </is>
      </c>
      <c r="V22" s="408">
        <f>IF(S22&lt;&gt;N22,S22-N22,"")</f>
        <v/>
      </c>
      <c r="W22" s="426">
        <f>IF(T22&lt;&gt;O22,T22-O22,"")</f>
        <v/>
      </c>
      <c r="X22" s="408" t="n">
        <v>1398</v>
      </c>
      <c r="Y22" s="408" t="n"/>
      <c r="Z22" s="331" t="inlineStr">
        <is>
          <t>Waitlist</t>
        </is>
      </c>
      <c r="AA22" s="408">
        <f>IF(X22&lt;&gt;S22,X22-S22,"")</f>
        <v/>
      </c>
      <c r="AB22" s="426">
        <f>IF(Y22&lt;&gt;T22,Y22-T22,"")</f>
        <v/>
      </c>
      <c r="AC22" s="408" t="n">
        <v>1488</v>
      </c>
      <c r="AD22" s="408" t="n"/>
      <c r="AE22" s="331" t="inlineStr">
        <is>
          <t>Yes</t>
        </is>
      </c>
      <c r="AF22" s="408">
        <f>IF(AC22&lt;&gt;X22,AC22-X22,"")</f>
        <v/>
      </c>
      <c r="AG22" s="426">
        <f>IF(AD22&lt;&gt;Y22,AD22-Y22,"")</f>
        <v/>
      </c>
      <c r="AH22" s="408" t="n">
        <v>1488</v>
      </c>
      <c r="AJ22" s="331" t="inlineStr">
        <is>
          <t>Yes</t>
        </is>
      </c>
      <c r="AK22" s="408">
        <f>IF(AH22&lt;&gt;AC22,AH22-AC22,"")</f>
        <v/>
      </c>
      <c r="AL22" s="426">
        <f>IF(AI22&lt;&gt;AD22,AI22-AD22,"")</f>
        <v/>
      </c>
      <c r="AM22" s="10" t="n">
        <v>1488</v>
      </c>
      <c r="AO22" s="331" t="inlineStr">
        <is>
          <t>Waitlist</t>
        </is>
      </c>
      <c r="AP22" s="408">
        <f>IF(AM22&lt;&gt;AH22,AM22-AH22,"")</f>
        <v/>
      </c>
      <c r="AQ22" s="426">
        <f>IF(AN22&lt;&gt;AI22,AN22-AI22,"")</f>
        <v/>
      </c>
      <c r="AR22" t="n">
        <v>1568</v>
      </c>
      <c r="AT22" s="331" t="inlineStr">
        <is>
          <t>Waitlist</t>
        </is>
      </c>
      <c r="AU22" s="408">
        <f>IF(AR22&lt;&gt;AM22,AR22-AM22,"")</f>
        <v/>
      </c>
      <c r="AV22" s="426">
        <f>IF(AS22&lt;&gt;AN22,AS22-AN22,"")</f>
        <v/>
      </c>
    </row>
    <row r="23">
      <c r="A23" s="326" t="n"/>
      <c r="B23" s="334" t="inlineStr">
        <is>
          <t>North East</t>
        </is>
      </c>
      <c r="C23" s="326" t="inlineStr">
        <is>
          <t>Skyline</t>
        </is>
      </c>
      <c r="D23" s="358" t="inlineStr">
        <is>
          <t>Brintnell Landing</t>
        </is>
      </c>
      <c r="E23" s="326" t="n">
        <v>1</v>
      </c>
      <c r="F23" s="326" t="n">
        <v>1</v>
      </c>
      <c r="G23" s="328" t="inlineStr">
        <is>
          <t>555-604</t>
        </is>
      </c>
      <c r="H23" s="328" t="inlineStr">
        <is>
          <t>Starting</t>
        </is>
      </c>
      <c r="I23" s="328" t="n"/>
      <c r="J23" s="250" t="inlineStr">
        <is>
          <t>A</t>
        </is>
      </c>
      <c r="K23" s="377" t="n">
        <v>1250</v>
      </c>
      <c r="L23" s="378" t="n"/>
      <c r="M23" s="454" t="inlineStr">
        <is>
          <t>No Info</t>
        </is>
      </c>
      <c r="N23" s="377" t="n">
        <v>1250</v>
      </c>
      <c r="O23" s="378" t="n"/>
      <c r="P23" s="454" t="inlineStr">
        <is>
          <t>No Info</t>
        </is>
      </c>
      <c r="Q23" s="454" t="n"/>
      <c r="R23" s="398">
        <f>N23-K23</f>
        <v/>
      </c>
      <c r="S23" s="381" t="n">
        <v>1250</v>
      </c>
      <c r="T23" s="381" t="n"/>
      <c r="U23" s="326" t="inlineStr">
        <is>
          <t>Yes</t>
        </is>
      </c>
      <c r="V23" s="381">
        <f>IF(S23&lt;&gt;N23,S23-N23,"")</f>
        <v/>
      </c>
      <c r="W23" s="424">
        <f>IF(T23&lt;&gt;O23,T23-O23,"")</f>
        <v/>
      </c>
      <c r="X23" s="381" t="n">
        <v>1250</v>
      </c>
      <c r="Y23" s="381" t="n"/>
      <c r="Z23" s="326" t="inlineStr">
        <is>
          <t>Yes</t>
        </is>
      </c>
      <c r="AA23" s="381">
        <f>IF(X23&lt;&gt;S23,X23-S23,"")</f>
        <v/>
      </c>
      <c r="AB23" s="424">
        <f>IF(Y23&lt;&gt;T23,Y23-T23,"")</f>
        <v/>
      </c>
      <c r="AC23" s="381" t="n">
        <v>1250</v>
      </c>
      <c r="AD23" s="381" t="n"/>
      <c r="AE23" s="326" t="inlineStr">
        <is>
          <t>Yes</t>
        </is>
      </c>
      <c r="AF23" s="381">
        <f>IF(AC23&lt;&gt;X23,AC23-X23,"")</f>
        <v/>
      </c>
      <c r="AG23" s="424">
        <f>IF(AD23&lt;&gt;Y23,AD23-Y23,"")</f>
        <v/>
      </c>
      <c r="AH23" s="381" t="n">
        <v>1260</v>
      </c>
      <c r="AJ23" s="326" t="inlineStr">
        <is>
          <t>Yes</t>
        </is>
      </c>
      <c r="AK23" s="381">
        <f>IF(AH23&lt;&gt;AC23,AH23-AC23,"")</f>
        <v/>
      </c>
      <c r="AL23" s="424">
        <f>IF(AI23&lt;&gt;AD23,AI23-AD23,"")</f>
        <v/>
      </c>
      <c r="AM23" t="n">
        <v>1260</v>
      </c>
      <c r="AO23" s="326" t="inlineStr">
        <is>
          <t>Yes</t>
        </is>
      </c>
      <c r="AP23" s="381">
        <f>IF(AM23&lt;&gt;AH23,AM23-AH23,"")</f>
        <v/>
      </c>
      <c r="AQ23" s="424">
        <f>IF(AN23&lt;&gt;AI23,AN23-AI23,"")</f>
        <v/>
      </c>
      <c r="AR23" t="n">
        <v>1250</v>
      </c>
      <c r="AT23" s="326" t="inlineStr">
        <is>
          <t>No Info</t>
        </is>
      </c>
      <c r="AU23" s="381">
        <f>IF(AR23&lt;&gt;AM23,AR23-AM23,"")</f>
        <v/>
      </c>
      <c r="AV23" s="424">
        <f>IF(AS23&lt;&gt;AN23,AS23-AN23,"")</f>
        <v/>
      </c>
    </row>
    <row r="24">
      <c r="D24" s="5" t="n"/>
      <c r="E24" s="326" t="n">
        <v>2</v>
      </c>
      <c r="F24" s="326" t="n">
        <v>1</v>
      </c>
      <c r="G24" s="328" t="inlineStr">
        <is>
          <t>775-930</t>
        </is>
      </c>
      <c r="H24" s="328" t="inlineStr">
        <is>
          <t>Starting</t>
        </is>
      </c>
      <c r="I24" s="328" t="n"/>
      <c r="J24" s="119" t="n"/>
      <c r="K24" s="377" t="n">
        <v>1350</v>
      </c>
      <c r="L24" s="378" t="n"/>
      <c r="M24" s="454" t="inlineStr">
        <is>
          <t>No Info</t>
        </is>
      </c>
      <c r="N24" s="377" t="n">
        <v>1350</v>
      </c>
      <c r="O24" s="378" t="n"/>
      <c r="P24" s="454" t="inlineStr">
        <is>
          <t>No Info</t>
        </is>
      </c>
      <c r="Q24" s="454" t="n"/>
      <c r="R24" s="398">
        <f>N24-K24</f>
        <v/>
      </c>
      <c r="S24" s="381" t="n">
        <v>1350</v>
      </c>
      <c r="T24" s="381" t="n"/>
      <c r="U24" s="331" t="inlineStr">
        <is>
          <t>Yes</t>
        </is>
      </c>
      <c r="V24" s="408">
        <f>IF(S24&lt;&gt;N24,S24-N24,"")</f>
        <v/>
      </c>
      <c r="W24" s="426">
        <f>IF(T24&lt;&gt;O24,T24-O24,"")</f>
        <v/>
      </c>
      <c r="X24" s="408" t="n">
        <v>1350</v>
      </c>
      <c r="Y24" s="408" t="n"/>
      <c r="Z24" s="331" t="inlineStr">
        <is>
          <t>Yes</t>
        </is>
      </c>
      <c r="AA24" s="408">
        <f>IF(X24&lt;&gt;S24,X24-S24,"")</f>
        <v/>
      </c>
      <c r="AB24" s="426">
        <f>IF(Y24&lt;&gt;T24,Y24-T24,"")</f>
        <v/>
      </c>
      <c r="AC24" s="408" t="n">
        <v>1350</v>
      </c>
      <c r="AD24" s="408" t="n"/>
      <c r="AE24" s="331" t="inlineStr">
        <is>
          <t>Yes</t>
        </is>
      </c>
      <c r="AF24" s="408">
        <f>IF(AC24&lt;&gt;X24,AC24-X24,"")</f>
        <v/>
      </c>
      <c r="AG24" s="426">
        <f>IF(AD24&lt;&gt;Y24,AD24-Y24,"")</f>
        <v/>
      </c>
      <c r="AH24" s="408" t="n">
        <v>1350</v>
      </c>
      <c r="AI24" s="10" t="n"/>
      <c r="AJ24" s="331" t="inlineStr">
        <is>
          <t>Yes</t>
        </is>
      </c>
      <c r="AK24" s="408">
        <f>IF(AH24&lt;&gt;AC24,AH24-AC24,"")</f>
        <v/>
      </c>
      <c r="AL24" s="426">
        <f>IF(AI24&lt;&gt;AD24,AI24-AD24,"")</f>
        <v/>
      </c>
      <c r="AM24" s="10" t="n">
        <v>1350</v>
      </c>
      <c r="AN24" s="10" t="n"/>
      <c r="AO24" s="331" t="inlineStr">
        <is>
          <t>Yes</t>
        </is>
      </c>
      <c r="AP24" s="408">
        <f>IF(AM24&lt;&gt;AH24,AM24-AH24,"")</f>
        <v/>
      </c>
      <c r="AQ24" s="426">
        <f>IF(AN24&lt;&gt;AI24,AN24-AI24,"")</f>
        <v/>
      </c>
      <c r="AR24" s="10" t="n">
        <v>1350</v>
      </c>
      <c r="AS24" s="10" t="n"/>
      <c r="AT24" s="331" t="inlineStr">
        <is>
          <t>No Info</t>
        </is>
      </c>
      <c r="AU24" s="408">
        <f>IF(AR24&lt;&gt;AM24,AR24-AM24,"")</f>
        <v/>
      </c>
      <c r="AV24" s="426">
        <f>IF(AS24&lt;&gt;AN24,AS24-AN24,"")</f>
        <v/>
      </c>
    </row>
    <row r="25" customFormat="1" s="70">
      <c r="A25" s="330" t="n"/>
      <c r="B25" s="364" t="inlineStr">
        <is>
          <t>North East</t>
        </is>
      </c>
      <c r="C25" s="364" t="inlineStr">
        <is>
          <t>First Service</t>
        </is>
      </c>
      <c r="D25" s="346" t="inlineStr">
        <is>
          <t>Stella Place</t>
        </is>
      </c>
      <c r="E25" s="330" t="n">
        <v>1</v>
      </c>
      <c r="F25" s="330" t="n">
        <v>1</v>
      </c>
      <c r="G25" s="348" t="inlineStr">
        <is>
          <t>648-891</t>
        </is>
      </c>
      <c r="H25" s="348" t="inlineStr">
        <is>
          <t>Low</t>
        </is>
      </c>
      <c r="I25" s="348" t="n"/>
      <c r="J25" s="250" t="inlineStr">
        <is>
          <t>A</t>
        </is>
      </c>
      <c r="K25" s="444" t="n">
        <v>1150</v>
      </c>
      <c r="L25" s="429" t="n">
        <v>1400</v>
      </c>
      <c r="M25" s="459" t="inlineStr">
        <is>
          <t>Yes</t>
        </is>
      </c>
      <c r="N25" s="444" t="n"/>
      <c r="O25" s="429" t="n">
        <v>1400</v>
      </c>
      <c r="P25" s="459" t="inlineStr">
        <is>
          <t>yes</t>
        </is>
      </c>
      <c r="Q25" s="459" t="n"/>
      <c r="R25" s="411">
        <f>N25-K25</f>
        <v/>
      </c>
      <c r="S25" s="431" t="n"/>
      <c r="T25" s="431" t="n"/>
      <c r="U25" s="326" t="inlineStr">
        <is>
          <t>Waitlist</t>
        </is>
      </c>
      <c r="V25" s="381">
        <f>IF(S25&lt;&gt;N25,S25-N25,"")</f>
        <v/>
      </c>
      <c r="W25" s="424" t="n"/>
      <c r="X25" s="381" t="n"/>
      <c r="Y25" s="381" t="n"/>
      <c r="Z25" s="326" t="inlineStr">
        <is>
          <t>Waitlist</t>
        </is>
      </c>
      <c r="AA25" s="381">
        <f>IF(X25&lt;&gt;S25,X25-S25,"")</f>
        <v/>
      </c>
      <c r="AB25" s="424">
        <f>IF(Y25&lt;&gt;T25,Y25-T25,"")</f>
        <v/>
      </c>
      <c r="AC25" s="381" t="n"/>
      <c r="AD25" s="381" t="n"/>
      <c r="AE25" s="326" t="inlineStr">
        <is>
          <t>Waitlist</t>
        </is>
      </c>
      <c r="AF25" s="381">
        <f>IF(AC25&lt;&gt;X25,AC25-X25,"")</f>
        <v/>
      </c>
      <c r="AG25" s="424">
        <f>IF(AD25&lt;&gt;Y25,AD25-Y25,"")</f>
        <v/>
      </c>
      <c r="AH25" s="381" t="n">
        <v>1175</v>
      </c>
      <c r="AJ25" s="326" t="inlineStr">
        <is>
          <t>Yes</t>
        </is>
      </c>
      <c r="AK25" s="381" t="n"/>
      <c r="AL25" s="424">
        <f>IF(AI25&lt;&gt;AD25,AI25-AD25,"")</f>
        <v/>
      </c>
      <c r="AM25" t="n">
        <v>1175</v>
      </c>
      <c r="AO25" s="326" t="inlineStr">
        <is>
          <t>Yes</t>
        </is>
      </c>
      <c r="AP25" s="381" t="n"/>
      <c r="AQ25" s="424">
        <f>IF(AN25&lt;&gt;AI25,AN25-AI25,"")</f>
        <v/>
      </c>
      <c r="AR25" t="n"/>
      <c r="AT25" s="326" t="inlineStr">
        <is>
          <t>No</t>
        </is>
      </c>
      <c r="AU25" s="381">
        <f>IF(AR25&lt;&gt;AM25,AR25-AM25,"")</f>
        <v/>
      </c>
      <c r="AV25" s="424">
        <f>IF(AS25&lt;&gt;AN25,AS25-AN25,"")</f>
        <v/>
      </c>
    </row>
    <row r="26">
      <c r="D26" s="5" t="n"/>
      <c r="E26" s="326" t="n">
        <v>2</v>
      </c>
      <c r="F26" s="326" t="n">
        <v>2</v>
      </c>
      <c r="G26" s="328" t="inlineStr">
        <is>
          <t>884-934</t>
        </is>
      </c>
      <c r="H26" s="328" t="n"/>
      <c r="I26" s="328" t="n"/>
      <c r="J26" s="119" t="n"/>
      <c r="K26" s="377" t="n">
        <v>1500</v>
      </c>
      <c r="L26" s="378" t="n"/>
      <c r="M26" s="454" t="inlineStr">
        <is>
          <t>Yes</t>
        </is>
      </c>
      <c r="N26" s="377" t="n"/>
      <c r="O26" s="378" t="n"/>
      <c r="P26" s="454" t="n"/>
      <c r="Q26" s="454" t="n"/>
      <c r="R26" s="398">
        <f>N26-K26</f>
        <v/>
      </c>
      <c r="S26" s="381" t="n">
        <v>1500</v>
      </c>
      <c r="T26" s="381" t="n"/>
      <c r="U26" s="331" t="inlineStr">
        <is>
          <t>Yes</t>
        </is>
      </c>
      <c r="V26" s="408" t="n"/>
      <c r="W26" s="426">
        <f>IF(T26&lt;&gt;O26,T26-O26,"")</f>
        <v/>
      </c>
      <c r="X26" s="408" t="n">
        <v>1500</v>
      </c>
      <c r="Y26" s="408" t="n"/>
      <c r="Z26" s="331" t="inlineStr">
        <is>
          <t>Yes</t>
        </is>
      </c>
      <c r="AA26" s="408">
        <f>IF(X26&lt;&gt;S26,X26-S26,"")</f>
        <v/>
      </c>
      <c r="AB26" s="426">
        <f>IF(Y26&lt;&gt;T26,Y26-T26,"")</f>
        <v/>
      </c>
      <c r="AC26" s="408" t="n">
        <v>1500</v>
      </c>
      <c r="AD26" s="408" t="n"/>
      <c r="AE26" s="331" t="inlineStr">
        <is>
          <t>Yes</t>
        </is>
      </c>
      <c r="AF26" s="408">
        <f>IF(AC26&lt;&gt;X26,AC26-X26,"")</f>
        <v/>
      </c>
      <c r="AG26" s="426" t="n"/>
      <c r="AH26" s="408" t="n">
        <v>1500</v>
      </c>
      <c r="AI26" s="10" t="n"/>
      <c r="AJ26" s="331" t="inlineStr">
        <is>
          <t>Yes</t>
        </is>
      </c>
      <c r="AK26" s="408">
        <f>IF(AH26&lt;&gt;AC26,AH26-AC26,"")</f>
        <v/>
      </c>
      <c r="AL26" s="426">
        <f>IF(AI26&lt;&gt;AD26,AI26-AD26,"")</f>
        <v/>
      </c>
      <c r="AM26" s="10" t="n">
        <v>1500</v>
      </c>
      <c r="AN26" s="10" t="n"/>
      <c r="AO26" s="331" t="inlineStr">
        <is>
          <t>Yes</t>
        </is>
      </c>
      <c r="AP26" s="408">
        <f>IF(AM26&lt;&gt;AH26,AM26-AH26,"")</f>
        <v/>
      </c>
      <c r="AQ26" s="426">
        <f>IF(AN26&lt;&gt;AI26,AN26-AI26,"")</f>
        <v/>
      </c>
      <c r="AR26" s="10" t="n">
        <v>1500</v>
      </c>
      <c r="AS26" s="10" t="n"/>
      <c r="AT26" s="331" t="inlineStr">
        <is>
          <t>Yes</t>
        </is>
      </c>
      <c r="AU26" s="408">
        <f>IF(AR26&lt;&gt;AM26,AR26-AM26,"")</f>
        <v/>
      </c>
      <c r="AV26" s="426">
        <f>IF(AS26&lt;&gt;AN26,AS26-AN26,"")</f>
        <v/>
      </c>
    </row>
    <row r="27" customFormat="1" s="70">
      <c r="A27" s="89" t="n"/>
      <c r="B27" s="471" t="inlineStr">
        <is>
          <t>North East</t>
        </is>
      </c>
      <c r="C27" s="89" t="inlineStr">
        <is>
          <t>Realstar</t>
        </is>
      </c>
      <c r="D27" s="178" t="inlineStr">
        <is>
          <t>Hollick Kenyon</t>
        </is>
      </c>
      <c r="E27" s="330" t="n">
        <v>1</v>
      </c>
      <c r="F27" s="330" t="n">
        <v>1</v>
      </c>
      <c r="G27" s="348" t="n">
        <v>652</v>
      </c>
      <c r="H27" s="348" t="n"/>
      <c r="I27" s="348" t="n"/>
      <c r="J27" s="250" t="inlineStr">
        <is>
          <t>A</t>
        </is>
      </c>
      <c r="K27" s="444" t="n">
        <v>1210</v>
      </c>
      <c r="L27" s="429" t="n"/>
      <c r="M27" s="459" t="inlineStr">
        <is>
          <t>Yes</t>
        </is>
      </c>
      <c r="N27" s="444" t="n"/>
      <c r="O27" s="429" t="n"/>
      <c r="P27" s="459" t="n"/>
      <c r="Q27" s="459" t="n"/>
      <c r="R27" s="411">
        <f>N27-K27</f>
        <v/>
      </c>
      <c r="S27" s="431" t="n">
        <v>1215</v>
      </c>
      <c r="T27" s="431" t="n">
        <v>1250</v>
      </c>
      <c r="U27" s="326" t="inlineStr">
        <is>
          <t>Yes</t>
        </is>
      </c>
      <c r="V27" s="381" t="n"/>
      <c r="W27" s="424" t="n"/>
      <c r="X27" s="381" t="n">
        <v>1220</v>
      </c>
      <c r="Y27" s="381" t="n"/>
      <c r="Z27" s="326" t="inlineStr">
        <is>
          <t>Yes</t>
        </is>
      </c>
      <c r="AA27" s="381">
        <f>IF(X27&lt;&gt;S27,X27-S27,"")</f>
        <v/>
      </c>
      <c r="AB27" s="424">
        <f>IF(Y27&lt;&gt;T27,Y27-T27,"")</f>
        <v/>
      </c>
      <c r="AC27" s="381" t="n">
        <v>1215</v>
      </c>
      <c r="AD27" s="381" t="n"/>
      <c r="AE27" s="326" t="inlineStr">
        <is>
          <t>Yes</t>
        </is>
      </c>
      <c r="AF27" s="381">
        <f>IF(AC27&lt;&gt;X27,AC27-X27,"")</f>
        <v/>
      </c>
      <c r="AG27" s="424">
        <f>IF(AD27&lt;&gt;Y27,AD27-Y27,"")</f>
        <v/>
      </c>
      <c r="AH27" s="381" t="n">
        <v>1220</v>
      </c>
      <c r="AJ27" s="326" t="inlineStr">
        <is>
          <t>Yes</t>
        </is>
      </c>
      <c r="AK27" s="381">
        <f>IF(AH27&lt;&gt;AC27,AH27-AC27,"")</f>
        <v/>
      </c>
      <c r="AL27" s="424">
        <f>IF(AI27&lt;&gt;AD27,AI27-AD27,"")</f>
        <v/>
      </c>
      <c r="AM27" t="n">
        <v>1220</v>
      </c>
      <c r="AO27" s="326" t="inlineStr">
        <is>
          <t>Yes</t>
        </is>
      </c>
      <c r="AP27" s="381">
        <f>IF(AM27&lt;&gt;AH27,AM27-AH27,"")</f>
        <v/>
      </c>
      <c r="AQ27" s="424">
        <f>IF(AN27&lt;&gt;AI27,AN27-AI27,"")</f>
        <v/>
      </c>
      <c r="AT27" s="326" t="inlineStr">
        <is>
          <t>*</t>
        </is>
      </c>
      <c r="AU27" s="381">
        <f>IF(AR27&lt;&gt;AM27,AR27-AM27,"")</f>
        <v/>
      </c>
      <c r="AV27" s="424">
        <f>IF(AS27&lt;&gt;AN27,AS27-AN27,"")</f>
        <v/>
      </c>
    </row>
    <row r="28">
      <c r="D28" s="5" t="n"/>
      <c r="E28" s="326" t="n">
        <v>2</v>
      </c>
      <c r="F28" s="326" t="n">
        <v>2</v>
      </c>
      <c r="G28" s="328" t="n">
        <v>893</v>
      </c>
      <c r="H28" s="328" t="n"/>
      <c r="I28" s="328" t="n"/>
      <c r="J28" s="118" t="n"/>
      <c r="K28" s="377" t="n">
        <v>1335</v>
      </c>
      <c r="L28" s="378" t="n"/>
      <c r="M28" s="472" t="inlineStr">
        <is>
          <t>Yes</t>
        </is>
      </c>
      <c r="N28" s="378" t="n"/>
      <c r="O28" s="378" t="n"/>
      <c r="P28" s="454" t="n"/>
      <c r="Q28" s="454" t="n"/>
      <c r="R28" s="398">
        <f>N28-K28</f>
        <v/>
      </c>
      <c r="S28" s="381" t="n">
        <v>1325</v>
      </c>
      <c r="T28" s="381" t="n">
        <v>1415</v>
      </c>
      <c r="U28" s="326" t="inlineStr">
        <is>
          <t>Yes</t>
        </is>
      </c>
      <c r="V28" s="381" t="n"/>
      <c r="W28" s="424" t="n"/>
      <c r="X28" s="381" t="n"/>
      <c r="Y28" s="381" t="n"/>
      <c r="Z28" s="326" t="inlineStr">
        <is>
          <t>Waitlist</t>
        </is>
      </c>
      <c r="AA28" s="381">
        <f>IF(X28&lt;&gt;S28,X28-S28,"")</f>
        <v/>
      </c>
      <c r="AB28" s="424">
        <f>IF(Y28&lt;&gt;T28,Y28-T28,"")</f>
        <v/>
      </c>
      <c r="AC28" s="381" t="n"/>
      <c r="AD28" s="381" t="n"/>
      <c r="AE28" s="326" t="inlineStr">
        <is>
          <t>Waitlist</t>
        </is>
      </c>
      <c r="AF28" s="381">
        <f>IF(AC28&lt;&gt;X28,AC28-X28,"")</f>
        <v/>
      </c>
      <c r="AG28" s="424">
        <f>IF(AD28&lt;&gt;Y28,AD28-Y28,"")</f>
        <v/>
      </c>
      <c r="AH28" s="381" t="n">
        <v>1365</v>
      </c>
      <c r="AJ28" s="326" t="inlineStr">
        <is>
          <t>Yes</t>
        </is>
      </c>
      <c r="AK28" s="381" t="n"/>
      <c r="AL28" s="424">
        <f>IF(AI28&lt;&gt;AD28,AI28-AD28,"")</f>
        <v/>
      </c>
      <c r="AM28" t="n">
        <v>1365</v>
      </c>
      <c r="AO28" s="326" t="inlineStr">
        <is>
          <t>Yes</t>
        </is>
      </c>
      <c r="AP28" s="381">
        <f>IF(AM28&lt;&gt;AH28,AM28-AH28,"")</f>
        <v/>
      </c>
      <c r="AQ28" s="424">
        <f>IF(AN28&lt;&gt;AI28,AN28-AI28,"")</f>
        <v/>
      </c>
      <c r="AT28" s="326" t="inlineStr">
        <is>
          <t>*</t>
        </is>
      </c>
      <c r="AU28" s="381">
        <f>IF(AR28&lt;&gt;AM28,AR28-AM28,"")</f>
        <v/>
      </c>
      <c r="AV28" s="424">
        <f>IF(AS28&lt;&gt;AN28,AS28-AN28,"")</f>
        <v/>
      </c>
    </row>
    <row r="29" customFormat="1" s="10">
      <c r="A29" s="10" t="n"/>
      <c r="B29" s="10" t="n"/>
      <c r="C29" s="10" t="n"/>
      <c r="D29" s="86" t="n"/>
      <c r="E29" s="331" t="n">
        <v>2</v>
      </c>
      <c r="F29" s="331" t="n">
        <v>2</v>
      </c>
      <c r="G29" s="349" t="n">
        <v>924</v>
      </c>
      <c r="H29" s="349" t="n"/>
      <c r="I29" s="349" t="n"/>
      <c r="J29" s="119" t="n"/>
      <c r="K29" s="425" t="n">
        <v>1340</v>
      </c>
      <c r="L29" s="388" t="n"/>
      <c r="M29" s="473" t="inlineStr">
        <is>
          <t>Yes</t>
        </is>
      </c>
      <c r="N29" s="388" t="n"/>
      <c r="O29" s="388" t="n"/>
      <c r="P29" s="460" t="n"/>
      <c r="Q29" s="460" t="n"/>
      <c r="R29" s="400">
        <f>N29-K29</f>
        <v/>
      </c>
      <c r="S29" s="408" t="n">
        <v>1415</v>
      </c>
      <c r="T29" s="408" t="n"/>
      <c r="U29" s="331" t="inlineStr">
        <is>
          <t>Yes</t>
        </is>
      </c>
      <c r="V29" s="408" t="n"/>
      <c r="W29" s="426" t="n"/>
      <c r="X29" s="408" t="n">
        <v>1415</v>
      </c>
      <c r="Y29" s="408" t="n"/>
      <c r="Z29" s="331" t="inlineStr">
        <is>
          <t>Yes</t>
        </is>
      </c>
      <c r="AA29" s="408">
        <f>IF(X29&lt;&gt;S29,X29-S29,"")</f>
        <v/>
      </c>
      <c r="AB29" s="426">
        <f>IF(Y29&lt;&gt;T29,Y29-T29,"")</f>
        <v/>
      </c>
      <c r="AC29" s="408" t="n"/>
      <c r="AD29" s="408" t="n"/>
      <c r="AE29" s="331" t="inlineStr">
        <is>
          <t>Waitlist</t>
        </is>
      </c>
      <c r="AF29" s="408" t="n"/>
      <c r="AG29" s="426">
        <f>IF(AD29&lt;&gt;Y29,AD29-Y29,"")</f>
        <v/>
      </c>
      <c r="AH29" s="408" t="n">
        <v>1365</v>
      </c>
      <c r="AJ29" s="331" t="inlineStr">
        <is>
          <t>Yes</t>
        </is>
      </c>
      <c r="AK29" s="408" t="n"/>
      <c r="AL29" s="426">
        <f>IF(AI29&lt;&gt;AD29,AI29-AD29,"")</f>
        <v/>
      </c>
      <c r="AM29" s="10" t="n">
        <v>1365</v>
      </c>
      <c r="AO29" s="331" t="inlineStr">
        <is>
          <t>Yes</t>
        </is>
      </c>
      <c r="AP29" s="408" t="n"/>
      <c r="AQ29" s="426">
        <f>IF(AN29&lt;&gt;AI29,AN29-AI29,"")</f>
        <v/>
      </c>
      <c r="AT29" s="331" t="inlineStr">
        <is>
          <t>*</t>
        </is>
      </c>
      <c r="AU29" s="408">
        <f>IF(AR29&lt;&gt;AM29,AR29-AM29,"")</f>
        <v/>
      </c>
      <c r="AV29" s="426">
        <f>IF(AS29&lt;&gt;AN29,AS29-AN29,"")</f>
        <v/>
      </c>
    </row>
    <row r="30">
      <c r="A30" s="326" t="n"/>
      <c r="B30" s="326" t="n"/>
      <c r="C30" s="326" t="n"/>
      <c r="D30" s="358" t="n"/>
      <c r="E30" s="326" t="n"/>
      <c r="F30" s="326" t="n"/>
      <c r="G30" s="328" t="n"/>
      <c r="H30" s="328" t="n"/>
      <c r="I30" s="328" t="n"/>
      <c r="J30" s="328" t="n"/>
      <c r="K30" s="377" t="n"/>
      <c r="L30" s="378" t="n"/>
      <c r="M30" s="454" t="n"/>
      <c r="N30" s="377" t="n"/>
      <c r="O30" s="378" t="n"/>
      <c r="P30" s="454" t="n"/>
      <c r="Q30" s="454" t="n"/>
      <c r="R30" s="398">
        <f>N30-K30</f>
        <v/>
      </c>
      <c r="S30" s="381" t="n"/>
      <c r="T30" s="381" t="n"/>
      <c r="U30" s="381" t="n"/>
      <c r="V30" s="381" t="n"/>
      <c r="W30" s="424" t="n"/>
      <c r="X30" s="381" t="n"/>
      <c r="Y30" s="381" t="n"/>
      <c r="Z30" s="381" t="n"/>
      <c r="AA30" s="381" t="n"/>
      <c r="AB30" s="424" t="n"/>
      <c r="AC30" s="381" t="n"/>
      <c r="AD30" s="381" t="n"/>
      <c r="AE30" s="381" t="n"/>
      <c r="AF30" s="381" t="n"/>
      <c r="AG30" s="424" t="n"/>
      <c r="AH30" s="381" t="n"/>
      <c r="AL30" s="5" t="n"/>
      <c r="AQ30" s="5" t="n"/>
      <c r="AV30" s="5" t="n"/>
    </row>
    <row r="31">
      <c r="A31" s="326" t="n"/>
      <c r="B31" s="326" t="n"/>
      <c r="C31" s="326" t="n"/>
      <c r="D31" s="358" t="n"/>
      <c r="E31" s="326" t="n"/>
      <c r="F31" s="326" t="n"/>
      <c r="G31" s="328" t="n"/>
      <c r="H31" s="328" t="n"/>
      <c r="I31" s="328" t="n"/>
      <c r="J31" s="328" t="n"/>
      <c r="K31" s="377" t="n"/>
      <c r="L31" s="378" t="n"/>
      <c r="M31" s="454" t="n"/>
      <c r="N31" s="377" t="n"/>
      <c r="O31" s="378" t="n"/>
      <c r="P31" s="454" t="n"/>
      <c r="Q31" s="454" t="n"/>
      <c r="R31" s="398" t="n"/>
      <c r="S31" s="381" t="n"/>
      <c r="T31" s="381" t="n"/>
      <c r="U31" s="381" t="n"/>
      <c r="V31" s="381" t="n"/>
      <c r="W31" s="424" t="n"/>
      <c r="X31" s="381" t="n"/>
      <c r="Y31" s="381" t="n"/>
      <c r="Z31" s="381" t="n"/>
      <c r="AA31" s="381" t="n"/>
      <c r="AB31" s="424" t="n"/>
      <c r="AC31" s="381" t="n"/>
      <c r="AD31" s="381" t="n"/>
      <c r="AE31" s="381" t="n"/>
      <c r="AF31" s="381" t="n"/>
      <c r="AG31" s="424" t="n"/>
      <c r="AH31" s="381" t="n"/>
      <c r="AL31" s="5" t="n"/>
      <c r="AQ31" s="5" t="n"/>
      <c r="AV31" s="5" t="n"/>
    </row>
    <row r="32">
      <c r="A32" s="326" t="n"/>
      <c r="B32" s="326" t="n"/>
      <c r="C32" s="326" t="n"/>
      <c r="D32" s="359" t="n"/>
      <c r="E32" s="387" t="inlineStr">
        <is>
          <t xml:space="preserve">Vacancy Status </t>
        </is>
      </c>
      <c r="F32" s="225" t="inlineStr">
        <is>
          <t>*</t>
        </is>
      </c>
      <c r="G32" s="349" t="n"/>
      <c r="H32" s="349" t="n"/>
      <c r="I32" s="349" t="n"/>
      <c r="J32" s="349" t="n"/>
      <c r="K32" s="425" t="n"/>
      <c r="L32" s="388" t="n"/>
      <c r="M32" s="460" t="n"/>
      <c r="N32" s="425" t="n"/>
      <c r="O32" s="388" t="n"/>
      <c r="P32" s="460" t="n"/>
      <c r="Q32" s="460" t="n"/>
      <c r="R32" s="400" t="n"/>
      <c r="S32" s="408" t="n"/>
      <c r="T32" s="408" t="n"/>
      <c r="U32" s="408" t="n"/>
      <c r="V32" s="408" t="n"/>
      <c r="W32" s="426" t="n"/>
      <c r="X32" s="408" t="n"/>
      <c r="Y32" s="408" t="n"/>
      <c r="Z32" s="408" t="n"/>
      <c r="AA32" s="408" t="n"/>
      <c r="AB32" s="426" t="n"/>
      <c r="AC32" s="408" t="n"/>
      <c r="AD32" s="408" t="n"/>
      <c r="AE32" s="408" t="n"/>
      <c r="AF32" s="408" t="n"/>
      <c r="AG32" s="426" t="n"/>
      <c r="AH32" s="408" t="n"/>
      <c r="AI32" s="10" t="n"/>
      <c r="AJ32" s="10" t="n"/>
      <c r="AK32" s="10" t="n"/>
      <c r="AL32" s="86" t="n"/>
      <c r="AM32" s="10" t="n"/>
      <c r="AN32" s="10" t="n"/>
      <c r="AO32" s="10" t="n"/>
      <c r="AP32" s="10" t="n"/>
      <c r="AQ32" s="86" t="n"/>
      <c r="AR32" s="10" t="n"/>
      <c r="AS32" s="10" t="n"/>
      <c r="AT32" s="10" t="n"/>
      <c r="AU32" s="10" t="n"/>
      <c r="AV32" s="86" t="n"/>
    </row>
    <row r="33">
      <c r="D33" s="5" t="inlineStr">
        <is>
          <t>Summary</t>
        </is>
      </c>
      <c r="G33" s="5" t="n"/>
      <c r="H33" s="5" t="n"/>
      <c r="I33" s="5" t="n"/>
      <c r="J33" s="5" t="n"/>
      <c r="K33" s="377" t="n"/>
      <c r="L33" s="378" t="n"/>
      <c r="M33" s="454" t="n"/>
      <c r="N33" s="377" t="n"/>
      <c r="O33" s="378" t="n"/>
      <c r="P33" s="454" t="n"/>
      <c r="Q33" s="454" t="n"/>
      <c r="R33" s="398" t="n"/>
      <c r="S33" s="377" t="n"/>
      <c r="T33" s="378" t="n"/>
      <c r="U33" s="454" t="n"/>
      <c r="V33" s="454" t="n"/>
      <c r="W33" s="398" t="n"/>
      <c r="X33" s="377" t="n"/>
      <c r="Y33" s="378" t="n"/>
      <c r="Z33" s="454" t="n"/>
      <c r="AA33" s="454" t="n"/>
      <c r="AB33" s="398" t="n"/>
      <c r="AC33" s="377" t="n"/>
      <c r="AD33" s="378" t="n"/>
      <c r="AE33" s="454" t="n"/>
      <c r="AF33" s="454" t="n"/>
      <c r="AG33" s="398" t="n"/>
      <c r="AH33" s="377" t="n"/>
      <c r="AI33" s="378" t="n"/>
      <c r="AJ33" s="454" t="n"/>
      <c r="AK33" s="454" t="n"/>
      <c r="AL33" s="398" t="n"/>
      <c r="AM33" s="377" t="n"/>
      <c r="AN33" s="378" t="n"/>
      <c r="AO33" s="454" t="n"/>
      <c r="AP33" s="454" t="n"/>
      <c r="AQ33" s="398" t="n"/>
      <c r="AR33" s="377" t="n"/>
      <c r="AS33" s="378" t="n"/>
      <c r="AT33" s="454" t="n"/>
      <c r="AU33" s="454" t="n"/>
      <c r="AV33" s="398" t="n"/>
    </row>
    <row r="34">
      <c r="C34" s="326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5" t="n"/>
      <c r="H34" s="5" t="n"/>
      <c r="I34" s="5" t="n"/>
      <c r="J34" s="5" t="n"/>
      <c r="K34" s="394">
        <f>IFERROR(AVERAGEIFS(K$4:K$31,$E$4:$E$31,$E34,$F$4:$F$31,$F34,M$4:M$31,$F$32),"")</f>
        <v/>
      </c>
      <c r="L34" s="395">
        <f>IFERROR(AVERAGEIFS(L$4:L$31,$E$4:$E$31,$E34,$F$4:$F$31,$F34,M$4:M$31,$F$32),"")</f>
        <v/>
      </c>
      <c r="M34" s="454" t="n"/>
      <c r="N34" s="394">
        <f>IFERROR(AVERAGEIFS(N$4:N$31,$E$4:$E$31,$E34,$F$4:$F$31,$F34,P$4:P$31,$F$32),"")</f>
        <v/>
      </c>
      <c r="O34" s="395">
        <f>IFERROR(AVERAGEIFS(O$4:O$31,$E$4:$E$31,$E34,$F$4:$F$31,$F34,P$4:P$31,$F$32),"")</f>
        <v/>
      </c>
      <c r="P34" s="454">
        <f>IFERROR(AVERAGEIFS(P$4:P$30,$E$4:$E$30,$E34,$F$4:$F$30,$F34),"")</f>
        <v/>
      </c>
      <c r="Q34" s="378">
        <f>IFERROR(N34-K34,"")</f>
        <v/>
      </c>
      <c r="R34" s="398">
        <f>IFERROR(O34-L34,"")</f>
        <v/>
      </c>
      <c r="S34" s="394">
        <f>IFERROR(AVERAGEIFS(S$4:S$31,$E$4:$E$31,$E34,$F$4:$F$31,$F34,U$4:U$31,$F$32),"")</f>
        <v/>
      </c>
      <c r="T34" s="395">
        <f>IFERROR(AVERAGEIFS(T$4:T$31,$E$4:$E$31,$E34,$F$4:$F$31,$F34,U$4:U$31,$F$32),"")</f>
        <v/>
      </c>
      <c r="U34" s="454">
        <f>IFERROR(AVERAGEIFS(U$4:U$30,$E$4:$E$30,$E34,$F$4:$F$30,$F34),"")</f>
        <v/>
      </c>
      <c r="V34" s="378">
        <f>IFERROR(S34-O34,"")</f>
        <v/>
      </c>
      <c r="W34" s="398">
        <f>IFERROR(T34-P34,"")</f>
        <v/>
      </c>
      <c r="X34" s="394">
        <f>IFERROR(AVERAGEIFS(X$4:X$31,$E$4:$E$31,$E34,$F$4:$F$31,$F34,Z$4:Z$31,$F$32),"")</f>
        <v/>
      </c>
      <c r="Y34" s="395">
        <f>IFERROR(AVERAGEIFS(Y$4:Y$31,$E$4:$E$31,$E34,$F$4:$F$31,$F34,Z$4:Z$31,$F$32),"")</f>
        <v/>
      </c>
      <c r="Z34" s="454">
        <f>IFERROR(AVERAGEIFS(Z$4:Z$30,$E$4:$E$30,$E34,$F$4:$F$30,$F34),"")</f>
        <v/>
      </c>
      <c r="AA34" s="378">
        <f>IFERROR(X34-U34,"")</f>
        <v/>
      </c>
      <c r="AB34" s="398">
        <f>IFERROR(Y34-V34,"")</f>
        <v/>
      </c>
      <c r="AC34" s="394">
        <f>IFERROR(AVERAGEIFS(AC$4:AC$31,$E$4:$E$31,$E34,$F$4:$F$31,$F34,AE$4:AE$31,$F$32),"")</f>
        <v/>
      </c>
      <c r="AD34" s="395">
        <f>IFERROR(AVERAGEIFS(AD$4:AD$31,$E$4:$E$31,$E34,$F$4:$F$31,$F34,AE$4:AE$31,$F$32),"")</f>
        <v/>
      </c>
      <c r="AE34" s="454">
        <f>IFERROR(AVERAGEIFS(AE$4:AE$30,$E$4:$E$30,$E34,$F$4:$F$30,$F34),"")</f>
        <v/>
      </c>
      <c r="AF34" s="378">
        <f>IFERROR(AC34-Z34,"")</f>
        <v/>
      </c>
      <c r="AG34" s="398">
        <f>IFERROR(AD34-AA34,"")</f>
        <v/>
      </c>
      <c r="AH34" s="394">
        <f>IFERROR(AVERAGEIFS(AH$4:AH$31,$E$4:$E$31,$E34,$F$4:$F$31,$F34,AJ$4:AJ$31,$F$32),"")</f>
        <v/>
      </c>
      <c r="AI34" s="395">
        <f>IFERROR(AVERAGEIFS(AI$4:AI$31,$E$4:$E$31,$E34,$F$4:$F$31,$F34,AJ$4:AJ$31,$F$32),"")</f>
        <v/>
      </c>
      <c r="AJ34" s="454">
        <f>IFERROR(AVERAGEIFS(AJ$4:AJ$30,$E$4:$E$30,$E34,$F$4:$F$30,$F34),"")</f>
        <v/>
      </c>
      <c r="AK34" s="378">
        <f>IFERROR(AH34-AE34,"")</f>
        <v/>
      </c>
      <c r="AL34" s="398">
        <f>IFERROR(AI34-AF34,"")</f>
        <v/>
      </c>
      <c r="AM34" s="394">
        <f>IFERROR(AVERAGEIFS(AM$4:AM$31,$E$4:$E$31,$E34,$F$4:$F$31,$F34,AO$4:AO$31,$F$32),"")</f>
        <v/>
      </c>
      <c r="AN34" s="395">
        <f>IFERROR(AVERAGEIFS(AN$4:AN$31,$E$4:$E$31,$E34,$F$4:$F$31,$F34,AO$4:AO$31,$F$32),"")</f>
        <v/>
      </c>
      <c r="AO34" s="454">
        <f>IFERROR(AVERAGEIFS(AO$4:AO$30,$E$4:$E$30,$E34,$F$4:$F$30,$F34),"")</f>
        <v/>
      </c>
      <c r="AP34" s="378">
        <f>IFERROR(AM34-AJ34,"")</f>
        <v/>
      </c>
      <c r="AQ34" s="398">
        <f>IFERROR(AN34-AK34,"")</f>
        <v/>
      </c>
      <c r="AR34" s="394">
        <f>IFERROR(AVERAGEIFS(AR$4:AR$31,$E$4:$E$31,$E34,$F$4:$F$31,$F34,AT$4:AT$31,$F$32),"")</f>
        <v/>
      </c>
      <c r="AS34" s="395">
        <f>IFERROR(AVERAGEIFS(AS$4:AS$31,$E$4:$E$31,$E34,$F$4:$F$31,$F34,AT$4:AT$31,$F$32),"")</f>
        <v/>
      </c>
      <c r="AT34" s="454">
        <f>IFERROR(AVERAGEIFS(AT$4:AT$30,$E$4:$E$30,$E34,$F$4:$F$30,$F34),"")</f>
        <v/>
      </c>
      <c r="AU34" s="378">
        <f>IFERROR(AR34-AO34,"")</f>
        <v/>
      </c>
      <c r="AV34" s="398">
        <f>IFERROR(AS34-AP34,"")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5" t="n"/>
      <c r="H35" s="5" t="n"/>
      <c r="I35" s="5" t="n"/>
      <c r="J35" s="5" t="n"/>
      <c r="K35" s="394">
        <f>IFERROR(AVERAGEIFS(K$4:K$31,$E$4:$E$31,$E35,$F$4:$F$31,$F35,M$4:M$31,$F$32),"")</f>
        <v/>
      </c>
      <c r="L35" s="395">
        <f>IFERROR(AVERAGEIFS(L$4:L$31,$E$4:$E$31,$E35,$F$4:$F$31,$F35,M$4:M$31,$F$32),"")</f>
        <v/>
      </c>
      <c r="M35" s="454" t="n"/>
      <c r="N35" s="394">
        <f>IFERROR(AVERAGEIFS(N$4:N$31,$E$4:$E$31,$E35,$F$4:$F$31,$F35,P$4:P$31,$F$32),"")</f>
        <v/>
      </c>
      <c r="O35" s="395">
        <f>IFERROR(AVERAGEIFS(O$4:O$31,$E$4:$E$31,$E35,$F$4:$F$31,$F35,P$4:P$31,$F$32),"")</f>
        <v/>
      </c>
      <c r="P35" s="454">
        <f>IFERROR(AVERAGEIFS(P$4:P$30,$E$4:$E$30,$E35,$F$4:$F$30,$F35),"")</f>
        <v/>
      </c>
      <c r="Q35" s="378">
        <f>IFERROR(N35-K35,"")</f>
        <v/>
      </c>
      <c r="R35" s="398">
        <f>IFERROR(O35-L35,"")</f>
        <v/>
      </c>
      <c r="S35" s="394">
        <f>IFERROR(AVERAGEIFS(S$4:S$31,$E$4:$E$31,$E35,$F$4:$F$31,$F35,U$4:U$31,$F$32),"")</f>
        <v/>
      </c>
      <c r="T35" s="395">
        <f>IFERROR(AVERAGEIFS(T$4:T$31,$E$4:$E$31,$E35,$F$4:$F$31,$F35,U$4:U$31,$F$32),"")</f>
        <v/>
      </c>
      <c r="U35" s="454">
        <f>IFERROR(AVERAGEIFS(U$4:U$30,$E$4:$E$30,$E35,$F$4:$F$30,$F35),"")</f>
        <v/>
      </c>
      <c r="V35" s="378">
        <f>IFERROR(S35-N35,"")</f>
        <v/>
      </c>
      <c r="W35" s="398">
        <f>IFERROR(T35-O35,"")</f>
        <v/>
      </c>
      <c r="X35" s="394">
        <f>IFERROR(AVERAGEIFS(X$4:X$31,$E$4:$E$31,$E35,$F$4:$F$31,$F35,Z$4:Z$31,$F$32),"")</f>
        <v/>
      </c>
      <c r="Y35" s="395">
        <f>IFERROR(AVERAGEIFS(Y$4:Y$31,$E$4:$E$31,$E35,$F$4:$F$31,$F35,Z$4:Z$31,$F$32),"")</f>
        <v/>
      </c>
      <c r="Z35" s="454">
        <f>IFERROR(AVERAGEIFS(Z$4:Z$30,$E$4:$E$30,$E35,$F$4:$F$30,$F35),"")</f>
        <v/>
      </c>
      <c r="AA35" s="378">
        <f>IFERROR(X35-S35,"")</f>
        <v/>
      </c>
      <c r="AB35" s="398">
        <f>IFERROR(Y35-T35,"")</f>
        <v/>
      </c>
      <c r="AC35" s="394">
        <f>IFERROR(AVERAGEIFS(AC$4:AC$31,$E$4:$E$31,$E35,$F$4:$F$31,$F35,AE$4:AE$31,$F$32),"")</f>
        <v/>
      </c>
      <c r="AD35" s="395">
        <f>IFERROR(AVERAGEIFS(AD$4:AD$31,$E$4:$E$31,$E35,$F$4:$F$31,$F35,AE$4:AE$31,$F$32),"")</f>
        <v/>
      </c>
      <c r="AE35" s="454">
        <f>IFERROR(AVERAGEIFS(AE$4:AE$30,$E$4:$E$30,$E35,$F$4:$F$30,$F35),"")</f>
        <v/>
      </c>
      <c r="AF35" s="378">
        <f>IFERROR(AC35-X35,"")</f>
        <v/>
      </c>
      <c r="AG35" s="398">
        <f>IFERROR(AD35-Y35,"")</f>
        <v/>
      </c>
      <c r="AH35" s="394">
        <f>IFERROR(AVERAGEIFS(AH$4:AH$31,$E$4:$E$31,$E35,$F$4:$F$31,$F35,AJ$4:AJ$31,$F$32),"")</f>
        <v/>
      </c>
      <c r="AI35" s="395">
        <f>IFERROR(AVERAGEIFS(AI$4:AI$31,$E$4:$E$31,$E35,$F$4:$F$31,$F35,AJ$4:AJ$31,$F$32),"")</f>
        <v/>
      </c>
      <c r="AJ35" s="454">
        <f>IFERROR(AVERAGEIFS(AJ$4:AJ$30,$E$4:$E$30,$E35,$F$4:$F$30,$F35),"")</f>
        <v/>
      </c>
      <c r="AK35" s="378">
        <f>IFERROR(AH35-AC35,"")</f>
        <v/>
      </c>
      <c r="AL35" s="398">
        <f>IFERROR(AI35-AD35,"")</f>
        <v/>
      </c>
      <c r="AM35" s="394">
        <f>IFERROR(AVERAGEIFS(AM$4:AM$31,$E$4:$E$31,$E35,$F$4:$F$31,$F35,AO$4:AO$31,$F$32),"")</f>
        <v/>
      </c>
      <c r="AN35" s="395">
        <f>IFERROR(AVERAGEIFS(AN$4:AN$31,$E$4:$E$31,$E35,$F$4:$F$31,$F35,AO$4:AO$31,$F$32),"")</f>
        <v/>
      </c>
      <c r="AO35" s="454">
        <f>IFERROR(AVERAGEIFS(AO$4:AO$30,$E$4:$E$30,$E35,$F$4:$F$30,$F35),"")</f>
        <v/>
      </c>
      <c r="AP35" s="378">
        <f>IFERROR(AM35-AH35,"")</f>
        <v/>
      </c>
      <c r="AQ35" s="398">
        <f>IFERROR(AN35-AI35,"")</f>
        <v/>
      </c>
      <c r="AR35" s="394">
        <f>IFERROR(AVERAGEIFS(AR$4:AR$31,$E$4:$E$31,$E35,$F$4:$F$31,$F35,AT$4:AT$31,$F$32),"")</f>
        <v/>
      </c>
      <c r="AS35" s="395">
        <f>IFERROR(AVERAGEIFS(AS$4:AS$31,$E$4:$E$31,$E35,$F$4:$F$31,$F35,AT$4:AT$31,$F$32),"")</f>
        <v/>
      </c>
      <c r="AT35" s="454">
        <f>IFERROR(AVERAGEIFS(AT$4:AT$30,$E$4:$E$30,$E35,$F$4:$F$30,$F35),"")</f>
        <v/>
      </c>
      <c r="AU35" s="378">
        <f>IFERROR(AR35-AM35,"")</f>
        <v/>
      </c>
      <c r="AV35" s="398">
        <f>IFERROR(AS35-AN35,"")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5" t="n"/>
      <c r="H36" s="5" t="n"/>
      <c r="I36" s="5" t="n"/>
      <c r="J36" s="5" t="n"/>
      <c r="K36" s="394">
        <f>IFERROR(AVERAGEIFS(K$4:K$31,$E$4:$E$31,$E36,$F$4:$F$31,$F36,M$4:M$31,$F$32),"")</f>
        <v/>
      </c>
      <c r="L36" s="395">
        <f>IFERROR(AVERAGEIFS(L$4:L$31,$E$4:$E$31,$E36,$F$4:$F$31,$F36,M$4:M$31,$F$32),"")</f>
        <v/>
      </c>
      <c r="M36" s="454" t="n"/>
      <c r="N36" s="394">
        <f>IFERROR(AVERAGEIFS(N$4:N$31,$E$4:$E$31,$E36,$F$4:$F$31,$F36,P$4:P$31,$F$32),"")</f>
        <v/>
      </c>
      <c r="O36" s="395">
        <f>IFERROR(AVERAGEIFS(O$4:O$31,$E$4:$E$31,$E36,$F$4:$F$31,$F36,P$4:P$31,$F$32),"")</f>
        <v/>
      </c>
      <c r="P36" s="454">
        <f>IFERROR(AVERAGEIFS(P$4:P$30,$E$4:$E$30,$E36,$F$4:$F$30,$F36),"")</f>
        <v/>
      </c>
      <c r="Q36" s="378">
        <f>IFERROR(N36-K36,"")</f>
        <v/>
      </c>
      <c r="R36" s="398">
        <f>IFERROR(O36-L36,"")</f>
        <v/>
      </c>
      <c r="S36" s="394">
        <f>IFERROR(AVERAGEIFS(S$4:S$31,$E$4:$E$31,$E36,$F$4:$F$31,$F36,U$4:U$31,$F$32),"")</f>
        <v/>
      </c>
      <c r="T36" s="395">
        <f>IFERROR(AVERAGEIFS(T$4:T$31,$E$4:$E$31,$E36,$F$4:$F$31,$F36,U$4:U$31,$F$32),"")</f>
        <v/>
      </c>
      <c r="U36" s="454">
        <f>IFERROR(AVERAGEIFS(U$4:U$30,$E$4:$E$30,$E36,$F$4:$F$30,$F36),"")</f>
        <v/>
      </c>
      <c r="V36" s="378">
        <f>IFERROR(S36-N36,"")</f>
        <v/>
      </c>
      <c r="W36" s="398">
        <f>IFERROR(T36-O36,"")</f>
        <v/>
      </c>
      <c r="X36" s="394">
        <f>IFERROR(AVERAGEIFS(X$4:X$31,$E$4:$E$31,$E36,$F$4:$F$31,$F36,Z$4:Z$31,$F$32),"")</f>
        <v/>
      </c>
      <c r="Y36" s="395">
        <f>IFERROR(AVERAGEIFS(Y$4:Y$31,$E$4:$E$31,$E36,$F$4:$F$31,$F36,Z$4:Z$31,$F$32),"")</f>
        <v/>
      </c>
      <c r="Z36" s="454">
        <f>IFERROR(AVERAGEIFS(Z$4:Z$30,$E$4:$E$30,$E36,$F$4:$F$30,$F36),"")</f>
        <v/>
      </c>
      <c r="AA36" s="378">
        <f>IFERROR(X36-S36,"")</f>
        <v/>
      </c>
      <c r="AB36" s="398">
        <f>IFERROR(Y36-T36,"")</f>
        <v/>
      </c>
      <c r="AC36" s="394">
        <f>IFERROR(AVERAGEIFS(AC$4:AC$31,$E$4:$E$31,$E36,$F$4:$F$31,$F36,AE$4:AE$31,$F$32),"")</f>
        <v/>
      </c>
      <c r="AD36" s="395">
        <f>IFERROR(AVERAGEIFS(AD$4:AD$31,$E$4:$E$31,$E36,$F$4:$F$31,$F36,AE$4:AE$31,$F$32),"")</f>
        <v/>
      </c>
      <c r="AE36" s="454">
        <f>IFERROR(AVERAGEIFS(AE$4:AE$30,$E$4:$E$30,$E36,$F$4:$F$30,$F36),"")</f>
        <v/>
      </c>
      <c r="AF36" s="378">
        <f>IFERROR(AC36-X36,"")</f>
        <v/>
      </c>
      <c r="AG36" s="398">
        <f>IFERROR(AD36-Y36,"")</f>
        <v/>
      </c>
      <c r="AH36" s="394">
        <f>IFERROR(AVERAGEIFS(AH$4:AH$31,$E$4:$E$31,$E36,$F$4:$F$31,$F36,AJ$4:AJ$31,$F$32),"")</f>
        <v/>
      </c>
      <c r="AI36" s="395">
        <f>IFERROR(AVERAGEIFS(AI$4:AI$31,$E$4:$E$31,$E36,$F$4:$F$31,$F36,AJ$4:AJ$31,$F$32),"")</f>
        <v/>
      </c>
      <c r="AJ36" s="454">
        <f>IFERROR(AVERAGEIFS(AJ$4:AJ$30,$E$4:$E$30,$E36,$F$4:$F$30,$F36),"")</f>
        <v/>
      </c>
      <c r="AK36" s="378">
        <f>IFERROR(AH36-AC36,"")</f>
        <v/>
      </c>
      <c r="AL36" s="398">
        <f>IFERROR(AI36-AD36,"")</f>
        <v/>
      </c>
      <c r="AM36" s="394">
        <f>IFERROR(AVERAGEIFS(AM$4:AM$31,$E$4:$E$31,$E36,$F$4:$F$31,$F36,AO$4:AO$31,$F$32),"")</f>
        <v/>
      </c>
      <c r="AN36" s="395">
        <f>IFERROR(AVERAGEIFS(AN$4:AN$31,$E$4:$E$31,$E36,$F$4:$F$31,$F36,AO$4:AO$31,$F$32),"")</f>
        <v/>
      </c>
      <c r="AO36" s="454">
        <f>IFERROR(AVERAGEIFS(AO$4:AO$30,$E$4:$E$30,$E36,$F$4:$F$30,$F36),"")</f>
        <v/>
      </c>
      <c r="AP36" s="378">
        <f>IFERROR(AM36-AH36,"")</f>
        <v/>
      </c>
      <c r="AQ36" s="398">
        <f>IFERROR(AN36-AI36,"")</f>
        <v/>
      </c>
      <c r="AR36" s="394">
        <f>IFERROR(AVERAGEIFS(AR$4:AR$31,$E$4:$E$31,$E36,$F$4:$F$31,$F36,AT$4:AT$31,$F$32),"")</f>
        <v/>
      </c>
      <c r="AS36" s="395">
        <f>IFERROR(AVERAGEIFS(AS$4:AS$31,$E$4:$E$31,$E36,$F$4:$F$31,$F36,AT$4:AT$31,$F$32),"")</f>
        <v/>
      </c>
      <c r="AT36" s="454">
        <f>IFERROR(AVERAGEIFS(AT$4:AT$30,$E$4:$E$30,$E36,$F$4:$F$30,$F36),"")</f>
        <v/>
      </c>
      <c r="AU36" s="378">
        <f>IFERROR(AR36-AM36,"")</f>
        <v/>
      </c>
      <c r="AV36" s="398">
        <f>IFERROR(AS36-AN36,"")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5" t="n"/>
      <c r="H37" s="5" t="n"/>
      <c r="I37" s="5" t="n"/>
      <c r="J37" s="5" t="n"/>
      <c r="K37" s="394">
        <f>IFERROR(AVERAGEIFS(K$4:K$31,$E$4:$E$31,$E37,$F$4:$F$31,$F37,M$4:M$31,$F$32),"")</f>
        <v/>
      </c>
      <c r="L37" s="395">
        <f>IFERROR(AVERAGEIFS(L$4:L$31,$E$4:$E$31,$E37,$F$4:$F$31,$F37,M$4:M$31,$F$32),"")</f>
        <v/>
      </c>
      <c r="M37" s="454">
        <f>IFERROR(AVERAGEIFS(M$4:M$30,$E$4:$E$30,$E37,$F$4:$F$30,$F37),"")</f>
        <v/>
      </c>
      <c r="N37" s="394">
        <f>IFERROR(AVERAGEIFS(N$4:N$31,$E$4:$E$31,$E37,$F$4:$F$31,$F37,P$4:P$31,$F$32),"")</f>
        <v/>
      </c>
      <c r="O37" s="395">
        <f>IFERROR(AVERAGEIFS(O$4:O$31,$E$4:$E$31,$E37,$F$4:$F$31,$F37,P$4:P$31,$F$32),"")</f>
        <v/>
      </c>
      <c r="P37" s="454">
        <f>IFERROR(AVERAGEIFS(P$4:P$30,$E$4:$E$30,$E37,$F$4:$F$30,$F37),"")</f>
        <v/>
      </c>
      <c r="Q37" s="378">
        <f>IFERROR(N37-K37,"")</f>
        <v/>
      </c>
      <c r="R37" s="398">
        <f>IFERROR(O37-L37,"")</f>
        <v/>
      </c>
      <c r="S37" s="394">
        <f>IFERROR(AVERAGEIFS(S$4:S$31,$E$4:$E$31,$E37,$F$4:$F$31,$F37,U$4:U$31,$F$32),"")</f>
        <v/>
      </c>
      <c r="T37" s="395">
        <f>IFERROR(AVERAGEIFS(T$4:T$31,$E$4:$E$31,$E37,$F$4:$F$31,$F37,U$4:U$31,$F$32),"")</f>
        <v/>
      </c>
      <c r="U37" s="454">
        <f>IFERROR(AVERAGEIFS(U$4:U$30,$E$4:$E$30,$E37,$F$4:$F$30,$F37),"")</f>
        <v/>
      </c>
      <c r="V37" s="378">
        <f>IFERROR(S37-N37,"")</f>
        <v/>
      </c>
      <c r="W37" s="398">
        <f>IFERROR(T37-O37,"")</f>
        <v/>
      </c>
      <c r="X37" s="394">
        <f>IFERROR(AVERAGEIFS(X$4:X$31,$E$4:$E$31,$E37,$F$4:$F$31,$F37,Z$4:Z$31,$F$32),"")</f>
        <v/>
      </c>
      <c r="Y37" s="395">
        <f>IFERROR(AVERAGEIFS(Y$4:Y$31,$E$4:$E$31,$E37,$F$4:$F$31,$F37,Z$4:Z$31,$F$32),"")</f>
        <v/>
      </c>
      <c r="Z37" s="454">
        <f>IFERROR(AVERAGEIFS(Z$4:Z$30,$E$4:$E$30,$E37,$F$4:$F$30,$F37),"")</f>
        <v/>
      </c>
      <c r="AA37" s="378">
        <f>IFERROR(X37-S37,"")</f>
        <v/>
      </c>
      <c r="AB37" s="398">
        <f>IFERROR(Y37-T37,"")</f>
        <v/>
      </c>
      <c r="AC37" s="394">
        <f>IFERROR(AVERAGEIFS(AC$4:AC$31,$E$4:$E$31,$E37,$F$4:$F$31,$F37,AE$4:AE$31,$F$32),"")</f>
        <v/>
      </c>
      <c r="AD37" s="395">
        <f>IFERROR(AVERAGEIFS(AD$4:AD$31,$E$4:$E$31,$E37,$F$4:$F$31,$F37,AE$4:AE$31,$F$32),"")</f>
        <v/>
      </c>
      <c r="AE37" s="454">
        <f>IFERROR(AVERAGEIFS(AE$4:AE$30,$E$4:$E$30,$E37,$F$4:$F$30,$F37),"")</f>
        <v/>
      </c>
      <c r="AF37" s="378">
        <f>IFERROR(AC37-X37,"")</f>
        <v/>
      </c>
      <c r="AG37" s="398">
        <f>IFERROR(AD37-Y37,"")</f>
        <v/>
      </c>
      <c r="AH37" s="394">
        <f>IFERROR(AVERAGEIFS(AH$4:AH$31,$E$4:$E$31,$E37,$F$4:$F$31,$F37,AJ$4:AJ$31,$F$32),"")</f>
        <v/>
      </c>
      <c r="AI37" s="395">
        <f>IFERROR(AVERAGEIFS(AI$4:AI$31,$E$4:$E$31,$E37,$F$4:$F$31,$F37,AJ$4:AJ$31,$F$32),"")</f>
        <v/>
      </c>
      <c r="AJ37" s="454">
        <f>IFERROR(AVERAGEIFS(AJ$4:AJ$30,$E$4:$E$30,$E37,$F$4:$F$30,$F37),"")</f>
        <v/>
      </c>
      <c r="AK37" s="378">
        <f>IFERROR(AH37-AC37,"")</f>
        <v/>
      </c>
      <c r="AL37" s="398">
        <f>IFERROR(AI37-AD37,"")</f>
        <v/>
      </c>
      <c r="AM37" s="394">
        <f>IFERROR(AVERAGEIFS(AM$4:AM$31,$E$4:$E$31,$E37,$F$4:$F$31,$F37,AO$4:AO$31,$F$32),"")</f>
        <v/>
      </c>
      <c r="AN37" s="395">
        <f>IFERROR(AVERAGEIFS(AN$4:AN$31,$E$4:$E$31,$E37,$F$4:$F$31,$F37,AO$4:AO$31,$F$32),"")</f>
        <v/>
      </c>
      <c r="AO37" s="454">
        <f>IFERROR(AVERAGEIFS(AO$4:AO$30,$E$4:$E$30,$E37,$F$4:$F$30,$F37),"")</f>
        <v/>
      </c>
      <c r="AP37" s="378">
        <f>IFERROR(AM37-AH37,"")</f>
        <v/>
      </c>
      <c r="AQ37" s="398">
        <f>IFERROR(AN37-AI37,"")</f>
        <v/>
      </c>
      <c r="AR37" s="394">
        <f>IFERROR(AVERAGEIFS(AR$4:AR$31,$E$4:$E$31,$E37,$F$4:$F$31,$F37,AT$4:AT$31,$F$32),"")</f>
        <v/>
      </c>
      <c r="AS37" s="395">
        <f>IFERROR(AVERAGEIFS(AS$4:AS$31,$E$4:$E$31,$E37,$F$4:$F$31,$F37,AT$4:AT$31,$F$32),"")</f>
        <v/>
      </c>
      <c r="AT37" s="454">
        <f>IFERROR(AVERAGEIFS(AT$4:AT$30,$E$4:$E$30,$E37,$F$4:$F$30,$F37),"")</f>
        <v/>
      </c>
      <c r="AU37" s="378">
        <f>IFERROR(AR37-AM37,"")</f>
        <v/>
      </c>
      <c r="AV37" s="398">
        <f>IFERROR(AS37-AN37,"")</f>
        <v/>
      </c>
    </row>
    <row r="38">
      <c r="D38" t="inlineStr">
        <is>
          <t>3 Br</t>
        </is>
      </c>
      <c r="E38" s="1" t="n">
        <v>3</v>
      </c>
      <c r="G38" s="5" t="n"/>
      <c r="H38" s="5" t="n"/>
      <c r="I38" s="5" t="n"/>
      <c r="J38" s="5" t="n"/>
      <c r="K38" s="394">
        <f>IFERROR(AVERAGEIFS(K$4:K$31,$E$4:$E$31,$E38,M$4:M$31,$F$32),"")</f>
        <v/>
      </c>
      <c r="L38" s="395">
        <f>IFERROR(AVERAGEIFS(L$4:L$31,$E$4:$E$31,$E38,M$4:M$31,$F$32),"")</f>
        <v/>
      </c>
      <c r="M38" s="454">
        <f>IFERROR(AVERAGEIFS(M$4:M$30,$E$4:$E$30,$E38),"")</f>
        <v/>
      </c>
      <c r="N38" s="394">
        <f>IFERROR(AVERAGEIFS(N$4:N$31,$E$4:$E$31,$E38,P$4:P$31,$F$32),"")</f>
        <v/>
      </c>
      <c r="O38" s="395">
        <f>IFERROR(AVERAGEIFS(O$4:O$31,$E$4:$E$31,$E38,P$4:P$31,$F$32),"")</f>
        <v/>
      </c>
      <c r="P38" s="454">
        <f>IFERROR(AVERAGEIFS(P$4:P$30,$E$4:$E$30,$E38),"")</f>
        <v/>
      </c>
      <c r="Q38" s="378">
        <f>IFERROR(N38-K38,"")</f>
        <v/>
      </c>
      <c r="R38" s="398">
        <f>IFERROR(O38-L38,"")</f>
        <v/>
      </c>
      <c r="S38" s="394">
        <f>IFERROR(AVERAGEIFS(S$4:S$31,$E$4:$E$31,$E38,U$4:U$31,$F$32),"")</f>
        <v/>
      </c>
      <c r="T38" s="395">
        <f>IFERROR(AVERAGEIFS(T$4:T$31,$E$4:$E$31,$E38,U$4:U$31,$F$32),"")</f>
        <v/>
      </c>
      <c r="U38" s="454">
        <f>IFERROR(AVERAGEIFS(U$4:U$30,$E$4:$E$30,$E38),"")</f>
        <v/>
      </c>
      <c r="V38" s="378">
        <f>IFERROR(S38-N38,"")</f>
        <v/>
      </c>
      <c r="W38" s="398">
        <f>IFERROR(T38-O38,"")</f>
        <v/>
      </c>
      <c r="X38" s="394">
        <f>IFERROR(AVERAGEIFS(X$4:X$31,$E$4:$E$31,$E38,Z$4:Z$31,$F$32),"")</f>
        <v/>
      </c>
      <c r="Y38" s="395">
        <f>IFERROR(AVERAGEIFS(Y$4:Y$31,$E$4:$E$31,$E38,Z$4:Z$31,$F$32),"")</f>
        <v/>
      </c>
      <c r="Z38" s="454">
        <f>IFERROR(AVERAGEIFS(Z$4:Z$30,$E$4:$E$30,$E38),"")</f>
        <v/>
      </c>
      <c r="AA38" s="378">
        <f>IFERROR(X38-S38,"")</f>
        <v/>
      </c>
      <c r="AB38" s="398">
        <f>IFERROR(Y38-T38,"")</f>
        <v/>
      </c>
      <c r="AC38" s="394">
        <f>IFERROR(AVERAGEIFS(AC$4:AC$31,$E$4:$E$31,$E38,AE$4:AE$31,$F$32),"")</f>
        <v/>
      </c>
      <c r="AD38" s="395">
        <f>IFERROR(AVERAGEIFS(AD$4:AD$31,$E$4:$E$31,$E38,AE$4:AE$31,$F$32),"")</f>
        <v/>
      </c>
      <c r="AE38" s="454">
        <f>IFERROR(AVERAGEIFS(AE$4:AE$30,$E$4:$E$30,$E38),"")</f>
        <v/>
      </c>
      <c r="AF38" s="378">
        <f>IFERROR(AC38-X38,"")</f>
        <v/>
      </c>
      <c r="AG38" s="398">
        <f>IFERROR(AD38-Y38,"")</f>
        <v/>
      </c>
      <c r="AH38" s="394">
        <f>IFERROR(AVERAGEIFS(AH$4:AH$31,$E$4:$E$31,$E38,AJ$4:AJ$31,$F$32),"")</f>
        <v/>
      </c>
      <c r="AI38" s="395">
        <f>IFERROR(AVERAGEIFS(AI$4:AI$31,$E$4:$E$31,$E38,AJ$4:AJ$31,$F$32),"")</f>
        <v/>
      </c>
      <c r="AJ38" s="454">
        <f>IFERROR(AVERAGEIFS(AJ$4:AJ$30,$E$4:$E$30,$E38),"")</f>
        <v/>
      </c>
      <c r="AK38" s="378">
        <f>IFERROR(AH38-AC38,"")</f>
        <v/>
      </c>
      <c r="AL38" s="398">
        <f>IFERROR(AI38-AD38,"")</f>
        <v/>
      </c>
      <c r="AM38" s="394">
        <f>IFERROR(AVERAGEIFS(AM$4:AM$31,$E$4:$E$31,$E38,AO$4:AO$31,$F$32),"")</f>
        <v/>
      </c>
      <c r="AN38" s="395">
        <f>IFERROR(AVERAGEIFS(AN$4:AN$31,$E$4:$E$31,$E38,AO$4:AO$31,$F$32),"")</f>
        <v/>
      </c>
      <c r="AO38" s="454">
        <f>IFERROR(AVERAGEIFS(AO$4:AO$30,$E$4:$E$30,$E38),"")</f>
        <v/>
      </c>
      <c r="AP38" s="378">
        <f>IFERROR(AM38-AH38,"")</f>
        <v/>
      </c>
      <c r="AQ38" s="398">
        <f>IFERROR(AN38-AI38,"")</f>
        <v/>
      </c>
      <c r="AR38" s="394">
        <f>IFERROR(AVERAGEIFS(AR$4:AR$31,$E$4:$E$31,$E38,AT$4:AT$31,$F$32),"")</f>
        <v/>
      </c>
      <c r="AS38" s="395">
        <f>IFERROR(AVERAGEIFS(AS$4:AS$31,$E$4:$E$31,$E38,AT$4:AT$31,$F$32),"")</f>
        <v/>
      </c>
      <c r="AT38" s="454">
        <f>IFERROR(AVERAGEIFS(AT$4:AT$30,$E$4:$E$30,$E38),"")</f>
        <v/>
      </c>
      <c r="AU38" s="378">
        <f>IFERROR(AR38-AM38,"")</f>
        <v/>
      </c>
      <c r="AV38" s="398">
        <f>IFERROR(AS38-AN38,"")</f>
        <v/>
      </c>
    </row>
    <row r="39">
      <c r="E39" s="1" t="n"/>
      <c r="G39" s="5" t="n"/>
      <c r="H39" s="5" t="n"/>
      <c r="I39" s="5" t="n"/>
      <c r="J39" s="5" t="n"/>
      <c r="K39" s="377" t="n"/>
      <c r="L39" s="378" t="n"/>
      <c r="M39" s="454" t="n"/>
      <c r="N39" s="377" t="n"/>
      <c r="O39" s="378" t="n"/>
      <c r="P39" s="454" t="n"/>
      <c r="Q39" s="378" t="n"/>
      <c r="R39" s="398" t="n"/>
      <c r="S39" s="377" t="n"/>
      <c r="T39" s="378" t="n"/>
      <c r="U39" s="454" t="n"/>
      <c r="V39" s="378" t="n"/>
      <c r="W39" s="398" t="n"/>
      <c r="X39" s="377" t="n"/>
      <c r="Y39" s="378" t="n"/>
      <c r="Z39" s="454" t="n"/>
      <c r="AA39" s="378" t="n"/>
      <c r="AB39" s="398" t="n"/>
      <c r="AC39" s="377" t="n"/>
      <c r="AD39" s="378" t="n"/>
      <c r="AE39" s="454" t="n"/>
      <c r="AF39" s="378" t="n"/>
      <c r="AG39" s="398" t="n"/>
      <c r="AH39" s="377" t="n"/>
      <c r="AI39" s="378" t="n"/>
      <c r="AJ39" s="454" t="n"/>
      <c r="AK39" s="378" t="n"/>
      <c r="AL39" s="398" t="n"/>
      <c r="AM39" s="377" t="n"/>
      <c r="AN39" s="378" t="n"/>
      <c r="AO39" s="454" t="n"/>
      <c r="AP39" s="378" t="n"/>
      <c r="AQ39" s="398" t="n"/>
      <c r="AR39" s="377" t="n"/>
      <c r="AS39" s="378" t="n"/>
      <c r="AT39" s="454" t="n"/>
      <c r="AU39" s="378" t="n"/>
      <c r="AV39" s="398" t="n"/>
    </row>
    <row r="40">
      <c r="C40" s="326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5" t="n"/>
      <c r="H40" s="5" t="n"/>
      <c r="I40" s="5" t="n"/>
      <c r="J40" s="5" t="n"/>
      <c r="K40" s="394">
        <f>IFERROR(AVERAGEIFS(K$4:K$31,$E$4:$E$31,$E40,$F$4:$F$31,$F40,$J$4:$J$31,$C40,M$4:M$31,$F$32),"")</f>
        <v/>
      </c>
      <c r="L40" s="395">
        <f>IFERROR(AVERAGEIFS(L$4:L$31,$E$4:$E$31,$E40,$F$4:$F$31,$F40,$J$4:$J$31,$C40,M$4:M$31,$F$32),"")</f>
        <v/>
      </c>
      <c r="M40" s="454" t="n"/>
      <c r="N40" s="394">
        <f>IFERROR(AVERAGEIFS(N$4:N$31,$E$4:$E$31,$E40,$F$4:$F$31,$F40,$J$4:$J$31,$C40,P$4:P$31,$F$32),"")</f>
        <v/>
      </c>
      <c r="O40" s="395">
        <f>IFERROR(AVERAGEIFS(O$4:O$31,$E$4:$E$31,$E40,$F$4:$F$31,$F40,$J$4:$J$31,$C40,P$4:P$31,$F$32),"")</f>
        <v/>
      </c>
      <c r="P40" s="454" t="n"/>
      <c r="Q40" s="378">
        <f>IFERROR(N40-K40,"")</f>
        <v/>
      </c>
      <c r="R40" s="398">
        <f>IFERROR(O40-L40,"")</f>
        <v/>
      </c>
      <c r="S40" s="394">
        <f>IFERROR(AVERAGEIFS(S$4:S$31,$E$4:$E$31,$E40,$F$4:$F$31,$F40,$J$4:$J$31,$C40,U$4:U$31,$F$32),"")</f>
        <v/>
      </c>
      <c r="T40" s="395">
        <f>IFERROR(AVERAGEIFS(T$4:T$31,$E$4:$E$31,$E40,$F$4:$F$31,$F40,$J$4:$J$31,$C40,U$4:U$31,$F$32),"")</f>
        <v/>
      </c>
      <c r="U40" s="454" t="n"/>
      <c r="V40" s="378">
        <f>IFERROR(S40-N40,"")</f>
        <v/>
      </c>
      <c r="W40" s="398">
        <f>IFERROR(T40-O40,"")</f>
        <v/>
      </c>
      <c r="X40" s="394">
        <f>IFERROR(AVERAGEIFS(X$4:X$31,$E$4:$E$31,$E40,$F$4:$F$31,$F40,$J$4:$J$31,$C40,Z$4:Z$31,$F$32),"")</f>
        <v/>
      </c>
      <c r="Y40" s="395">
        <f>IFERROR(AVERAGEIFS(Y$4:Y$31,$E$4:$E$31,$E40,$F$4:$F$31,$F40,$J$4:$J$31,$C40,Z$4:Z$31,$F$32),"")</f>
        <v/>
      </c>
      <c r="Z40" s="454" t="n"/>
      <c r="AA40" s="378">
        <f>IFERROR(X40-S40,"")</f>
        <v/>
      </c>
      <c r="AB40" s="398">
        <f>IFERROR(Y40-T40,"")</f>
        <v/>
      </c>
      <c r="AC40" s="394">
        <f>IFERROR(AVERAGEIFS(AC$4:AC$31,$E$4:$E$31,$E40,$F$4:$F$31,$F40,$J$4:$J$31,$C40,AE$4:AE$31,$F$32),"")</f>
        <v/>
      </c>
      <c r="AD40" s="395">
        <f>IFERROR(AVERAGEIFS(AD$4:AD$31,$E$4:$E$31,$E40,$F$4:$F$31,$F40,$J$4:$J$31,$C40,AE$4:AE$31,$F$32),"")</f>
        <v/>
      </c>
      <c r="AE40" s="454" t="n"/>
      <c r="AF40" s="378">
        <f>IFERROR(AC40-X40,"")</f>
        <v/>
      </c>
      <c r="AG40" s="398">
        <f>IFERROR(AD40-Y40,"")</f>
        <v/>
      </c>
      <c r="AH40" s="394">
        <f>IFERROR(AVERAGEIFS(AH$4:AH$31,$E$4:$E$31,$E40,$F$4:$F$31,$F40,$J$4:$J$31,$C40,AJ$4:AJ$31,$F$32),"")</f>
        <v/>
      </c>
      <c r="AI40" s="395">
        <f>IFERROR(AVERAGEIFS(AI$4:AI$31,$E$4:$E$31,$E40,$F$4:$F$31,$F40,$J$4:$J$31,$C40,AJ$4:AJ$31,$F$32),"")</f>
        <v/>
      </c>
      <c r="AJ40" s="454" t="n"/>
      <c r="AK40" s="378">
        <f>IFERROR(AH40-AC40,"")</f>
        <v/>
      </c>
      <c r="AL40" s="398">
        <f>IFERROR(AI40-AD40,"")</f>
        <v/>
      </c>
      <c r="AM40" s="394">
        <f>IFERROR(AVERAGEIFS(AM$4:AM$31,$E$4:$E$31,$E40,$F$4:$F$31,$F40,$J$4:$J$31,$C40,AO$4:AO$31,$F$32),"")</f>
        <v/>
      </c>
      <c r="AN40" s="395">
        <f>IFERROR(AVERAGEIFS(AN$4:AN$31,$E$4:$E$31,$E40,$F$4:$F$31,$F40,$J$4:$J$31,$C40,AO$4:AO$31,$F$32),"")</f>
        <v/>
      </c>
      <c r="AO40" s="454" t="n"/>
      <c r="AP40" s="378">
        <f>IFERROR(AM40-AH40,"")</f>
        <v/>
      </c>
      <c r="AQ40" s="398">
        <f>IFERROR(AN40-AI40,"")</f>
        <v/>
      </c>
      <c r="AR40" s="394">
        <f>IFERROR(AVERAGEIFS(AR$4:AR$31,$E$4:$E$31,$E40,$F$4:$F$31,$F40,$J$4:$J$31,$C40,AT$4:AT$31,$F$32),"")</f>
        <v/>
      </c>
      <c r="AS40" s="395">
        <f>IFERROR(AVERAGEIFS(AS$4:AS$31,$E$4:$E$31,$E40,$F$4:$F$31,$F40,$J$4:$J$31,$C40,AT$4:AT$31,$F$32),"")</f>
        <v/>
      </c>
      <c r="AT40" s="454" t="n"/>
      <c r="AU40" s="378">
        <f>IFERROR(AR40-AM40,"")</f>
        <v/>
      </c>
      <c r="AV40" s="398">
        <f>IFERROR(AS40-AN40,"")</f>
        <v/>
      </c>
    </row>
    <row r="41">
      <c r="D41" t="inlineStr">
        <is>
          <t>1 Br 1 Bath</t>
        </is>
      </c>
      <c r="E41" s="1" t="n">
        <v>1</v>
      </c>
      <c r="F41" t="n">
        <v>1</v>
      </c>
      <c r="G41" s="5" t="n"/>
      <c r="H41" s="5" t="n"/>
      <c r="I41" s="5" t="n"/>
      <c r="J41" s="5" t="n"/>
      <c r="K41" s="394">
        <f>IFERROR(AVERAGEIFS(K$4:K$31,$E$4:$E$31,$E41,$F$4:$F$31,$F41,$J$4:$J$31,$C41,M$4:M$31,$F$32),"")</f>
        <v/>
      </c>
      <c r="L41" s="395">
        <f>IFERROR(AVERAGEIFS(L$4:L$31,$E$4:$E$31,$E41,$F$4:$F$31,$F41,$J$4:$J$31,$C41,M$4:M$31,$F$32),"")</f>
        <v/>
      </c>
      <c r="M41" s="454" t="n"/>
      <c r="N41" s="394">
        <f>IFERROR(AVERAGEIFS(N$4:N$31,$E$4:$E$31,$E41,$F$4:$F$31,$F41,$J$4:$J$31,$C41,P$4:P$31,$F$32),"")</f>
        <v/>
      </c>
      <c r="O41" s="395">
        <f>IFERROR(AVERAGEIFS(O$4:O$31,$E$4:$E$31,$E41,$F$4:$F$31,$F41,$J$4:$J$31,$C41,P$4:P$31,$F$32),"")</f>
        <v/>
      </c>
      <c r="P41" s="454" t="n"/>
      <c r="Q41" s="378">
        <f>IFERROR(N41-K41,"")</f>
        <v/>
      </c>
      <c r="R41" s="398">
        <f>IFERROR(O41-L41,"")</f>
        <v/>
      </c>
      <c r="S41" s="394">
        <f>IFERROR(AVERAGEIFS(S$4:S$31,$E$4:$E$31,$E41,$F$4:$F$31,$F41,$J$4:$J$31,$C41,U$4:U$31,$F$32),"")</f>
        <v/>
      </c>
      <c r="T41" s="395">
        <f>IFERROR(AVERAGEIFS(T$4:T$31,$E$4:$E$31,$E41,$F$4:$F$31,$F41,$J$4:$J$31,$C41,U$4:U$31,$F$32),"")</f>
        <v/>
      </c>
      <c r="U41" s="454" t="n"/>
      <c r="V41" s="378">
        <f>IFERROR(S41-N41,"")</f>
        <v/>
      </c>
      <c r="W41" s="398">
        <f>IFERROR(T41-O41,"")</f>
        <v/>
      </c>
      <c r="X41" s="394">
        <f>IFERROR(AVERAGEIFS(X$4:X$31,$E$4:$E$31,$E41,$F$4:$F$31,$F41,$J$4:$J$31,$C41,Z$4:Z$31,$F$32),"")</f>
        <v/>
      </c>
      <c r="Y41" s="395">
        <f>IFERROR(AVERAGEIFS(Y$4:Y$31,$E$4:$E$31,$E41,$F$4:$F$31,$F41,$J$4:$J$31,$C41,Z$4:Z$31,$F$32),"")</f>
        <v/>
      </c>
      <c r="Z41" s="454" t="n"/>
      <c r="AA41" s="378">
        <f>IFERROR(X41-S41,"")</f>
        <v/>
      </c>
      <c r="AB41" s="398">
        <f>IFERROR(Y41-T41,"")</f>
        <v/>
      </c>
      <c r="AC41" s="394">
        <f>IFERROR(AVERAGEIFS(AC$4:AC$31,$E$4:$E$31,$E41,$F$4:$F$31,$F41,$J$4:$J$31,$C41,AE$4:AE$31,$F$32),"")</f>
        <v/>
      </c>
      <c r="AD41" s="395">
        <f>IFERROR(AVERAGEIFS(AD$4:AD$31,$E$4:$E$31,$E41,$F$4:$F$31,$F41,$J$4:$J$31,$C41,AE$4:AE$31,$F$32),"")</f>
        <v/>
      </c>
      <c r="AE41" s="454" t="n"/>
      <c r="AF41" s="378">
        <f>IFERROR(AC41-X41,"")</f>
        <v/>
      </c>
      <c r="AG41" s="398">
        <f>IFERROR(AD41-Y41,"")</f>
        <v/>
      </c>
      <c r="AH41" s="394">
        <f>IFERROR(AVERAGEIFS(AH$4:AH$31,$E$4:$E$31,$E41,$F$4:$F$31,$F41,$J$4:$J$31,$C41,AJ$4:AJ$31,$F$32),"")</f>
        <v/>
      </c>
      <c r="AI41" s="395">
        <f>IFERROR(AVERAGEIFS(AI$4:AI$31,$E$4:$E$31,$E41,$F$4:$F$31,$F41,$J$4:$J$31,$C41,AJ$4:AJ$31,$F$32),"")</f>
        <v/>
      </c>
      <c r="AJ41" s="454" t="n"/>
      <c r="AK41" s="378">
        <f>IFERROR(AH41-AC41,"")</f>
        <v/>
      </c>
      <c r="AL41" s="398">
        <f>IFERROR(AI41-AD41,"")</f>
        <v/>
      </c>
      <c r="AM41" s="394">
        <f>IFERROR(AVERAGEIFS(AM$4:AM$31,$E$4:$E$31,$E41,$F$4:$F$31,$F41,$J$4:$J$31,$C41,AO$4:AO$31,$F$32),"")</f>
        <v/>
      </c>
      <c r="AN41" s="395">
        <f>IFERROR(AVERAGEIFS(AN$4:AN$31,$E$4:$E$31,$E41,$F$4:$F$31,$F41,$J$4:$J$31,$C41,AO$4:AO$31,$F$32),"")</f>
        <v/>
      </c>
      <c r="AO41" s="454" t="n"/>
      <c r="AP41" s="378">
        <f>IFERROR(AM41-AH41,"")</f>
        <v/>
      </c>
      <c r="AQ41" s="398">
        <f>IFERROR(AN41-AI41,"")</f>
        <v/>
      </c>
      <c r="AR41" s="394">
        <f>IFERROR(AVERAGEIFS(AR$4:AR$31,$E$4:$E$31,$E41,$F$4:$F$31,$F41,$J$4:$J$31,$C41,AT$4:AT$31,$F$32),"")</f>
        <v/>
      </c>
      <c r="AS41" s="395">
        <f>IFERROR(AVERAGEIFS(AS$4:AS$31,$E$4:$E$31,$E41,$F$4:$F$31,$F41,$J$4:$J$31,$C41,AT$4:AT$31,$F$32),"")</f>
        <v/>
      </c>
      <c r="AT41" s="454" t="n"/>
      <c r="AU41" s="378">
        <f>IFERROR(AR41-AM41,"")</f>
        <v/>
      </c>
      <c r="AV41" s="398">
        <f>IFERROR(AS41-AN41,"")</f>
        <v/>
      </c>
    </row>
    <row r="42">
      <c r="D42" t="inlineStr">
        <is>
          <t>2 Br 1 Bath</t>
        </is>
      </c>
      <c r="E42" s="1" t="n">
        <v>2</v>
      </c>
      <c r="F42" t="n">
        <v>1</v>
      </c>
      <c r="G42" s="5" t="n"/>
      <c r="H42" s="5" t="n"/>
      <c r="I42" s="5" t="n"/>
      <c r="J42" s="5" t="n"/>
      <c r="K42" s="394">
        <f>IFERROR(AVERAGEIFS(K$4:K$31,$E$4:$E$31,$E42,$F$4:$F$31,$F42,$J$4:$J$31,$C42,M$4:M$31,$F$32),"")</f>
        <v/>
      </c>
      <c r="L42" s="395">
        <f>IFERROR(AVERAGEIFS(L$4:L$31,$E$4:$E$31,$E42,$F$4:$F$31,$F42,$J$4:$J$31,$C42,M$4:M$31,$F$32),"")</f>
        <v/>
      </c>
      <c r="M42" s="454" t="n"/>
      <c r="N42" s="394">
        <f>IFERROR(AVERAGEIFS(N$4:N$31,$E$4:$E$31,$E42,$F$4:$F$31,$F42,$J$4:$J$31,$C42,P$4:P$31,$F$32),"")</f>
        <v/>
      </c>
      <c r="O42" s="395">
        <f>IFERROR(AVERAGEIFS(O$4:O$31,$E$4:$E$31,$E42,$F$4:$F$31,$F42,$J$4:$J$31,$C42,P$4:P$31,$F$32),"")</f>
        <v/>
      </c>
      <c r="P42" s="454" t="n"/>
      <c r="Q42" s="378">
        <f>IFERROR(N42-K42,"")</f>
        <v/>
      </c>
      <c r="R42" s="398">
        <f>IFERROR(O42-L42,"")</f>
        <v/>
      </c>
      <c r="S42" s="394">
        <f>IFERROR(AVERAGEIFS(S$4:S$31,$E$4:$E$31,$E42,$F$4:$F$31,$F42,$J$4:$J$31,$C42,U$4:U$31,$F$32),"")</f>
        <v/>
      </c>
      <c r="T42" s="395">
        <f>IFERROR(AVERAGEIFS(T$4:T$31,$E$4:$E$31,$E42,$F$4:$F$31,$F42,$J$4:$J$31,$C42,U$4:U$31,$F$32),"")</f>
        <v/>
      </c>
      <c r="U42" s="454" t="n"/>
      <c r="V42" s="378">
        <f>IFERROR(S42-N42,"")</f>
        <v/>
      </c>
      <c r="W42" s="398">
        <f>IFERROR(T42-O42,"")</f>
        <v/>
      </c>
      <c r="X42" s="394">
        <f>IFERROR(AVERAGEIFS(X$4:X$31,$E$4:$E$31,$E42,$F$4:$F$31,$F42,$J$4:$J$31,$C42,Z$4:Z$31,$F$32),"")</f>
        <v/>
      </c>
      <c r="Y42" s="395">
        <f>IFERROR(AVERAGEIFS(Y$4:Y$31,$E$4:$E$31,$E42,$F$4:$F$31,$F42,$J$4:$J$31,$C42,Z$4:Z$31,$F$32),"")</f>
        <v/>
      </c>
      <c r="Z42" s="454" t="n"/>
      <c r="AA42" s="378">
        <f>IFERROR(X42-S42,"")</f>
        <v/>
      </c>
      <c r="AB42" s="398">
        <f>IFERROR(Y42-T42,"")</f>
        <v/>
      </c>
      <c r="AC42" s="394">
        <f>IFERROR(AVERAGEIFS(AC$4:AC$31,$E$4:$E$31,$E42,$F$4:$F$31,$F42,$J$4:$J$31,$C42,AE$4:AE$31,$F$32),"")</f>
        <v/>
      </c>
      <c r="AD42" s="395">
        <f>IFERROR(AVERAGEIFS(AD$4:AD$31,$E$4:$E$31,$E42,$F$4:$F$31,$F42,$J$4:$J$31,$C42,AE$4:AE$31,$F$32),"")</f>
        <v/>
      </c>
      <c r="AE42" s="454" t="n"/>
      <c r="AF42" s="378">
        <f>IFERROR(AC42-X42,"")</f>
        <v/>
      </c>
      <c r="AG42" s="398">
        <f>IFERROR(AD42-Y42,"")</f>
        <v/>
      </c>
      <c r="AH42" s="394">
        <f>IFERROR(AVERAGEIFS(AH$4:AH$31,$E$4:$E$31,$E42,$F$4:$F$31,$F42,$J$4:$J$31,$C42,AJ$4:AJ$31,$F$32),"")</f>
        <v/>
      </c>
      <c r="AI42" s="395">
        <f>IFERROR(AVERAGEIFS(AI$4:AI$31,$E$4:$E$31,$E42,$F$4:$F$31,$F42,$J$4:$J$31,$C42,AJ$4:AJ$31,$F$32),"")</f>
        <v/>
      </c>
      <c r="AJ42" s="454" t="n"/>
      <c r="AK42" s="378">
        <f>IFERROR(AH42-AC42,"")</f>
        <v/>
      </c>
      <c r="AL42" s="398">
        <f>IFERROR(AI42-AD42,"")</f>
        <v/>
      </c>
      <c r="AM42" s="394">
        <f>IFERROR(AVERAGEIFS(AM$4:AM$31,$E$4:$E$31,$E42,$F$4:$F$31,$F42,$J$4:$J$31,$C42,AO$4:AO$31,$F$32),"")</f>
        <v/>
      </c>
      <c r="AN42" s="395">
        <f>IFERROR(AVERAGEIFS(AN$4:AN$31,$E$4:$E$31,$E42,$F$4:$F$31,$F42,$J$4:$J$31,$C42,AO$4:AO$31,$F$32),"")</f>
        <v/>
      </c>
      <c r="AO42" s="454" t="n"/>
      <c r="AP42" s="378">
        <f>IFERROR(AM42-AH42,"")</f>
        <v/>
      </c>
      <c r="AQ42" s="398">
        <f>IFERROR(AN42-AI42,"")</f>
        <v/>
      </c>
      <c r="AR42" s="394">
        <f>IFERROR(AVERAGEIFS(AR$4:AR$31,$E$4:$E$31,$E42,$F$4:$F$31,$F42,$J$4:$J$31,$C42,AT$4:AT$31,$F$32),"")</f>
        <v/>
      </c>
      <c r="AS42" s="395">
        <f>IFERROR(AVERAGEIFS(AS$4:AS$31,$E$4:$E$31,$E42,$F$4:$F$31,$F42,$J$4:$J$31,$C42,AT$4:AT$31,$F$32),"")</f>
        <v/>
      </c>
      <c r="AT42" s="454" t="n"/>
      <c r="AU42" s="378">
        <f>IFERROR(AR42-AM42,"")</f>
        <v/>
      </c>
      <c r="AV42" s="398">
        <f>IFERROR(AS42-AN42,"")</f>
        <v/>
      </c>
    </row>
    <row r="43">
      <c r="D43" t="inlineStr">
        <is>
          <t>2 Br 2 Bath</t>
        </is>
      </c>
      <c r="E43" s="1" t="n">
        <v>2</v>
      </c>
      <c r="F43" t="n">
        <v>2</v>
      </c>
      <c r="G43" s="5" t="n"/>
      <c r="H43" s="5" t="n"/>
      <c r="I43" s="5" t="n"/>
      <c r="J43" s="5" t="n"/>
      <c r="K43" s="394">
        <f>IFERROR(AVERAGEIFS(K$4:K$31,$E$4:$E$31,$E43,$F$4:$F$31,$F43,$J$4:$J$31,$C43,M$4:M$31,$F$32),"")</f>
        <v/>
      </c>
      <c r="L43" s="395">
        <f>IFERROR(AVERAGEIFS(L$4:L$31,$E$4:$E$31,$E43,$F$4:$F$31,$F43,$J$4:$J$31,$C43,M$4:M$31,$F$32),"")</f>
        <v/>
      </c>
      <c r="M43" s="454" t="n"/>
      <c r="N43" s="394">
        <f>IFERROR(AVERAGEIFS(N$4:N$31,$E$4:$E$31,$E43,$F$4:$F$31,$F43,$J$4:$J$31,$C43,P$4:P$31,$F$32),"")</f>
        <v/>
      </c>
      <c r="O43" s="395">
        <f>IFERROR(AVERAGEIFS(O$4:O$31,$E$4:$E$31,$E43,$F$4:$F$31,$F43,$J$4:$J$31,$C43,P$4:P$31,$F$32),"")</f>
        <v/>
      </c>
      <c r="P43" s="454" t="n"/>
      <c r="Q43" s="378">
        <f>IFERROR(N43-K43,"")</f>
        <v/>
      </c>
      <c r="R43" s="398">
        <f>IFERROR(O43-L43,"")</f>
        <v/>
      </c>
      <c r="S43" s="394">
        <f>IFERROR(AVERAGEIFS(S$4:S$31,$E$4:$E$31,$E43,$F$4:$F$31,$F43,$J$4:$J$31,$C43,U$4:U$31,$F$32),"")</f>
        <v/>
      </c>
      <c r="T43" s="395">
        <f>IFERROR(AVERAGEIFS(T$4:T$31,$E$4:$E$31,$E43,$F$4:$F$31,$F43,$J$4:$J$31,$C43,U$4:U$31,$F$32),"")</f>
        <v/>
      </c>
      <c r="U43" s="454" t="n"/>
      <c r="V43" s="378">
        <f>IFERROR(S43-N43,"")</f>
        <v/>
      </c>
      <c r="W43" s="398">
        <f>IFERROR(T43-O43,"")</f>
        <v/>
      </c>
      <c r="X43" s="394">
        <f>IFERROR(AVERAGEIFS(X$4:X$31,$E$4:$E$31,$E43,$F$4:$F$31,$F43,$J$4:$J$31,$C43,Z$4:Z$31,$F$32),"")</f>
        <v/>
      </c>
      <c r="Y43" s="395">
        <f>IFERROR(AVERAGEIFS(Y$4:Y$31,$E$4:$E$31,$E43,$F$4:$F$31,$F43,$J$4:$J$31,$C43,Z$4:Z$31,$F$32),"")</f>
        <v/>
      </c>
      <c r="Z43" s="454" t="n"/>
      <c r="AA43" s="378">
        <f>IFERROR(X43-S43,"")</f>
        <v/>
      </c>
      <c r="AB43" s="398">
        <f>IFERROR(Y43-T43,"")</f>
        <v/>
      </c>
      <c r="AC43" s="394">
        <f>IFERROR(AVERAGEIFS(AC$4:AC$31,$E$4:$E$31,$E43,$F$4:$F$31,$F43,$J$4:$J$31,$C43,AE$4:AE$31,$F$32),"")</f>
        <v/>
      </c>
      <c r="AD43" s="395">
        <f>IFERROR(AVERAGEIFS(AD$4:AD$31,$E$4:$E$31,$E43,$F$4:$F$31,$F43,$J$4:$J$31,$C43,AE$4:AE$31,$F$32),"")</f>
        <v/>
      </c>
      <c r="AE43" s="454" t="n"/>
      <c r="AF43" s="378">
        <f>IFERROR(AC43-X43,"")</f>
        <v/>
      </c>
      <c r="AG43" s="398">
        <f>IFERROR(AD43-Y43,"")</f>
        <v/>
      </c>
      <c r="AH43" s="394">
        <f>IFERROR(AVERAGEIFS(AH$4:AH$31,$E$4:$E$31,$E43,$F$4:$F$31,$F43,$J$4:$J$31,$C43,AJ$4:AJ$31,$F$32),"")</f>
        <v/>
      </c>
      <c r="AI43" s="395">
        <f>IFERROR(AVERAGEIFS(AI$4:AI$31,$E$4:$E$31,$E43,$F$4:$F$31,$F43,$J$4:$J$31,$C43,AJ$4:AJ$31,$F$32),"")</f>
        <v/>
      </c>
      <c r="AJ43" s="454" t="n"/>
      <c r="AK43" s="378">
        <f>IFERROR(AH43-AC43,"")</f>
        <v/>
      </c>
      <c r="AL43" s="398">
        <f>IFERROR(AI43-AD43,"")</f>
        <v/>
      </c>
      <c r="AM43" s="394">
        <f>IFERROR(AVERAGEIFS(AM$4:AM$31,$E$4:$E$31,$E43,$F$4:$F$31,$F43,$J$4:$J$31,$C43,AO$4:AO$31,$F$32),"")</f>
        <v/>
      </c>
      <c r="AN43" s="395">
        <f>IFERROR(AVERAGEIFS(AN$4:AN$31,$E$4:$E$31,$E43,$F$4:$F$31,$F43,$J$4:$J$31,$C43,AO$4:AO$31,$F$32),"")</f>
        <v/>
      </c>
      <c r="AO43" s="454" t="n"/>
      <c r="AP43" s="378">
        <f>IFERROR(AM43-AH43,"")</f>
        <v/>
      </c>
      <c r="AQ43" s="398">
        <f>IFERROR(AN43-AI43,"")</f>
        <v/>
      </c>
      <c r="AR43" s="394">
        <f>IFERROR(AVERAGEIFS(AR$4:AR$31,$E$4:$E$31,$E43,$F$4:$F$31,$F43,$J$4:$J$31,$C43,AT$4:AT$31,$F$32),"")</f>
        <v/>
      </c>
      <c r="AS43" s="395">
        <f>IFERROR(AVERAGEIFS(AS$4:AS$31,$E$4:$E$31,$E43,$F$4:$F$31,$F43,$J$4:$J$31,$C43,AT$4:AT$31,$F$32),"")</f>
        <v/>
      </c>
      <c r="AT43" s="454" t="n"/>
      <c r="AU43" s="378">
        <f>IFERROR(AR43-AM43,"")</f>
        <v/>
      </c>
      <c r="AV43" s="398">
        <f>IFERROR(AS43-AN43,"")</f>
        <v/>
      </c>
    </row>
    <row r="44">
      <c r="D44" t="inlineStr">
        <is>
          <t>3 Br</t>
        </is>
      </c>
      <c r="E44" s="1" t="n">
        <v>3</v>
      </c>
      <c r="G44" s="5" t="n"/>
      <c r="H44" s="5" t="n"/>
      <c r="I44" s="5" t="n"/>
      <c r="J44" s="5" t="n"/>
      <c r="K44" s="394">
        <f>IFERROR(AVERAGEIFS(K$4:K$31,$E$4:$E$31,$E44,$J$4:$J$31,$C44,M$4:M$31,$F$32),"")</f>
        <v/>
      </c>
      <c r="L44" s="395">
        <f>IFERROR(AVERAGEIFS(L$4:L$31,$E$4:$E$31,$E44,$J$4:$J$31,$C44,M$4:M$31,$F$32),"")</f>
        <v/>
      </c>
      <c r="M44" s="454" t="n"/>
      <c r="N44" s="394">
        <f>IFERROR(AVERAGEIFS(N$4:N$31,$E$4:$E$31,$E44,$F$4:$F$31,$F44,$J$4:$J$31,$C44,P$4:P$31,$F$32),"")</f>
        <v/>
      </c>
      <c r="O44" s="395">
        <f>IFERROR(AVERAGEIFS(O$4:O$31,$E$4:$E$31,$E44,$F$4:$F$31,$F44,$J$4:$J$31,$C44,P$4:P$31,$F$32),"")</f>
        <v/>
      </c>
      <c r="P44" s="454" t="n"/>
      <c r="Q44" s="378">
        <f>IFERROR(N44-K44,"")</f>
        <v/>
      </c>
      <c r="R44" s="398">
        <f>IFERROR(O44-L44,"")</f>
        <v/>
      </c>
      <c r="S44" s="394">
        <f>IFERROR(AVERAGEIFS(S$4:S$31,$E$4:$E$31,$E44,$F$4:$F$31,$F44,$J$4:$J$31,$C44,U$4:U$31,$F$32),"")</f>
        <v/>
      </c>
      <c r="T44" s="395">
        <f>IFERROR(AVERAGEIFS(T$4:T$31,$E$4:$E$31,$E44,$F$4:$F$31,$F44,$J$4:$J$31,$C44,U$4:U$31,$F$32),"")</f>
        <v/>
      </c>
      <c r="U44" s="454" t="n"/>
      <c r="V44" s="378">
        <f>IFERROR(S44-N44,"")</f>
        <v/>
      </c>
      <c r="W44" s="398">
        <f>IFERROR(T44-O44,"")</f>
        <v/>
      </c>
      <c r="X44" s="394">
        <f>IFERROR(AVERAGEIFS(X$4:X$31,$E$4:$E$31,$E44,$F$4:$F$31,$F44,$J$4:$J$31,$C44,Z$4:Z$31,$F$32),"")</f>
        <v/>
      </c>
      <c r="Y44" s="395">
        <f>IFERROR(AVERAGEIFS(Y$4:Y$31,$E$4:$E$31,$E44,$F$4:$F$31,$F44,$J$4:$J$31,$C44,Z$4:Z$31,$F$32),"")</f>
        <v/>
      </c>
      <c r="Z44" s="454" t="n"/>
      <c r="AA44" s="378">
        <f>IFERROR(X44-S44,"")</f>
        <v/>
      </c>
      <c r="AB44" s="398">
        <f>IFERROR(Y44-T44,"")</f>
        <v/>
      </c>
      <c r="AC44" s="394">
        <f>IFERROR(AVERAGEIFS(AC$4:AC$31,$E$4:$E$31,$E44,$F$4:$F$31,$F44,$J$4:$J$31,$C44,AE$4:AE$31,$F$32),"")</f>
        <v/>
      </c>
      <c r="AD44" s="395">
        <f>IFERROR(AVERAGEIFS(AD$4:AD$31,$E$4:$E$31,$E44,$F$4:$F$31,$F44,$J$4:$J$31,$C44,AE$4:AE$31,$F$32),"")</f>
        <v/>
      </c>
      <c r="AE44" s="454" t="n"/>
      <c r="AF44" s="378">
        <f>IFERROR(AC44-X44,"")</f>
        <v/>
      </c>
      <c r="AG44" s="398">
        <f>IFERROR(AD44-Y44,"")</f>
        <v/>
      </c>
      <c r="AH44" s="394">
        <f>IFERROR(AVERAGEIFS(AH$4:AH$31,$E$4:$E$31,$E44,$F$4:$F$31,$F44,$J$4:$J$31,$C44,AJ$4:AJ$31,$F$32),"")</f>
        <v/>
      </c>
      <c r="AI44" s="395">
        <f>IFERROR(AVERAGEIFS(AI$4:AI$31,$E$4:$E$31,$E44,$F$4:$F$31,$F44,$J$4:$J$31,$C44,AJ$4:AJ$31,$F$32),"")</f>
        <v/>
      </c>
      <c r="AJ44" s="454" t="n"/>
      <c r="AK44" s="378">
        <f>IFERROR(AH44-AC44,"")</f>
        <v/>
      </c>
      <c r="AL44" s="398">
        <f>IFERROR(AI44-AD44,"")</f>
        <v/>
      </c>
      <c r="AM44" s="394">
        <f>IFERROR(AVERAGEIFS(AM$4:AM$31,$E$4:$E$31,$E44,$F$4:$F$31,$F44,$J$4:$J$31,$C44,AO$4:AO$31,$F$32),"")</f>
        <v/>
      </c>
      <c r="AN44" s="395">
        <f>IFERROR(AVERAGEIFS(AN$4:AN$31,$E$4:$E$31,$E44,$F$4:$F$31,$F44,$J$4:$J$31,$C44,AO$4:AO$31,$F$32),"")</f>
        <v/>
      </c>
      <c r="AO44" s="454" t="n"/>
      <c r="AP44" s="378">
        <f>IFERROR(AM44-AH44,"")</f>
        <v/>
      </c>
      <c r="AQ44" s="398">
        <f>IFERROR(AN44-AI44,"")</f>
        <v/>
      </c>
      <c r="AR44" s="394">
        <f>IFERROR(AVERAGEIFS(AR$4:AR$31,$E$4:$E$31,$E44,$F$4:$F$31,$F44,$J$4:$J$31,$C44,AT$4:AT$31,$F$32),"")</f>
        <v/>
      </c>
      <c r="AS44" s="395">
        <f>IFERROR(AVERAGEIFS(AS$4:AS$31,$E$4:$E$31,$E44,$F$4:$F$31,$F44,$J$4:$J$31,$C44,AT$4:AT$31,$F$32),"")</f>
        <v/>
      </c>
      <c r="AT44" s="454" t="n"/>
      <c r="AU44" s="378">
        <f>IFERROR(AR44-AM44,"")</f>
        <v/>
      </c>
      <c r="AV44" s="398">
        <f>IFERROR(AS44-AN44,"")</f>
        <v/>
      </c>
    </row>
    <row r="45">
      <c r="E45" s="1" t="n"/>
      <c r="G45" s="5" t="n"/>
      <c r="H45" s="5" t="n"/>
      <c r="I45" s="5" t="n"/>
      <c r="J45" s="5" t="n"/>
      <c r="K45" s="377" t="n"/>
      <c r="L45" s="378" t="n"/>
      <c r="M45" s="454" t="n"/>
      <c r="N45" s="377" t="n"/>
      <c r="O45" s="378" t="n"/>
      <c r="P45" s="454" t="n"/>
      <c r="Q45" s="378" t="n"/>
      <c r="R45" s="398" t="n"/>
      <c r="S45" s="377" t="n"/>
      <c r="T45" s="378" t="n"/>
      <c r="U45" s="454" t="n"/>
      <c r="V45" s="378">
        <f>IFERROR(S45-N45,"")</f>
        <v/>
      </c>
      <c r="W45" s="398" t="n"/>
      <c r="X45" s="377" t="n"/>
      <c r="Y45" s="378" t="n"/>
      <c r="Z45" s="454" t="n"/>
      <c r="AA45" s="378" t="n"/>
      <c r="AB45" s="398" t="n"/>
      <c r="AC45" s="377" t="n"/>
      <c r="AD45" s="378" t="n"/>
      <c r="AE45" s="454" t="n"/>
      <c r="AF45" s="378" t="n"/>
      <c r="AG45" s="398" t="n"/>
      <c r="AH45" s="377" t="n"/>
      <c r="AI45" s="378" t="n"/>
      <c r="AJ45" s="454" t="n"/>
      <c r="AK45" s="378" t="n"/>
      <c r="AL45" s="398" t="n"/>
      <c r="AM45" s="377" t="n"/>
      <c r="AN45" s="378" t="n"/>
      <c r="AO45" s="454" t="n"/>
      <c r="AP45" s="378" t="n"/>
      <c r="AQ45" s="398" t="n"/>
      <c r="AR45" s="377" t="n"/>
      <c r="AS45" s="378" t="n"/>
      <c r="AT45" s="454" t="n"/>
      <c r="AU45" s="378" t="n"/>
      <c r="AV45" s="398" t="n"/>
    </row>
    <row r="46">
      <c r="C46" s="326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5" t="n"/>
      <c r="H46" s="5" t="n"/>
      <c r="I46" s="5" t="n"/>
      <c r="J46" s="5" t="n"/>
      <c r="K46" s="394">
        <f>IFERROR(AVERAGEIFS(K$4:K$31,$E$4:$E$31,$E46,$F$4:$F$31,$F46,$J$4:$J$31,$C46,M$4:M$31,$F$32),"")</f>
        <v/>
      </c>
      <c r="L46" s="395">
        <f>IFERROR(AVERAGEIFS(L$4:L$31,$E$4:$E$31,$E46,$F$4:$F$31,$F46,$J$4:$J$31,$C46,M$4:M$31,$F$32),"")</f>
        <v/>
      </c>
      <c r="M46" s="454" t="n"/>
      <c r="N46" s="377" t="n"/>
      <c r="O46" s="378" t="n"/>
      <c r="P46" s="454" t="n"/>
      <c r="Q46" s="378" t="n"/>
      <c r="R46" s="398" t="n"/>
      <c r="S46" s="377" t="n"/>
      <c r="T46" s="378" t="n"/>
      <c r="U46" s="454" t="n"/>
      <c r="V46" s="378">
        <f>IFERROR(S46-N46,"")</f>
        <v/>
      </c>
      <c r="W46" s="398">
        <f>IFERROR(T46-O46,"")</f>
        <v/>
      </c>
      <c r="X46" s="377" t="n"/>
      <c r="Y46" s="378" t="n"/>
      <c r="Z46" s="454" t="n"/>
      <c r="AA46" s="378">
        <f>IFERROR(X46-S46,"")</f>
        <v/>
      </c>
      <c r="AB46" s="398">
        <f>IFERROR(Y46-T46,"")</f>
        <v/>
      </c>
      <c r="AC46" s="377" t="n"/>
      <c r="AD46" s="378" t="n"/>
      <c r="AE46" s="454" t="n"/>
      <c r="AF46" s="378">
        <f>IFERROR(AC46-X46,"")</f>
        <v/>
      </c>
      <c r="AG46" s="398">
        <f>IFERROR(AD46-Y46,"")</f>
        <v/>
      </c>
      <c r="AH46" s="377" t="n"/>
      <c r="AI46" s="378" t="n"/>
      <c r="AJ46" s="454" t="n"/>
      <c r="AK46" s="378">
        <f>IFERROR(AH46-AC46,"")</f>
        <v/>
      </c>
      <c r="AL46" s="398">
        <f>IFERROR(AI46-AD46,"")</f>
        <v/>
      </c>
      <c r="AM46" s="377" t="n"/>
      <c r="AN46" s="378" t="n"/>
      <c r="AO46" s="454" t="n"/>
      <c r="AP46" s="378">
        <f>IFERROR(AM46-AH46,"")</f>
        <v/>
      </c>
      <c r="AQ46" s="398">
        <f>IFERROR(AN46-AI46,"")</f>
        <v/>
      </c>
      <c r="AR46" s="377" t="n"/>
      <c r="AS46" s="378" t="n"/>
      <c r="AT46" s="454" t="n"/>
      <c r="AU46" s="378">
        <f>IFERROR(AR46-AM46,"")</f>
        <v/>
      </c>
      <c r="AV46" s="398">
        <f>IFERROR(AS46-AN46,"")</f>
        <v/>
      </c>
    </row>
    <row r="47">
      <c r="D47" t="inlineStr">
        <is>
          <t>1 Br 1 Bath</t>
        </is>
      </c>
      <c r="E47" s="1" t="n">
        <v>1</v>
      </c>
      <c r="F47" t="n">
        <v>1</v>
      </c>
      <c r="G47" s="5" t="n"/>
      <c r="H47" s="5" t="n"/>
      <c r="I47" s="5" t="n"/>
      <c r="J47" s="5" t="n"/>
      <c r="K47" s="394">
        <f>IFERROR(AVERAGEIFS(K$4:K$31,$E$4:$E$31,$E47,$F$4:$F$31,$F47,$J$4:$J$31,$C47,M$4:M$31,$F$32),"")</f>
        <v/>
      </c>
      <c r="L47" s="395">
        <f>IFERROR(AVERAGEIFS(L$4:L$31,$E$4:$E$31,$E47,$F$4:$F$31,$F47,$J$4:$J$31,$C47,M$4:M$31,$F$32),"")</f>
        <v/>
      </c>
      <c r="M47" s="454" t="n"/>
      <c r="N47" s="394">
        <f>IFERROR(AVERAGEIFS(N$4:N$31,$E$4:$E$31,$E47,$F$4:$F$31,$F47,$J$4:$J$31,$C47,P$4:P$31,$F$32),"")</f>
        <v/>
      </c>
      <c r="O47" s="395">
        <f>IFERROR(AVERAGEIFS(O$4:O$31,$E$4:$E$31,$E47,$F$4:$F$31,$F47,$J$4:$J$31,$C47,P$4:P$31,$F$32),"")</f>
        <v/>
      </c>
      <c r="P47" s="454" t="n"/>
      <c r="Q47" s="378">
        <f>IFERROR(N47-K47,"")</f>
        <v/>
      </c>
      <c r="R47" s="398">
        <f>IFERROR(O47-L47,"")</f>
        <v/>
      </c>
      <c r="S47" s="394">
        <f>IFERROR(AVERAGEIFS(S$4:S$31,$E$4:$E$31,$E47,$F$4:$F$31,$F47,$J$4:$J$31,$C47,U$4:U$31,$F$32),"")</f>
        <v/>
      </c>
      <c r="T47" s="395">
        <f>IFERROR(AVERAGEIFS(T$4:T$31,$E$4:$E$31,$E47,$F$4:$F$31,$F47,$J$4:$J$31,$C47,U$4:U$31,$F$32),"")</f>
        <v/>
      </c>
      <c r="U47" s="454" t="n"/>
      <c r="V47" s="378">
        <f>IFERROR(S47-N47,"")</f>
        <v/>
      </c>
      <c r="W47" s="398">
        <f>IFERROR(T47-O47,"")</f>
        <v/>
      </c>
      <c r="X47" s="394">
        <f>IFERROR(AVERAGEIFS(X$4:X$31,$E$4:$E$31,$E47,$F$4:$F$31,$F47,$J$4:$J$31,$C47,Z$4:Z$31,$F$32),"")</f>
        <v/>
      </c>
      <c r="Y47" s="395">
        <f>IFERROR(AVERAGEIFS(Y$4:Y$31,$E$4:$E$31,$E47,$F$4:$F$31,$F47,$J$4:$J$31,$C47,Z$4:Z$31,$F$32),"")</f>
        <v/>
      </c>
      <c r="Z47" s="454" t="n"/>
      <c r="AA47" s="378">
        <f>IFERROR(X47-S47,"")</f>
        <v/>
      </c>
      <c r="AB47" s="398">
        <f>IFERROR(Y47-T47,"")</f>
        <v/>
      </c>
      <c r="AC47" s="394">
        <f>IFERROR(AVERAGEIFS(AC$4:AC$31,$E$4:$E$31,$E47,$F$4:$F$31,$F47,$J$4:$J$31,$C47,AE$4:AE$31,$F$32),"")</f>
        <v/>
      </c>
      <c r="AD47" s="395">
        <f>IFERROR(AVERAGEIFS(AD$4:AD$31,$E$4:$E$31,$E47,$F$4:$F$31,$F47,$J$4:$J$31,$C47,AE$4:AE$31,$F$32),"")</f>
        <v/>
      </c>
      <c r="AE47" s="454" t="n"/>
      <c r="AF47" s="378">
        <f>IFERROR(AC47-X47,"")</f>
        <v/>
      </c>
      <c r="AG47" s="398">
        <f>IFERROR(AD47-Y47,"")</f>
        <v/>
      </c>
      <c r="AH47" s="394">
        <f>IFERROR(AVERAGEIFS(AH$4:AH$31,$E$4:$E$31,$E47,$F$4:$F$31,$F47,$J$4:$J$31,$C47,AJ$4:AJ$31,$F$32),"")</f>
        <v/>
      </c>
      <c r="AI47" s="395">
        <f>IFERROR(AVERAGEIFS(AI$4:AI$31,$E$4:$E$31,$E47,$F$4:$F$31,$F47,$J$4:$J$31,$C47,AJ$4:AJ$31,$F$32),"")</f>
        <v/>
      </c>
      <c r="AJ47" s="454" t="n"/>
      <c r="AK47" s="378">
        <f>IFERROR(AH47-AC47,"")</f>
        <v/>
      </c>
      <c r="AL47" s="398">
        <f>IFERROR(AI47-AD47,"")</f>
        <v/>
      </c>
      <c r="AM47" s="394">
        <f>IFERROR(AVERAGEIFS(AM$4:AM$31,$E$4:$E$31,$E47,$F$4:$F$31,$F47,$J$4:$J$31,$C47,AO$4:AO$31,$F$32),"")</f>
        <v/>
      </c>
      <c r="AN47" s="395">
        <f>IFERROR(AVERAGEIFS(AN$4:AN$31,$E$4:$E$31,$E47,$F$4:$F$31,$F47,$J$4:$J$31,$C47,AO$4:AO$31,$F$32),"")</f>
        <v/>
      </c>
      <c r="AO47" s="454" t="n"/>
      <c r="AP47" s="378">
        <f>IFERROR(AM47-AH47,"")</f>
        <v/>
      </c>
      <c r="AQ47" s="398">
        <f>IFERROR(AN47-AI47,"")</f>
        <v/>
      </c>
      <c r="AR47" s="394">
        <f>IFERROR(AVERAGEIFS(AR$4:AR$31,$E$4:$E$31,$E47,$F$4:$F$31,$F47,$J$4:$J$31,$C47,AT$4:AT$31,$F$32),"")</f>
        <v/>
      </c>
      <c r="AS47" s="395">
        <f>IFERROR(AVERAGEIFS(AS$4:AS$31,$E$4:$E$31,$E47,$F$4:$F$31,$F47,$J$4:$J$31,$C47,AT$4:AT$31,$F$32),"")</f>
        <v/>
      </c>
      <c r="AT47" s="454" t="n"/>
      <c r="AU47" s="378">
        <f>IFERROR(AR47-AM47,"")</f>
        <v/>
      </c>
      <c r="AV47" s="398">
        <f>IFERROR(AS47-AN47,"")</f>
        <v/>
      </c>
    </row>
    <row r="48">
      <c r="D48" t="inlineStr">
        <is>
          <t>2 Br 1 Bath</t>
        </is>
      </c>
      <c r="E48" s="1" t="n">
        <v>2</v>
      </c>
      <c r="F48" t="n">
        <v>1</v>
      </c>
      <c r="G48" s="5" t="n"/>
      <c r="H48" s="5" t="n"/>
      <c r="I48" s="5" t="n"/>
      <c r="J48" s="5" t="n"/>
      <c r="K48" s="394">
        <f>IFERROR(AVERAGEIFS(K$4:K$31,$E$4:$E$31,$E48,$F$4:$F$31,$F48,$J$4:$J$31,$C48,M$4:M$31,$F$32),"")</f>
        <v/>
      </c>
      <c r="L48" s="395">
        <f>IFERROR(AVERAGEIFS(L$4:L$31,$E$4:$E$31,$E48,$F$4:$F$31,$F48,$J$4:$J$31,$C48,M$4:M$31,$F$32),"")</f>
        <v/>
      </c>
      <c r="M48" s="454" t="n"/>
      <c r="N48" s="394">
        <f>IFERROR(AVERAGEIFS(N$4:N$31,$E$4:$E$31,$E48,$F$4:$F$31,$F48,$J$4:$J$31,$C48,P$4:P$31,$F$32),"")</f>
        <v/>
      </c>
      <c r="O48" s="395">
        <f>IFERROR(AVERAGEIFS(O$4:O$31,$E$4:$E$31,$E48,$F$4:$F$31,$F48,$J$4:$J$31,$C48,P$4:P$31,$F$32),"")</f>
        <v/>
      </c>
      <c r="P48" s="454" t="n"/>
      <c r="Q48" s="378">
        <f>IFERROR(N48-K48,"")</f>
        <v/>
      </c>
      <c r="R48" s="398">
        <f>IFERROR(O48-L48,"")</f>
        <v/>
      </c>
      <c r="S48" s="394">
        <f>IFERROR(AVERAGEIFS(S$4:S$31,$E$4:$E$31,$E48,$F$4:$F$31,$F48,$J$4:$J$31,$C48,U$4:U$31,$F$32),"")</f>
        <v/>
      </c>
      <c r="T48" s="395">
        <f>IFERROR(AVERAGEIFS(T$4:T$31,$E$4:$E$31,$E48,$F$4:$F$31,$F48,$J$4:$J$31,$C48,U$4:U$31,$F$32),"")</f>
        <v/>
      </c>
      <c r="U48" s="454" t="n"/>
      <c r="V48" s="378">
        <f>IFERROR(S48-N48,"")</f>
        <v/>
      </c>
      <c r="W48" s="398">
        <f>IFERROR(T48-O48,"")</f>
        <v/>
      </c>
      <c r="X48" s="394">
        <f>IFERROR(AVERAGEIFS(X$4:X$31,$E$4:$E$31,$E48,$F$4:$F$31,$F48,$J$4:$J$31,$C48,Z$4:Z$31,$F$32),"")</f>
        <v/>
      </c>
      <c r="Y48" s="395">
        <f>IFERROR(AVERAGEIFS(Y$4:Y$31,$E$4:$E$31,$E48,$F$4:$F$31,$F48,$J$4:$J$31,$C48,Z$4:Z$31,$F$32),"")</f>
        <v/>
      </c>
      <c r="Z48" s="454" t="n"/>
      <c r="AA48" s="378">
        <f>IFERROR(X48-S48,"")</f>
        <v/>
      </c>
      <c r="AB48" s="398">
        <f>IFERROR(Y48-T48,"")</f>
        <v/>
      </c>
      <c r="AC48" s="394">
        <f>IFERROR(AVERAGEIFS(AC$4:AC$31,$E$4:$E$31,$E48,$F$4:$F$31,$F48,$J$4:$J$31,$C48,AE$4:AE$31,$F$32),"")</f>
        <v/>
      </c>
      <c r="AD48" s="395">
        <f>IFERROR(AVERAGEIFS(AD$4:AD$31,$E$4:$E$31,$E48,$F$4:$F$31,$F48,$J$4:$J$31,$C48,AE$4:AE$31,$F$32),"")</f>
        <v/>
      </c>
      <c r="AE48" s="454" t="n"/>
      <c r="AF48" s="378">
        <f>IFERROR(AC48-X48,"")</f>
        <v/>
      </c>
      <c r="AG48" s="398">
        <f>IFERROR(AD48-Y48,"")</f>
        <v/>
      </c>
      <c r="AH48" s="394">
        <f>IFERROR(AVERAGEIFS(AH$4:AH$31,$E$4:$E$31,$E48,$F$4:$F$31,$F48,$J$4:$J$31,$C48,AJ$4:AJ$31,$F$32),"")</f>
        <v/>
      </c>
      <c r="AI48" s="395">
        <f>IFERROR(AVERAGEIFS(AI$4:AI$31,$E$4:$E$31,$E48,$F$4:$F$31,$F48,$J$4:$J$31,$C48,AJ$4:AJ$31,$F$32),"")</f>
        <v/>
      </c>
      <c r="AJ48" s="454" t="n"/>
      <c r="AK48" s="378">
        <f>IFERROR(AH48-AC48,"")</f>
        <v/>
      </c>
      <c r="AL48" s="398">
        <f>IFERROR(AI48-AD48,"")</f>
        <v/>
      </c>
      <c r="AM48" s="394">
        <f>IFERROR(AVERAGEIFS(AM$4:AM$31,$E$4:$E$31,$E48,$F$4:$F$31,$F48,$J$4:$J$31,$C48,AO$4:AO$31,$F$32),"")</f>
        <v/>
      </c>
      <c r="AN48" s="395">
        <f>IFERROR(AVERAGEIFS(AN$4:AN$31,$E$4:$E$31,$E48,$F$4:$F$31,$F48,$J$4:$J$31,$C48,AO$4:AO$31,$F$32),"")</f>
        <v/>
      </c>
      <c r="AO48" s="454" t="n"/>
      <c r="AP48" s="378">
        <f>IFERROR(AM48-AH48,"")</f>
        <v/>
      </c>
      <c r="AQ48" s="398">
        <f>IFERROR(AN48-AI48,"")</f>
        <v/>
      </c>
      <c r="AR48" s="394">
        <f>IFERROR(AVERAGEIFS(AR$4:AR$31,$E$4:$E$31,$E48,$F$4:$F$31,$F48,$J$4:$J$31,$C48,AT$4:AT$31,$F$32),"")</f>
        <v/>
      </c>
      <c r="AS48" s="395">
        <f>IFERROR(AVERAGEIFS(AS$4:AS$31,$E$4:$E$31,$E48,$F$4:$F$31,$F48,$J$4:$J$31,$C48,AT$4:AT$31,$F$32),"")</f>
        <v/>
      </c>
      <c r="AT48" s="454" t="n"/>
      <c r="AU48" s="378">
        <f>IFERROR(AR48-AM48,"")</f>
        <v/>
      </c>
      <c r="AV48" s="398">
        <f>IFERROR(AS48-AN48,"")</f>
        <v/>
      </c>
    </row>
    <row r="49">
      <c r="D49" t="inlineStr">
        <is>
          <t>2 Br 2 Bath</t>
        </is>
      </c>
      <c r="E49" s="1" t="n">
        <v>2</v>
      </c>
      <c r="F49" t="n">
        <v>2</v>
      </c>
      <c r="G49" s="5" t="n"/>
      <c r="H49" s="5" t="n"/>
      <c r="I49" s="5" t="n"/>
      <c r="J49" s="5" t="n"/>
      <c r="K49" s="394">
        <f>IFERROR(AVERAGEIFS(K$4:K$31,$E$4:$E$31,$E49,$F$4:$F$31,$F49,$J$4:$J$31,$C49,M$4:M$31,$F$32),"")</f>
        <v/>
      </c>
      <c r="L49" s="395">
        <f>IFERROR(AVERAGEIFS(L$4:L$31,$E$4:$E$31,$E49,$F$4:$F$31,$F49,$J$4:$J$31,$C49,M$4:M$31,$F$32),"")</f>
        <v/>
      </c>
      <c r="M49" s="454" t="n"/>
      <c r="N49" s="394">
        <f>IFERROR(AVERAGEIFS(N$4:N$31,$E$4:$E$31,$E49,$F$4:$F$31,$F49,$J$4:$J$31,$C49,P$4:P$31,$F$32),"")</f>
        <v/>
      </c>
      <c r="O49" s="395">
        <f>IFERROR(AVERAGEIFS(O$4:O$31,$E$4:$E$31,$E49,$F$4:$F$31,$F49,$J$4:$J$31,$C49,P$4:P$31,$F$32),"")</f>
        <v/>
      </c>
      <c r="P49" s="454" t="n"/>
      <c r="Q49" s="378">
        <f>IFERROR(N49-K49,"")</f>
        <v/>
      </c>
      <c r="R49" s="398">
        <f>IFERROR(O49-L49,"")</f>
        <v/>
      </c>
      <c r="S49" s="394">
        <f>IFERROR(AVERAGEIFS(S$4:S$31,$E$4:$E$31,$E49,$F$4:$F$31,$F49,$J$4:$J$31,$C49,U$4:U$31,$F$32),"")</f>
        <v/>
      </c>
      <c r="T49" s="395">
        <f>IFERROR(AVERAGEIFS(T$4:T$31,$E$4:$E$31,$E49,$F$4:$F$31,$F49,$J$4:$J$31,$C49,U$4:U$31,$F$32),"")</f>
        <v/>
      </c>
      <c r="U49" s="454" t="n"/>
      <c r="V49" s="378">
        <f>IFERROR(S49-N49,"")</f>
        <v/>
      </c>
      <c r="W49" s="398">
        <f>IFERROR(T49-O49,"")</f>
        <v/>
      </c>
      <c r="X49" s="394">
        <f>IFERROR(AVERAGEIFS(X$4:X$31,$E$4:$E$31,$E49,$F$4:$F$31,$F49,$J$4:$J$31,$C49,Z$4:Z$31,$F$32),"")</f>
        <v/>
      </c>
      <c r="Y49" s="395">
        <f>IFERROR(AVERAGEIFS(Y$4:Y$31,$E$4:$E$31,$E49,$F$4:$F$31,$F49,$J$4:$J$31,$C49,Z$4:Z$31,$F$32),"")</f>
        <v/>
      </c>
      <c r="Z49" s="454" t="n"/>
      <c r="AA49" s="378">
        <f>IFERROR(X49-S49,"")</f>
        <v/>
      </c>
      <c r="AB49" s="398">
        <f>IFERROR(Y49-T49,"")</f>
        <v/>
      </c>
      <c r="AC49" s="394">
        <f>IFERROR(AVERAGEIFS(AC$4:AC$31,$E$4:$E$31,$E49,$F$4:$F$31,$F49,$J$4:$J$31,$C49,AE$4:AE$31,$F$32),"")</f>
        <v/>
      </c>
      <c r="AD49" s="395">
        <f>IFERROR(AVERAGEIFS(AD$4:AD$31,$E$4:$E$31,$E49,$F$4:$F$31,$F49,$J$4:$J$31,$C49,AE$4:AE$31,$F$32),"")</f>
        <v/>
      </c>
      <c r="AE49" s="454" t="n"/>
      <c r="AF49" s="378">
        <f>IFERROR(AC49-X49,"")</f>
        <v/>
      </c>
      <c r="AG49" s="398">
        <f>IFERROR(AD49-Y49,"")</f>
        <v/>
      </c>
      <c r="AH49" s="394">
        <f>IFERROR(AVERAGEIFS(AH$4:AH$31,$E$4:$E$31,$E49,$F$4:$F$31,$F49,$J$4:$J$31,$C49,AJ$4:AJ$31,$F$32),"")</f>
        <v/>
      </c>
      <c r="AI49" s="395">
        <f>IFERROR(AVERAGEIFS(AI$4:AI$31,$E$4:$E$31,$E49,$F$4:$F$31,$F49,$J$4:$J$31,$C49,AJ$4:AJ$31,$F$32),"")</f>
        <v/>
      </c>
      <c r="AJ49" s="454" t="n"/>
      <c r="AK49" s="378">
        <f>IFERROR(AH49-AC49,"")</f>
        <v/>
      </c>
      <c r="AL49" s="398">
        <f>IFERROR(AI49-AD49,"")</f>
        <v/>
      </c>
      <c r="AM49" s="394">
        <f>IFERROR(AVERAGEIFS(AM$4:AM$31,$E$4:$E$31,$E49,$F$4:$F$31,$F49,$J$4:$J$31,$C49,AO$4:AO$31,$F$32),"")</f>
        <v/>
      </c>
      <c r="AN49" s="395">
        <f>IFERROR(AVERAGEIFS(AN$4:AN$31,$E$4:$E$31,$E49,$F$4:$F$31,$F49,$J$4:$J$31,$C49,AO$4:AO$31,$F$32),"")</f>
        <v/>
      </c>
      <c r="AO49" s="454" t="n"/>
      <c r="AP49" s="378">
        <f>IFERROR(AM49-AH49,"")</f>
        <v/>
      </c>
      <c r="AQ49" s="398">
        <f>IFERROR(AN49-AI49,"")</f>
        <v/>
      </c>
      <c r="AR49" s="394">
        <f>IFERROR(AVERAGEIFS(AR$4:AR$31,$E$4:$E$31,$E49,$F$4:$F$31,$F49,$J$4:$J$31,$C49,AT$4:AT$31,$F$32),"")</f>
        <v/>
      </c>
      <c r="AS49" s="395">
        <f>IFERROR(AVERAGEIFS(AS$4:AS$31,$E$4:$E$31,$E49,$F$4:$F$31,$F49,$J$4:$J$31,$C49,AT$4:AT$31,$F$32),"")</f>
        <v/>
      </c>
      <c r="AT49" s="454" t="n"/>
      <c r="AU49" s="378">
        <f>IFERROR(AR49-AM49,"")</f>
        <v/>
      </c>
      <c r="AV49" s="398">
        <f>IFERROR(AS49-AN49,"")</f>
        <v/>
      </c>
    </row>
    <row r="50">
      <c r="D50" t="inlineStr">
        <is>
          <t>3 Br</t>
        </is>
      </c>
      <c r="E50" s="1" t="n">
        <v>3</v>
      </c>
      <c r="G50" s="5" t="n"/>
      <c r="H50" s="5" t="n"/>
      <c r="I50" s="5" t="n"/>
      <c r="J50" s="5" t="n"/>
      <c r="K50" s="394">
        <f>IFERROR(AVERAGEIFS(K$4:K$31,$E$4:$E$31,$E50,$J$4:$J$31,$C50,M$4:M$31,$F$32),"")</f>
        <v/>
      </c>
      <c r="L50" s="395">
        <f>IFERROR(AVERAGEIFS(L$4:L$31,$E$4:$E$31,$E50,$J$4:$J$31,$C50,M$4:M$31,$F$32),"")</f>
        <v/>
      </c>
      <c r="M50" s="454" t="n"/>
      <c r="N50" s="394">
        <f>IFERROR(AVERAGEIFS(N$4:N$31,$E$4:$E$31,$E50,$J$4:$J$31,$C50,P$4:P$31,$F$32),"")</f>
        <v/>
      </c>
      <c r="O50" s="395">
        <f>IFERROR(AVERAGEIFS(O$4:O$31,$E$4:$E$31,$E50,$J$4:$J$31,$C50,P$4:P$31,$F$32),"")</f>
        <v/>
      </c>
      <c r="P50" s="454" t="n"/>
      <c r="Q50" s="378">
        <f>IFERROR(N50-K50,"")</f>
        <v/>
      </c>
      <c r="R50" s="398">
        <f>IFERROR(O50-L50,"")</f>
        <v/>
      </c>
      <c r="S50" s="394">
        <f>IFERROR(AVERAGEIFS(S$4:S$31,$E$4:$E$31,$E50,$J$4:$J$31,$C50,U$4:U$31,$F$32),"")</f>
        <v/>
      </c>
      <c r="T50" s="395">
        <f>IFERROR(AVERAGEIFS(T$4:T$31,$E$4:$E$31,$E50,$J$4:$J$31,$C50,U$4:U$31,$F$32),"")</f>
        <v/>
      </c>
      <c r="U50" s="454" t="n"/>
      <c r="V50" s="378">
        <f>IFERROR(S50-N50,"")</f>
        <v/>
      </c>
      <c r="W50" s="398">
        <f>IFERROR(T50-O50,"")</f>
        <v/>
      </c>
      <c r="X50" s="394">
        <f>IFERROR(AVERAGEIFS(X$4:X$31,$E$4:$E$31,$E50,$J$4:$J$31,$C50,Z$4:Z$31,$F$32),"")</f>
        <v/>
      </c>
      <c r="Y50" s="395">
        <f>IFERROR(AVERAGEIFS(Y$4:Y$31,$E$4:$E$31,$E50,$J$4:$J$31,$C50,Z$4:Z$31,$F$32),"")</f>
        <v/>
      </c>
      <c r="Z50" s="454" t="n"/>
      <c r="AA50" s="378">
        <f>IFERROR(X50-S50,"")</f>
        <v/>
      </c>
      <c r="AB50" s="398">
        <f>IFERROR(Y50-T50,"")</f>
        <v/>
      </c>
      <c r="AC50" s="394">
        <f>IFERROR(AVERAGEIFS(AC$4:AC$31,$E$4:$E$31,$E50,$J$4:$J$31,$C50,AE$4:AE$31,$F$32),"")</f>
        <v/>
      </c>
      <c r="AD50" s="395">
        <f>IFERROR(AVERAGEIFS(AD$4:AD$31,$E$4:$E$31,$E50,$J$4:$J$31,$C50,AE$4:AE$31,$F$32),"")</f>
        <v/>
      </c>
      <c r="AE50" s="454" t="n"/>
      <c r="AF50" s="378">
        <f>IFERROR(AC50-X50,"")</f>
        <v/>
      </c>
      <c r="AG50" s="398">
        <f>IFERROR(AD50-Y50,"")</f>
        <v/>
      </c>
      <c r="AH50" s="394">
        <f>IFERROR(AVERAGEIFS(AH$4:AH$31,$E$4:$E$31,$E50,$J$4:$J$31,$C50,AJ$4:AJ$31,$F$32),"")</f>
        <v/>
      </c>
      <c r="AI50" s="395">
        <f>IFERROR(AVERAGEIFS(AI$4:AI$31,$E$4:$E$31,$E50,$J$4:$J$31,$C50,AJ$4:AJ$31,$F$32),"")</f>
        <v/>
      </c>
      <c r="AJ50" s="454" t="n"/>
      <c r="AK50" s="378">
        <f>IFERROR(AH50-AC50,"")</f>
        <v/>
      </c>
      <c r="AL50" s="398">
        <f>IFERROR(AI50-AD50,"")</f>
        <v/>
      </c>
      <c r="AM50" s="394">
        <f>IFERROR(AVERAGEIFS(AM$4:AM$31,$E$4:$E$31,$E50,$J$4:$J$31,$C50,AO$4:AO$31,$F$32),"")</f>
        <v/>
      </c>
      <c r="AN50" s="395">
        <f>IFERROR(AVERAGEIFS(AN$4:AN$31,$E$4:$E$31,$E50,$J$4:$J$31,$C50,AO$4:AO$31,$F$32),"")</f>
        <v/>
      </c>
      <c r="AO50" s="454" t="n"/>
      <c r="AP50" s="378">
        <f>IFERROR(AM50-AH50,"")</f>
        <v/>
      </c>
      <c r="AQ50" s="398">
        <f>IFERROR(AN50-AI50,"")</f>
        <v/>
      </c>
      <c r="AR50" s="394">
        <f>IFERROR(AVERAGEIFS(AR$4:AR$31,$E$4:$E$31,$E50,$J$4:$J$31,$C50,AT$4:AT$31,$F$32),"")</f>
        <v/>
      </c>
      <c r="AS50" s="395">
        <f>IFERROR(AVERAGEIFS(AS$4:AS$31,$E$4:$E$31,$E50,$J$4:$J$31,$C50,AT$4:AT$31,$F$32),"")</f>
        <v/>
      </c>
      <c r="AT50" s="454" t="n"/>
      <c r="AU50" s="378">
        <f>IFERROR(AR50-AM50,"")</f>
        <v/>
      </c>
      <c r="AV50" s="398">
        <f>IFERROR(AS50-AN50,"")</f>
        <v/>
      </c>
    </row>
    <row r="51">
      <c r="E51" s="1" t="n"/>
      <c r="G51" s="5" t="n"/>
      <c r="H51" s="5" t="n"/>
      <c r="I51" s="5" t="n"/>
      <c r="J51" s="5" t="n"/>
      <c r="K51" s="377" t="n"/>
      <c r="L51" s="378" t="n"/>
      <c r="M51" s="454" t="n"/>
      <c r="N51" s="377" t="n"/>
      <c r="O51" s="378" t="n"/>
      <c r="P51" s="454" t="n"/>
      <c r="Q51" s="378" t="n"/>
      <c r="R51" s="398" t="n"/>
      <c r="S51" s="377" t="n"/>
      <c r="T51" s="378" t="n"/>
      <c r="U51" s="454" t="n"/>
      <c r="V51" s="378" t="n"/>
      <c r="W51" s="398" t="n"/>
      <c r="X51" s="377" t="n"/>
      <c r="Y51" s="378" t="n"/>
      <c r="Z51" s="454" t="n"/>
      <c r="AA51" s="378" t="n"/>
      <c r="AB51" s="398" t="n"/>
      <c r="AC51" s="377" t="n"/>
      <c r="AD51" s="378" t="n"/>
      <c r="AE51" s="454" t="n"/>
      <c r="AF51" s="378" t="n"/>
      <c r="AG51" s="398" t="n"/>
      <c r="AH51" s="377" t="n"/>
      <c r="AI51" s="378" t="n"/>
      <c r="AJ51" s="454" t="n"/>
      <c r="AK51" s="378" t="n"/>
      <c r="AL51" s="398" t="n"/>
      <c r="AM51" s="377" t="n"/>
      <c r="AN51" s="378" t="n"/>
      <c r="AO51" s="454" t="n"/>
      <c r="AP51" s="378" t="n"/>
      <c r="AQ51" s="398" t="n"/>
      <c r="AR51" s="377" t="n"/>
      <c r="AS51" s="378" t="n"/>
      <c r="AT51" s="454" t="n"/>
      <c r="AU51" s="378" t="n"/>
      <c r="AV51" s="398" t="n"/>
    </row>
    <row r="52">
      <c r="C52" s="326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5" t="n"/>
      <c r="H52" s="5" t="n"/>
      <c r="I52" s="5" t="n"/>
      <c r="J52" s="5" t="n"/>
      <c r="K52" s="394">
        <f>IFERROR(AVERAGEIFS(K$4:K$31,$E$4:$E$31,$E52,$F$4:$F$31,$F52,$J$4:$J$31,$C52,M$4:M$31,$F$32),"")</f>
        <v/>
      </c>
      <c r="L52" s="395">
        <f>IFERROR(AVERAGEIFS(L$4:L$31,$E$4:$E$31,$E52,$F$4:$F$31,$F52,$J$4:$J$31,$C52,M$4:M$31,$F$32),"")</f>
        <v/>
      </c>
      <c r="M52" s="454" t="n"/>
      <c r="N52" s="394">
        <f>IFERROR(AVERAGEIFS(N$4:N$31,$E$4:$E$31,$E52,$F$4:$F$31,$F52,$J$4:$J$31,$C52,P$4:P$31,$F$32),"")</f>
        <v/>
      </c>
      <c r="O52" s="395">
        <f>IFERROR(AVERAGEIFS(O$4:O$31,$E$4:$E$31,$E52,$F$4:$F$31,$F52,$J$4:$J$31,$C52,P$4:P$31,$F$32),"")</f>
        <v/>
      </c>
      <c r="P52" s="454" t="n"/>
      <c r="Q52" s="378">
        <f>IFERROR(N52-K52,"")</f>
        <v/>
      </c>
      <c r="R52" s="398">
        <f>IFERROR(O52-L52,"")</f>
        <v/>
      </c>
      <c r="S52" s="394">
        <f>IFERROR(AVERAGEIFS(S$4:S$31,$E$4:$E$31,$E52,$F$4:$F$31,$F52,$J$4:$J$31,$C52,U$4:U$31,$F$32),"")</f>
        <v/>
      </c>
      <c r="T52" s="395">
        <f>IFERROR(AVERAGEIFS(T$4:T$31,$E$4:$E$31,$E52,$F$4:$F$31,$F52,$J$4:$J$31,$C52,U$4:U$31,$F$32),"")</f>
        <v/>
      </c>
      <c r="U52" s="454" t="n"/>
      <c r="V52" s="378">
        <f>IFERROR(S52-N52,"")</f>
        <v/>
      </c>
      <c r="W52" s="398">
        <f>IFERROR(T52-O52,"")</f>
        <v/>
      </c>
      <c r="X52" s="394">
        <f>IFERROR(AVERAGEIFS(X$4:X$31,$E$4:$E$31,$E52,$F$4:$F$31,$F52,$J$4:$J$31,$C52,Z$4:Z$31,$F$32),"")</f>
        <v/>
      </c>
      <c r="Y52" s="395">
        <f>IFERROR(AVERAGEIFS(Y$4:Y$31,$E$4:$E$31,$E52,$F$4:$F$31,$F52,$J$4:$J$31,$C52,Z$4:Z$31,$F$32),"")</f>
        <v/>
      </c>
      <c r="Z52" s="454" t="n"/>
      <c r="AA52" s="378">
        <f>IFERROR(X52-S52,"")</f>
        <v/>
      </c>
      <c r="AB52" s="398">
        <f>IFERROR(Y52-T52,"")</f>
        <v/>
      </c>
      <c r="AC52" s="394">
        <f>IFERROR(AVERAGEIFS(AC$4:AC$31,$E$4:$E$31,$E52,$F$4:$F$31,$F52,$J$4:$J$31,$C52,AE$4:AE$31,$F$32),"")</f>
        <v/>
      </c>
      <c r="AD52" s="395">
        <f>IFERROR(AVERAGEIFS(AD$4:AD$31,$E$4:$E$31,$E52,$F$4:$F$31,$F52,$J$4:$J$31,$C52,AE$4:AE$31,$F$32),"")</f>
        <v/>
      </c>
      <c r="AE52" s="454" t="n"/>
      <c r="AF52" s="378">
        <f>IFERROR(AC52-X52,"")</f>
        <v/>
      </c>
      <c r="AG52" s="398">
        <f>IFERROR(AD52-Y52,"")</f>
        <v/>
      </c>
      <c r="AH52" s="394">
        <f>IFERROR(AVERAGEIFS(AH$4:AH$31,$E$4:$E$31,$E52,$F$4:$F$31,$F52,$J$4:$J$31,$C52,AJ$4:AJ$31,$F$32),"")</f>
        <v/>
      </c>
      <c r="AI52" s="395">
        <f>IFERROR(AVERAGEIFS(AI$4:AI$31,$E$4:$E$31,$E52,$F$4:$F$31,$F52,$J$4:$J$31,$C52,AJ$4:AJ$31,$F$32),"")</f>
        <v/>
      </c>
      <c r="AJ52" s="454" t="n"/>
      <c r="AK52" s="378">
        <f>IFERROR(AH52-AC52,"")</f>
        <v/>
      </c>
      <c r="AL52" s="398">
        <f>IFERROR(AI52-AD52,"")</f>
        <v/>
      </c>
      <c r="AM52" s="394">
        <f>IFERROR(AVERAGEIFS(AM$4:AM$31,$E$4:$E$31,$E52,$F$4:$F$31,$F52,$J$4:$J$31,$C52,AO$4:AO$31,$F$32),"")</f>
        <v/>
      </c>
      <c r="AN52" s="395">
        <f>IFERROR(AVERAGEIFS(AN$4:AN$31,$E$4:$E$31,$E52,$F$4:$F$31,$F52,$J$4:$J$31,$C52,AO$4:AO$31,$F$32),"")</f>
        <v/>
      </c>
      <c r="AO52" s="454" t="n"/>
      <c r="AP52" s="378">
        <f>IFERROR(AM52-AH52,"")</f>
        <v/>
      </c>
      <c r="AQ52" s="398">
        <f>IFERROR(AN52-AI52,"")</f>
        <v/>
      </c>
      <c r="AR52" s="394">
        <f>IFERROR(AVERAGEIFS(AR$4:AR$31,$E$4:$E$31,$E52,$F$4:$F$31,$F52,$J$4:$J$31,$C52,AT$4:AT$31,$F$32),"")</f>
        <v/>
      </c>
      <c r="AS52" s="395">
        <f>IFERROR(AVERAGEIFS(AS$4:AS$31,$E$4:$E$31,$E52,$F$4:$F$31,$F52,$J$4:$J$31,$C52,AT$4:AT$31,$F$32),"")</f>
        <v/>
      </c>
      <c r="AT52" s="454" t="n"/>
      <c r="AU52" s="378">
        <f>IFERROR(AR52-AM52,"")</f>
        <v/>
      </c>
      <c r="AV52" s="398">
        <f>IFERROR(AS52-AN52,"")</f>
        <v/>
      </c>
    </row>
    <row r="53">
      <c r="D53" t="inlineStr">
        <is>
          <t>1 Br 1 Bath</t>
        </is>
      </c>
      <c r="E53" s="1" t="n">
        <v>1</v>
      </c>
      <c r="F53" t="n">
        <v>1</v>
      </c>
      <c r="G53" s="5" t="n"/>
      <c r="H53" s="5" t="n"/>
      <c r="I53" s="5" t="n"/>
      <c r="J53" s="5" t="n"/>
      <c r="K53" s="394">
        <f>IFERROR(AVERAGEIFS(K$4:K$31,$E$4:$E$31,$E53,$F$4:$F$31,$F53,$J$4:$J$31,$C53,M$4:M$31,$F$32),"")</f>
        <v/>
      </c>
      <c r="L53" s="395">
        <f>IFERROR(AVERAGEIFS(L$4:L$31,$E$4:$E$31,$E53,$F$4:$F$31,$F53,$J$4:$J$31,$C53,M$4:M$31,$F$32),"")</f>
        <v/>
      </c>
      <c r="M53" s="454" t="n"/>
      <c r="N53" s="394">
        <f>IFERROR(AVERAGEIFS(N$4:N$31,$E$4:$E$31,$E53,$F$4:$F$31,$F53,$J$4:$J$31,$C53,P$4:P$31,$F$32),"")</f>
        <v/>
      </c>
      <c r="O53" s="395">
        <f>IFERROR(AVERAGEIFS(O$4:O$31,$E$4:$E$31,$E53,$F$4:$F$31,$F53,$J$4:$J$31,$C53,P$4:P$31,$F$32),"")</f>
        <v/>
      </c>
      <c r="P53" s="454" t="n"/>
      <c r="Q53" s="378">
        <f>IFERROR(N53-K53,"")</f>
        <v/>
      </c>
      <c r="R53" s="398">
        <f>IFERROR(O53-L53,"")</f>
        <v/>
      </c>
      <c r="S53" s="394">
        <f>IFERROR(AVERAGEIFS(S$4:S$31,$E$4:$E$31,$E53,$F$4:$F$31,$F53,$J$4:$J$31,$C53,U$4:U$31,$F$32),"")</f>
        <v/>
      </c>
      <c r="T53" s="395">
        <f>IFERROR(AVERAGEIFS(T$4:T$31,$E$4:$E$31,$E53,$F$4:$F$31,$F53,$J$4:$J$31,$C53,U$4:U$31,$F$32),"")</f>
        <v/>
      </c>
      <c r="U53" s="454" t="n"/>
      <c r="V53" s="378">
        <f>IFERROR(S53-N53,"")</f>
        <v/>
      </c>
      <c r="W53" s="398">
        <f>IFERROR(T53-O53,"")</f>
        <v/>
      </c>
      <c r="X53" s="394">
        <f>IFERROR(AVERAGEIFS(X$4:X$31,$E$4:$E$31,$E53,$F$4:$F$31,$F53,$J$4:$J$31,$C53,Z$4:Z$31,$F$32),"")</f>
        <v/>
      </c>
      <c r="Y53" s="395">
        <f>IFERROR(AVERAGEIFS(Y$4:Y$31,$E$4:$E$31,$E53,$F$4:$F$31,$F53,$J$4:$J$31,$C53,Z$4:Z$31,$F$32),"")</f>
        <v/>
      </c>
      <c r="Z53" s="454" t="n"/>
      <c r="AA53" s="378">
        <f>IFERROR(X53-S53,"")</f>
        <v/>
      </c>
      <c r="AB53" s="398">
        <f>IFERROR(Y53-T53,"")</f>
        <v/>
      </c>
      <c r="AC53" s="394">
        <f>IFERROR(AVERAGEIFS(AC$4:AC$31,$E$4:$E$31,$E53,$F$4:$F$31,$F53,$J$4:$J$31,$C53,AE$4:AE$31,$F$32),"")</f>
        <v/>
      </c>
      <c r="AD53" s="395">
        <f>IFERROR(AVERAGEIFS(AD$4:AD$31,$E$4:$E$31,$E53,$F$4:$F$31,$F53,$J$4:$J$31,$C53,AE$4:AE$31,$F$32),"")</f>
        <v/>
      </c>
      <c r="AE53" s="454" t="n"/>
      <c r="AF53" s="378">
        <f>IFERROR(AC53-X53,"")</f>
        <v/>
      </c>
      <c r="AG53" s="398">
        <f>IFERROR(AD53-Y53,"")</f>
        <v/>
      </c>
      <c r="AH53" s="394">
        <f>IFERROR(AVERAGEIFS(AH$4:AH$31,$E$4:$E$31,$E53,$F$4:$F$31,$F53,$J$4:$J$31,$C53,AJ$4:AJ$31,$F$32),"")</f>
        <v/>
      </c>
      <c r="AI53" s="395">
        <f>IFERROR(AVERAGEIFS(AI$4:AI$31,$E$4:$E$31,$E53,$F$4:$F$31,$F53,$J$4:$J$31,$C53,AJ$4:AJ$31,$F$32),"")</f>
        <v/>
      </c>
      <c r="AJ53" s="454" t="n"/>
      <c r="AK53" s="378">
        <f>IFERROR(AH53-AC53,"")</f>
        <v/>
      </c>
      <c r="AL53" s="398">
        <f>IFERROR(AI53-AD53,"")</f>
        <v/>
      </c>
      <c r="AM53" s="394">
        <f>IFERROR(AVERAGEIFS(AM$4:AM$31,$E$4:$E$31,$E53,$F$4:$F$31,$F53,$J$4:$J$31,$C53,AO$4:AO$31,$F$32),"")</f>
        <v/>
      </c>
      <c r="AN53" s="395">
        <f>IFERROR(AVERAGEIFS(AN$4:AN$31,$E$4:$E$31,$E53,$F$4:$F$31,$F53,$J$4:$J$31,$C53,AO$4:AO$31,$F$32),"")</f>
        <v/>
      </c>
      <c r="AO53" s="454" t="n"/>
      <c r="AP53" s="378">
        <f>IFERROR(AM53-AH53,"")</f>
        <v/>
      </c>
      <c r="AQ53" s="398">
        <f>IFERROR(AN53-AI53,"")</f>
        <v/>
      </c>
      <c r="AR53" s="394">
        <f>IFERROR(AVERAGEIFS(AR$4:AR$31,$E$4:$E$31,$E53,$F$4:$F$31,$F53,$J$4:$J$31,$C53,AT$4:AT$31,$F$32),"")</f>
        <v/>
      </c>
      <c r="AS53" s="395">
        <f>IFERROR(AVERAGEIFS(AS$4:AS$31,$E$4:$E$31,$E53,$F$4:$F$31,$F53,$J$4:$J$31,$C53,AT$4:AT$31,$F$32),"")</f>
        <v/>
      </c>
      <c r="AT53" s="454" t="n"/>
      <c r="AU53" s="378">
        <f>IFERROR(AR53-AM53,"")</f>
        <v/>
      </c>
      <c r="AV53" s="398">
        <f>IFERROR(AS53-AN53,"")</f>
        <v/>
      </c>
    </row>
    <row r="54">
      <c r="D54" t="inlineStr">
        <is>
          <t>2 Br 1 Bath</t>
        </is>
      </c>
      <c r="E54" s="1" t="n">
        <v>2</v>
      </c>
      <c r="F54" t="n">
        <v>1</v>
      </c>
      <c r="G54" s="5" t="n"/>
      <c r="H54" s="5" t="n"/>
      <c r="I54" s="5" t="n"/>
      <c r="J54" s="5" t="n"/>
      <c r="K54" s="394">
        <f>IFERROR(AVERAGEIFS(K$4:K$31,$E$4:$E$31,$E54,$F$4:$F$31,$F54,$J$4:$J$31,$C54,M$4:M$31,$F$32),"")</f>
        <v/>
      </c>
      <c r="L54" s="395">
        <f>IFERROR(AVERAGEIFS(L$4:L$31,$E$4:$E$31,$E54,$F$4:$F$31,$F54,$J$4:$J$31,$C54,M$4:M$31,$F$32),"")</f>
        <v/>
      </c>
      <c r="M54" s="454" t="n"/>
      <c r="N54" s="394">
        <f>IFERROR(AVERAGEIFS(N$4:N$31,$E$4:$E$31,$E54,$F$4:$F$31,$F54,$J$4:$J$31,$C54,P$4:P$31,$F$32),"")</f>
        <v/>
      </c>
      <c r="O54" s="395">
        <f>IFERROR(AVERAGEIFS(O$4:O$31,$E$4:$E$31,$E54,$F$4:$F$31,$F54,$J$4:$J$31,$C54,P$4:P$31,$F$32),"")</f>
        <v/>
      </c>
      <c r="P54" s="454" t="n"/>
      <c r="Q54" s="378">
        <f>IFERROR(N54-K54,"")</f>
        <v/>
      </c>
      <c r="R54" s="398">
        <f>IFERROR(O54-L54,"")</f>
        <v/>
      </c>
      <c r="S54" s="394">
        <f>IFERROR(AVERAGEIFS(S$4:S$31,$E$4:$E$31,$E54,$F$4:$F$31,$F54,$J$4:$J$31,$C54,U$4:U$31,$F$32),"")</f>
        <v/>
      </c>
      <c r="T54" s="395">
        <f>IFERROR(AVERAGEIFS(T$4:T$31,$E$4:$E$31,$E54,$F$4:$F$31,$F54,$J$4:$J$31,$C54,U$4:U$31,$F$32),"")</f>
        <v/>
      </c>
      <c r="U54" s="454" t="n"/>
      <c r="V54" s="378">
        <f>IFERROR(S54-N54,"")</f>
        <v/>
      </c>
      <c r="W54" s="398">
        <f>IFERROR(T54-O54,"")</f>
        <v/>
      </c>
      <c r="X54" s="394">
        <f>IFERROR(AVERAGEIFS(X$4:X$31,$E$4:$E$31,$E54,$F$4:$F$31,$F54,$J$4:$J$31,$C54,Z$4:Z$31,$F$32),"")</f>
        <v/>
      </c>
      <c r="Y54" s="395">
        <f>IFERROR(AVERAGEIFS(Y$4:Y$31,$E$4:$E$31,$E54,$F$4:$F$31,$F54,$J$4:$J$31,$C54,Z$4:Z$31,$F$32),"")</f>
        <v/>
      </c>
      <c r="Z54" s="454" t="n"/>
      <c r="AA54" s="378">
        <f>IFERROR(X54-S54,"")</f>
        <v/>
      </c>
      <c r="AB54" s="398">
        <f>IFERROR(Y54-T54,"")</f>
        <v/>
      </c>
      <c r="AC54" s="394">
        <f>IFERROR(AVERAGEIFS(AC$4:AC$31,$E$4:$E$31,$E54,$F$4:$F$31,$F54,$J$4:$J$31,$C54,AE$4:AE$31,$F$32),"")</f>
        <v/>
      </c>
      <c r="AD54" s="395">
        <f>IFERROR(AVERAGEIFS(AD$4:AD$31,$E$4:$E$31,$E54,$F$4:$F$31,$F54,$J$4:$J$31,$C54,AE$4:AE$31,$F$32),"")</f>
        <v/>
      </c>
      <c r="AE54" s="454" t="n"/>
      <c r="AF54" s="378">
        <f>IFERROR(AC54-X54,"")</f>
        <v/>
      </c>
      <c r="AG54" s="398">
        <f>IFERROR(AD54-Y54,"")</f>
        <v/>
      </c>
      <c r="AH54" s="394">
        <f>IFERROR(AVERAGEIFS(AH$4:AH$31,$E$4:$E$31,$E54,$F$4:$F$31,$F54,$J$4:$J$31,$C54,AJ$4:AJ$31,$F$32),"")</f>
        <v/>
      </c>
      <c r="AI54" s="395">
        <f>IFERROR(AVERAGEIFS(AI$4:AI$31,$E$4:$E$31,$E54,$F$4:$F$31,$F54,$J$4:$J$31,$C54,AJ$4:AJ$31,$F$32),"")</f>
        <v/>
      </c>
      <c r="AJ54" s="454" t="n"/>
      <c r="AK54" s="378">
        <f>IFERROR(AH54-AC54,"")</f>
        <v/>
      </c>
      <c r="AL54" s="398">
        <f>IFERROR(AI54-AD54,"")</f>
        <v/>
      </c>
      <c r="AM54" s="394">
        <f>IFERROR(AVERAGEIFS(AM$4:AM$31,$E$4:$E$31,$E54,$F$4:$F$31,$F54,$J$4:$J$31,$C54,AO$4:AO$31,$F$32),"")</f>
        <v/>
      </c>
      <c r="AN54" s="395">
        <f>IFERROR(AVERAGEIFS(AN$4:AN$31,$E$4:$E$31,$E54,$F$4:$F$31,$F54,$J$4:$J$31,$C54,AO$4:AO$31,$F$32),"")</f>
        <v/>
      </c>
      <c r="AO54" s="454" t="n"/>
      <c r="AP54" s="378">
        <f>IFERROR(AM54-AH54,"")</f>
        <v/>
      </c>
      <c r="AQ54" s="398">
        <f>IFERROR(AN54-AI54,"")</f>
        <v/>
      </c>
      <c r="AR54" s="394">
        <f>IFERROR(AVERAGEIFS(AR$4:AR$31,$E$4:$E$31,$E54,$F$4:$F$31,$F54,$J$4:$J$31,$C54,AT$4:AT$31,$F$32),"")</f>
        <v/>
      </c>
      <c r="AS54" s="395">
        <f>IFERROR(AVERAGEIFS(AS$4:AS$31,$E$4:$E$31,$E54,$F$4:$F$31,$F54,$J$4:$J$31,$C54,AT$4:AT$31,$F$32),"")</f>
        <v/>
      </c>
      <c r="AT54" s="454" t="n"/>
      <c r="AU54" s="378">
        <f>IFERROR(AR54-AM54,"")</f>
        <v/>
      </c>
      <c r="AV54" s="398">
        <f>IFERROR(AS54-AN54,"")</f>
        <v/>
      </c>
    </row>
    <row r="55">
      <c r="D55" t="inlineStr">
        <is>
          <t>2 Br 2 Bath</t>
        </is>
      </c>
      <c r="E55" s="1" t="n">
        <v>2</v>
      </c>
      <c r="F55" t="n">
        <v>2</v>
      </c>
      <c r="G55" s="5" t="n"/>
      <c r="H55" s="5" t="n"/>
      <c r="I55" s="5" t="n"/>
      <c r="J55" s="5" t="n"/>
      <c r="K55" s="394">
        <f>IFERROR(AVERAGEIFS(K$4:K$31,$E$4:$E$31,$E55,$F$4:$F$31,$F55,$J$4:$J$31,$C55,M$4:M$31,$F$32),"")</f>
        <v/>
      </c>
      <c r="L55" s="395">
        <f>IFERROR(AVERAGEIFS(L$4:L$31,$E$4:$E$31,$E55,$F$4:$F$31,$F55,$J$4:$J$31,$C55,M$4:M$31,$F$32),"")</f>
        <v/>
      </c>
      <c r="M55" s="454" t="n"/>
      <c r="N55" s="394">
        <f>IFERROR(AVERAGEIFS(N$4:N$31,$E$4:$E$31,$E55,$F$4:$F$31,$F55,$J$4:$J$31,$C55,P$4:P$31,$F$32),"")</f>
        <v/>
      </c>
      <c r="O55" s="395">
        <f>IFERROR(AVERAGEIFS(O$4:O$31,$E$4:$E$31,$E55,$F$4:$F$31,$F55,$J$4:$J$31,$C55,P$4:P$31,$F$32),"")</f>
        <v/>
      </c>
      <c r="P55" s="454" t="n"/>
      <c r="Q55" s="378">
        <f>IFERROR(N55-K55,"")</f>
        <v/>
      </c>
      <c r="R55" s="398">
        <f>IFERROR(O55-L55,"")</f>
        <v/>
      </c>
      <c r="S55" s="394">
        <f>IFERROR(AVERAGEIFS(S$4:S$31,$E$4:$E$31,$E55,$F$4:$F$31,$F55,$J$4:$J$31,$C55,U$4:U$31,$F$32),"")</f>
        <v/>
      </c>
      <c r="T55" s="395">
        <f>IFERROR(AVERAGEIFS(T$4:T$31,$E$4:$E$31,$E55,$F$4:$F$31,$F55,$J$4:$J$31,$C55,U$4:U$31,$F$32),"")</f>
        <v/>
      </c>
      <c r="U55" s="454" t="n"/>
      <c r="V55" s="378">
        <f>IFERROR(S55-N55,"")</f>
        <v/>
      </c>
      <c r="W55" s="398">
        <f>IFERROR(T55-O55,"")</f>
        <v/>
      </c>
      <c r="X55" s="394">
        <f>IFERROR(AVERAGEIFS(X$4:X$31,$E$4:$E$31,$E55,$F$4:$F$31,$F55,$J$4:$J$31,$C55,Z$4:Z$31,$F$32),"")</f>
        <v/>
      </c>
      <c r="Y55" s="395">
        <f>IFERROR(AVERAGEIFS(Y$4:Y$31,$E$4:$E$31,$E55,$F$4:$F$31,$F55,$J$4:$J$31,$C55,Z$4:Z$31,$F$32),"")</f>
        <v/>
      </c>
      <c r="Z55" s="454" t="n"/>
      <c r="AA55" s="378">
        <f>IFERROR(X55-S55,"")</f>
        <v/>
      </c>
      <c r="AB55" s="398">
        <f>IFERROR(Y55-T55,"")</f>
        <v/>
      </c>
      <c r="AC55" s="394">
        <f>IFERROR(AVERAGEIFS(AC$4:AC$31,$E$4:$E$31,$E55,$F$4:$F$31,$F55,$J$4:$J$31,$C55,AE$4:AE$31,$F$32),"")</f>
        <v/>
      </c>
      <c r="AD55" s="395">
        <f>IFERROR(AVERAGEIFS(AD$4:AD$31,$E$4:$E$31,$E55,$F$4:$F$31,$F55,$J$4:$J$31,$C55,AE$4:AE$31,$F$32),"")</f>
        <v/>
      </c>
      <c r="AE55" s="454" t="n"/>
      <c r="AF55" s="378">
        <f>IFERROR(AC55-X55,"")</f>
        <v/>
      </c>
      <c r="AG55" s="398">
        <f>IFERROR(AD55-Y55,"")</f>
        <v/>
      </c>
      <c r="AH55" s="394">
        <f>IFERROR(AVERAGEIFS(AH$4:AH$31,$E$4:$E$31,$E55,$F$4:$F$31,$F55,$J$4:$J$31,$C55,AJ$4:AJ$31,$F$32),"")</f>
        <v/>
      </c>
      <c r="AI55" s="395">
        <f>IFERROR(AVERAGEIFS(AI$4:AI$31,$E$4:$E$31,$E55,$F$4:$F$31,$F55,$J$4:$J$31,$C55,AJ$4:AJ$31,$F$32),"")</f>
        <v/>
      </c>
      <c r="AJ55" s="454" t="n"/>
      <c r="AK55" s="378">
        <f>IFERROR(AH55-AC55,"")</f>
        <v/>
      </c>
      <c r="AL55" s="398">
        <f>IFERROR(AI55-AD55,"")</f>
        <v/>
      </c>
      <c r="AM55" s="394">
        <f>IFERROR(AVERAGEIFS(AM$4:AM$31,$E$4:$E$31,$E55,$F$4:$F$31,$F55,$J$4:$J$31,$C55,AO$4:AO$31,$F$32),"")</f>
        <v/>
      </c>
      <c r="AN55" s="395">
        <f>IFERROR(AVERAGEIFS(AN$4:AN$31,$E$4:$E$31,$E55,$F$4:$F$31,$F55,$J$4:$J$31,$C55,AO$4:AO$31,$F$32),"")</f>
        <v/>
      </c>
      <c r="AO55" s="454" t="n"/>
      <c r="AP55" s="378">
        <f>IFERROR(AM55-AH55,"")</f>
        <v/>
      </c>
      <c r="AQ55" s="398">
        <f>IFERROR(AN55-AI55,"")</f>
        <v/>
      </c>
      <c r="AR55" s="394">
        <f>IFERROR(AVERAGEIFS(AR$4:AR$31,$E$4:$E$31,$E55,$F$4:$F$31,$F55,$J$4:$J$31,$C55,AT$4:AT$31,$F$32),"")</f>
        <v/>
      </c>
      <c r="AS55" s="395">
        <f>IFERROR(AVERAGEIFS(AS$4:AS$31,$E$4:$E$31,$E55,$F$4:$F$31,$F55,$J$4:$J$31,$C55,AT$4:AT$31,$F$32),"")</f>
        <v/>
      </c>
      <c r="AT55" s="454" t="n"/>
      <c r="AU55" s="378">
        <f>IFERROR(AR55-AM55,"")</f>
        <v/>
      </c>
      <c r="AV55" s="398">
        <f>IFERROR(AS55-AN55,"")</f>
        <v/>
      </c>
    </row>
    <row r="56">
      <c r="D56" s="5" t="inlineStr">
        <is>
          <t>3 Br</t>
        </is>
      </c>
      <c r="E56" t="n">
        <v>3</v>
      </c>
      <c r="G56" s="5" t="n"/>
      <c r="H56" s="5" t="n"/>
      <c r="I56" s="5" t="n"/>
      <c r="J56" s="5" t="n"/>
      <c r="K56" s="394">
        <f>IFERROR(AVERAGEIFS(K$4:K$31,$E$4:$E$31,$E56,$J$4:$J$31,$C56,M$4:M$31,$F$32),"")</f>
        <v/>
      </c>
      <c r="L56" s="395">
        <f>IFERROR(AVERAGEIFS(L$4:L$31,$E$4:$E$31,$E56,$J$4:$J$31,$C56,M$4:M$31,$F$32),"")</f>
        <v/>
      </c>
      <c r="M56" s="454" t="n"/>
      <c r="N56" s="394">
        <f>IFERROR(AVERAGEIFS(N$4:N$31,$E$4:$E$31,$E56,$J$4:$J$31,$C56,P$4:P$31,$F$32),"")</f>
        <v/>
      </c>
      <c r="O56" s="395">
        <f>IFERROR(AVERAGEIFS(O$4:O$31,$E$4:$E$31,$E56,$J$4:$J$31,$C56,P$4:P$31,$F$32),"")</f>
        <v/>
      </c>
      <c r="Q56" s="378">
        <f>IFERROR(N56-K56,"")</f>
        <v/>
      </c>
      <c r="R56" s="398">
        <f>IFERROR(O56-L56,"")</f>
        <v/>
      </c>
      <c r="S56" s="394">
        <f>IFERROR(AVERAGEIFS(S$4:S$31,$E$4:$E$31,$E56,$J$4:$J$31,$C56,U$4:U$31,$F$32),"")</f>
        <v/>
      </c>
      <c r="T56" s="395">
        <f>IFERROR(AVERAGEIFS(T$4:T$31,$E$4:$E$31,$E56,$J$4:$J$31,$C56,U$4:U$31,$F$32),"")</f>
        <v/>
      </c>
      <c r="U56" s="19" t="n"/>
      <c r="V56" s="378">
        <f>IFERROR(S56-N56,"")</f>
        <v/>
      </c>
      <c r="W56" s="398">
        <f>IFERROR(T56-O56,"")</f>
        <v/>
      </c>
      <c r="X56" s="394">
        <f>IFERROR(AVERAGEIFS(X$4:X$31,$E$4:$E$31,$E56,$J$4:$J$31,$C56,Z$4:Z$31,$F$32),"")</f>
        <v/>
      </c>
      <c r="Y56" s="395">
        <f>IFERROR(AVERAGEIFS(Y$4:Y$31,$E$4:$E$31,$E56,$J$4:$J$31,$C56,Z$4:Z$31,$F$32),"")</f>
        <v/>
      </c>
      <c r="Z56" s="19" t="n"/>
      <c r="AA56" s="378">
        <f>IFERROR(X56-S56,"")</f>
        <v/>
      </c>
      <c r="AB56" s="398">
        <f>IFERROR(Y56-T56,"")</f>
        <v/>
      </c>
      <c r="AC56" s="394">
        <f>IFERROR(AVERAGEIFS(AC$4:AC$31,$E$4:$E$31,$E56,$J$4:$J$31,$C56,AE$4:AE$31,$F$32),"")</f>
        <v/>
      </c>
      <c r="AD56" s="395">
        <f>IFERROR(AVERAGEIFS(AD$4:AD$31,$E$4:$E$31,$E56,$J$4:$J$31,$C56,AE$4:AE$31,$F$32),"")</f>
        <v/>
      </c>
      <c r="AE56" s="19" t="n"/>
      <c r="AF56" s="378">
        <f>IFERROR(AC56-X56,"")</f>
        <v/>
      </c>
      <c r="AG56" s="398">
        <f>IFERROR(AD56-Y56,"")</f>
        <v/>
      </c>
      <c r="AH56" s="394">
        <f>IFERROR(AVERAGEIFS(AH$4:AH$31,$E$4:$E$31,$E56,$J$4:$J$31,$C56,AJ$4:AJ$31,$F$32),"")</f>
        <v/>
      </c>
      <c r="AI56" s="395">
        <f>IFERROR(AVERAGEIFS(AI$4:AI$31,$E$4:$E$31,$E56,$J$4:$J$31,$C56,AJ$4:AJ$31,$F$32),"")</f>
        <v/>
      </c>
      <c r="AJ56" s="19" t="n"/>
      <c r="AK56" s="378">
        <f>IFERROR(AH56-AC56,"")</f>
        <v/>
      </c>
      <c r="AL56" s="398">
        <f>IFERROR(AI56-AD56,"")</f>
        <v/>
      </c>
      <c r="AM56" s="394">
        <f>IFERROR(AVERAGEIFS(AM$4:AM$31,$E$4:$E$31,$E56,$J$4:$J$31,$C56,AO$4:AO$31,$F$32),"")</f>
        <v/>
      </c>
      <c r="AN56" s="395">
        <f>IFERROR(AVERAGEIFS(AN$4:AN$31,$E$4:$E$31,$E56,$J$4:$J$31,$C56,AO$4:AO$31,$F$32),"")</f>
        <v/>
      </c>
      <c r="AO56" s="19" t="n"/>
      <c r="AP56" s="378">
        <f>IFERROR(AM56-AH56,"")</f>
        <v/>
      </c>
      <c r="AQ56" s="398">
        <f>IFERROR(AN56-AI56,"")</f>
        <v/>
      </c>
      <c r="AR56" s="394">
        <f>IFERROR(AVERAGEIFS(AR$4:AR$31,$E$4:$E$31,$E56,$J$4:$J$31,$C56,AT$4:AT$31,$F$32),"")</f>
        <v/>
      </c>
      <c r="AS56" s="395">
        <f>IFERROR(AVERAGEIFS(AS$4:AS$31,$E$4:$E$31,$E56,$J$4:$J$31,$C56,AT$4:AT$31,$F$32),"")</f>
        <v/>
      </c>
      <c r="AT56" s="19" t="n"/>
      <c r="AU56" s="378">
        <f>IFERROR(AR56-AM56,"")</f>
        <v/>
      </c>
      <c r="AV56" s="398">
        <f>IFERROR(AS56-AN56,"")</f>
        <v/>
      </c>
    </row>
    <row r="58" ht="18.75" customHeight="1">
      <c r="D58" s="332" t="inlineStr">
        <is>
          <t>Kelson Group Rents</t>
        </is>
      </c>
    </row>
    <row r="59">
      <c r="D59" s="15">
        <f>D3</f>
        <v/>
      </c>
      <c r="E59" s="15">
        <f>E3</f>
        <v/>
      </c>
      <c r="F59" s="15">
        <f>F3</f>
        <v/>
      </c>
      <c r="G59" s="15">
        <f>G3</f>
        <v/>
      </c>
      <c r="H59" s="15" t="n"/>
      <c r="I59" s="15" t="n"/>
      <c r="J59" s="15" t="n"/>
      <c r="K59" s="43">
        <f>K3</f>
        <v/>
      </c>
      <c r="L59" s="43" t="n"/>
      <c r="M59" s="49">
        <f>M3</f>
        <v/>
      </c>
      <c r="N59" s="43">
        <f>N3</f>
        <v/>
      </c>
      <c r="O59" s="43" t="n"/>
      <c r="P59" s="43">
        <f>P3</f>
        <v/>
      </c>
      <c r="Q59" s="43" t="n"/>
      <c r="R59" s="49">
        <f>R3</f>
        <v/>
      </c>
      <c r="S59" s="16">
        <f>S3</f>
        <v/>
      </c>
      <c r="T59" s="16">
        <f>T3</f>
        <v/>
      </c>
      <c r="U59" s="16">
        <f>U3</f>
        <v/>
      </c>
      <c r="V59" s="16">
        <f>V3</f>
        <v/>
      </c>
      <c r="W59" s="16">
        <f>W3</f>
        <v/>
      </c>
      <c r="X59" s="16">
        <f>X3</f>
        <v/>
      </c>
      <c r="Y59" s="16">
        <f>Y3</f>
        <v/>
      </c>
      <c r="Z59" s="16">
        <f>Z3</f>
        <v/>
      </c>
      <c r="AA59" s="16">
        <f>AA3</f>
        <v/>
      </c>
      <c r="AB59" s="16">
        <f>AB3</f>
        <v/>
      </c>
      <c r="AC59" s="16">
        <f>AC3</f>
        <v/>
      </c>
      <c r="AD59" s="16">
        <f>AD3</f>
        <v/>
      </c>
      <c r="AE59" s="16">
        <f>AE3</f>
        <v/>
      </c>
      <c r="AF59" s="16">
        <f>AF3</f>
        <v/>
      </c>
      <c r="AG59" s="16">
        <f>AG3</f>
        <v/>
      </c>
      <c r="AH59" s="16">
        <f>AH3</f>
        <v/>
      </c>
    </row>
    <row r="60">
      <c r="D60" s="474" t="inlineStr">
        <is>
          <t>Providence</t>
        </is>
      </c>
      <c r="E60" s="70" t="inlineStr">
        <is>
          <t>1+</t>
        </is>
      </c>
      <c r="F60" s="70" t="n">
        <v>1</v>
      </c>
      <c r="G60" s="116" t="n">
        <v>820</v>
      </c>
      <c r="H60" s="117" t="inlineStr">
        <is>
          <t>Starting</t>
        </is>
      </c>
      <c r="I60" s="70" t="n"/>
      <c r="J60" s="70" t="n"/>
      <c r="K60" s="444" t="n">
        <v>1310</v>
      </c>
      <c r="L60" s="429" t="n"/>
      <c r="M60" s="106" t="inlineStr">
        <is>
          <t>Wait List</t>
        </is>
      </c>
      <c r="N60" s="444" t="n">
        <v>1310</v>
      </c>
      <c r="O60" s="378" t="n"/>
      <c r="P60" s="19" t="inlineStr">
        <is>
          <t>waitlist</t>
        </is>
      </c>
      <c r="R60" s="398" t="n"/>
      <c r="S60" t="n">
        <v>1310</v>
      </c>
      <c r="T60" t="n">
        <v>1390</v>
      </c>
      <c r="U60" s="326" t="inlineStr">
        <is>
          <t>Yes</t>
        </is>
      </c>
      <c r="V60" s="326" t="n"/>
      <c r="W60" s="19" t="n"/>
      <c r="X60" t="n">
        <v>1310</v>
      </c>
      <c r="Y60" t="n">
        <v>1390</v>
      </c>
      <c r="Z60" t="inlineStr">
        <is>
          <t>Waitlist</t>
        </is>
      </c>
      <c r="AC60" t="n">
        <v>1310</v>
      </c>
      <c r="AD60" t="n">
        <v>1390</v>
      </c>
      <c r="AE60" t="inlineStr">
        <is>
          <t>Waitlist</t>
        </is>
      </c>
      <c r="AH60" t="n">
        <v>1310</v>
      </c>
      <c r="AI60" t="n">
        <v>1390</v>
      </c>
      <c r="AM60" t="n">
        <v>1335</v>
      </c>
      <c r="AN60" t="n">
        <v>1405</v>
      </c>
      <c r="AO60" t="inlineStr">
        <is>
          <t>waitlist</t>
        </is>
      </c>
    </row>
    <row r="61">
      <c r="D61" s="5" t="n"/>
      <c r="E61" t="n">
        <v>2</v>
      </c>
      <c r="F61" t="n">
        <v>2</v>
      </c>
      <c r="G61" s="98" t="inlineStr">
        <is>
          <t>960-1225</t>
        </is>
      </c>
      <c r="H61" s="118" t="inlineStr">
        <is>
          <t>starting</t>
        </is>
      </c>
      <c r="K61" s="377" t="n">
        <v>1405</v>
      </c>
      <c r="L61" s="378" t="n"/>
      <c r="M61" s="107" t="inlineStr">
        <is>
          <t>Yes</t>
        </is>
      </c>
      <c r="N61" s="377" t="n">
        <v>1405</v>
      </c>
      <c r="O61" s="378" t="n"/>
      <c r="P61" s="19" t="inlineStr">
        <is>
          <t>yes</t>
        </is>
      </c>
      <c r="R61" s="398" t="n"/>
      <c r="S61" t="n">
        <v>1405</v>
      </c>
      <c r="T61" t="n">
        <v>1515</v>
      </c>
      <c r="U61" s="326" t="inlineStr">
        <is>
          <t>Yes</t>
        </is>
      </c>
      <c r="V61" s="326" t="n"/>
      <c r="W61" s="19" t="n"/>
      <c r="X61" t="n">
        <v>1405</v>
      </c>
      <c r="Y61" t="n">
        <v>1515</v>
      </c>
      <c r="Z61" t="inlineStr">
        <is>
          <t>Waitlist</t>
        </is>
      </c>
      <c r="AC61" t="n">
        <v>1405</v>
      </c>
      <c r="AD61" t="n">
        <v>1515</v>
      </c>
      <c r="AE61" t="inlineStr">
        <is>
          <t>Waitlist</t>
        </is>
      </c>
      <c r="AH61" t="n">
        <v>1405</v>
      </c>
      <c r="AI61" t="n">
        <v>1650</v>
      </c>
      <c r="AM61" t="n">
        <v>1430</v>
      </c>
      <c r="AN61" t="n">
        <v>1675</v>
      </c>
      <c r="AO61" t="inlineStr">
        <is>
          <t>waitlist</t>
        </is>
      </c>
    </row>
    <row r="62" customFormat="1" s="10">
      <c r="D62" s="86" t="n"/>
      <c r="E62" s="10" t="n">
        <v>2</v>
      </c>
      <c r="F62" s="10" t="n">
        <v>2</v>
      </c>
      <c r="G62" s="99" t="inlineStr">
        <is>
          <t xml:space="preserve">960-1225 J </t>
        </is>
      </c>
      <c r="H62" s="119" t="inlineStr">
        <is>
          <t>starting</t>
        </is>
      </c>
      <c r="K62" s="425" t="n">
        <v>1515</v>
      </c>
      <c r="L62" s="388" t="n"/>
      <c r="M62" s="124" t="inlineStr">
        <is>
          <t>Yes</t>
        </is>
      </c>
      <c r="N62" s="425" t="n">
        <v>1515</v>
      </c>
      <c r="O62" s="388" t="n"/>
      <c r="P62" s="20" t="inlineStr">
        <is>
          <t>yes</t>
        </is>
      </c>
      <c r="Q62" s="20" t="n"/>
      <c r="R62" s="400" t="n"/>
      <c r="S62" s="10" t="n">
        <v>1600</v>
      </c>
      <c r="T62" s="10" t="n">
        <v>1650</v>
      </c>
      <c r="U62" s="331" t="inlineStr">
        <is>
          <t>Waitlist</t>
        </is>
      </c>
      <c r="V62" s="331" t="n"/>
      <c r="W62" s="20" t="n"/>
      <c r="X62" s="10" t="n">
        <v>1600</v>
      </c>
      <c r="Y62" s="10" t="n">
        <v>1650</v>
      </c>
      <c r="Z62" s="10" t="inlineStr">
        <is>
          <t>Waitlist</t>
        </is>
      </c>
      <c r="AC62" s="10" t="n">
        <v>1600</v>
      </c>
      <c r="AD62" s="10" t="n">
        <v>1650</v>
      </c>
      <c r="AE62" s="10" t="inlineStr">
        <is>
          <t>Waitlist</t>
        </is>
      </c>
      <c r="AH62" s="10" t="n">
        <v>1405</v>
      </c>
      <c r="AI62" s="10" t="n">
        <v>1650</v>
      </c>
      <c r="AM62" s="10" t="n">
        <v>1430</v>
      </c>
      <c r="AN62" s="10" t="n">
        <v>1675</v>
      </c>
      <c r="AO62" s="10" t="inlineStr">
        <is>
          <t>waitlist</t>
        </is>
      </c>
    </row>
    <row r="63">
      <c r="D63" t="inlineStr">
        <is>
          <t>Date Recorded</t>
        </is>
      </c>
      <c r="K63" s="102" t="n">
        <v>44560</v>
      </c>
      <c r="L63" s="102" t="n"/>
      <c r="N63" s="102" t="n">
        <v>44566</v>
      </c>
      <c r="O63" s="102" t="n"/>
      <c r="R63" s="378" t="n"/>
      <c r="S63" s="30" t="n">
        <v>44615</v>
      </c>
      <c r="V63" s="326" t="n"/>
      <c r="AH63" s="30" t="n">
        <v>44708</v>
      </c>
      <c r="AM63" s="30" t="n">
        <v>44711</v>
      </c>
    </row>
  </sheetData>
  <autoFilter ref="B3:J3"/>
  <mergeCells count="57">
    <mergeCell ref="J19:J22"/>
    <mergeCell ref="J23:J24"/>
    <mergeCell ref="J25:J26"/>
    <mergeCell ref="AR2:AV2"/>
    <mergeCell ref="K1:AV1"/>
    <mergeCell ref="S2:W2"/>
    <mergeCell ref="X2:AB2"/>
    <mergeCell ref="AC2:AG2"/>
    <mergeCell ref="AH2:AL2"/>
    <mergeCell ref="AM2:AQ2"/>
    <mergeCell ref="C23:C24"/>
    <mergeCell ref="D23:D24"/>
    <mergeCell ref="B23:B24"/>
    <mergeCell ref="A23:A24"/>
    <mergeCell ref="A4:A6"/>
    <mergeCell ref="B4:B6"/>
    <mergeCell ref="C4:C6"/>
    <mergeCell ref="D4:D6"/>
    <mergeCell ref="A10:A14"/>
    <mergeCell ref="B10:B14"/>
    <mergeCell ref="C10:C14"/>
    <mergeCell ref="D10:D14"/>
    <mergeCell ref="A15:A18"/>
    <mergeCell ref="B15:B18"/>
    <mergeCell ref="C15:C18"/>
    <mergeCell ref="D15:D18"/>
    <mergeCell ref="A1:A3"/>
    <mergeCell ref="C1:G1"/>
    <mergeCell ref="K2:M2"/>
    <mergeCell ref="N2:R2"/>
    <mergeCell ref="A19:A22"/>
    <mergeCell ref="B19:B22"/>
    <mergeCell ref="C19:C22"/>
    <mergeCell ref="D19:D22"/>
    <mergeCell ref="J4:J6"/>
    <mergeCell ref="A7:A9"/>
    <mergeCell ref="B7:B9"/>
    <mergeCell ref="C7:C9"/>
    <mergeCell ref="D7:D9"/>
    <mergeCell ref="J15:J18"/>
    <mergeCell ref="J7:J9"/>
    <mergeCell ref="J10:J14"/>
    <mergeCell ref="C40:C44"/>
    <mergeCell ref="C46:C50"/>
    <mergeCell ref="C52:C56"/>
    <mergeCell ref="D60:D62"/>
    <mergeCell ref="A25:A26"/>
    <mergeCell ref="B25:B26"/>
    <mergeCell ref="C25:C26"/>
    <mergeCell ref="D25:D26"/>
    <mergeCell ref="D58:AH58"/>
    <mergeCell ref="A27:A29"/>
    <mergeCell ref="B27:B29"/>
    <mergeCell ref="C27:C29"/>
    <mergeCell ref="D27:D29"/>
    <mergeCell ref="J27:J29"/>
    <mergeCell ref="C34:C38"/>
  </mergeCells>
  <conditionalFormatting sqref="A30:B32 A4:B4 B19:B21 A27:B27 A15:B15 B7 A5:A6 B28:B29 A25:A26">
    <cfRule type="cellIs" priority="31" operator="equal" dxfId="4">
      <formula>"Margaret"</formula>
    </cfRule>
    <cfRule type="cellIs" priority="32" operator="equal" dxfId="3">
      <formula>"Steve"</formula>
    </cfRule>
    <cfRule type="cellIs" priority="33" operator="equal" dxfId="2">
      <formula>"Cheryl"</formula>
    </cfRule>
    <cfRule type="cellIs" priority="34" operator="equal" dxfId="1">
      <formula>"Davene"</formula>
    </cfRule>
    <cfRule type="cellIs" priority="35" operator="equal" dxfId="0">
      <formula>"Morgan"</formula>
    </cfRule>
  </conditionalFormatting>
  <conditionalFormatting sqref="A7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10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9:A21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B10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North Haven Estates" r:id="rId1"/>
    <hyperlink ref="D7" display="Wyndham Crossing" r:id="rId2"/>
    <hyperlink ref="D10" display="Carmen" r:id="rId3"/>
    <hyperlink ref="D15" display="Miller Ridge" r:id="rId4"/>
    <hyperlink ref="D19" display="Emerald Hills" r:id="rId5"/>
    <hyperlink ref="D23" display="Brintnell Landing" r:id="rId6"/>
    <hyperlink ref="D25" display="Harmony at the Market" r:id="rId7"/>
    <hyperlink ref="D27" display="Hollick Kenyon" r:id="rId8"/>
  </hyperlinks>
  <pageMargins left="0.7" right="0.7" top="0.75" bottom="0.75" header="0.3" footer="0.3"/>
  <pageSetup orientation="portrait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BE88"/>
  <sheetViews>
    <sheetView tabSelected="1" zoomScaleNormal="100" workbookViewId="0">
      <pane xSplit="10" ySplit="3" topLeftCell="AV36" activePane="bottomRight" state="frozen"/>
      <selection pane="bottomRight" activeCell="AY39" sqref="AY39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0.28515625" bestFit="1" customWidth="1" min="2" max="2"/>
    <col width="15" customWidth="1" min="3" max="3"/>
    <col width="18.140625" customWidth="1" min="4" max="4"/>
    <col width="11.28515625" customWidth="1" min="5" max="5"/>
    <col width="9.5703125" customWidth="1" min="6" max="6"/>
    <col width="9.28515625" customWidth="1" min="7" max="7"/>
    <col width="7.140625" customWidth="1" min="8" max="8"/>
    <col width="9.85546875" customWidth="1" min="9" max="9"/>
    <col width="6.42578125" customWidth="1" min="10" max="10"/>
    <col width="12.85546875" bestFit="1" customWidth="1" style="19" min="11" max="11"/>
    <col width="13.42578125" bestFit="1" customWidth="1" style="19" min="12" max="12"/>
    <col width="10" bestFit="1" customWidth="1" style="19" min="13" max="13"/>
    <col width="12.85546875" bestFit="1" customWidth="1" style="19" min="14" max="14"/>
    <col width="13.42578125" bestFit="1" customWidth="1" style="19" min="15" max="15"/>
    <col width="10" bestFit="1" customWidth="1" style="19" min="16" max="16"/>
    <col width="9.85546875" customWidth="1" style="19" min="17" max="18"/>
    <col width="9" bestFit="1" customWidth="1" min="19" max="19"/>
    <col width="9.28515625" bestFit="1" customWidth="1" min="20" max="20"/>
    <col width="10" bestFit="1" customWidth="1" min="21" max="21"/>
    <col width="11.5703125" bestFit="1" customWidth="1" min="22" max="22"/>
    <col width="11.85546875" bestFit="1" customWidth="1" min="23" max="23"/>
    <col width="9" bestFit="1" customWidth="1" min="24" max="24"/>
    <col width="9.28515625" bestFit="1" customWidth="1" min="25" max="26"/>
    <col width="11.5703125" bestFit="1" customWidth="1" min="27" max="27"/>
    <col width="11.85546875" bestFit="1" customWidth="1" min="28" max="28"/>
    <col width="9.28515625" bestFit="1" customWidth="1" min="29" max="29"/>
    <col width="9.5703125" bestFit="1" customWidth="1" min="30" max="30"/>
    <col width="9.42578125" bestFit="1" customWidth="1" min="31" max="31"/>
    <col width="11.85546875" bestFit="1" customWidth="1" min="32" max="32"/>
    <col width="12.42578125" bestFit="1" customWidth="1" min="33" max="33"/>
    <col width="9.28515625" bestFit="1" customWidth="1" min="34" max="34"/>
    <col width="9.5703125" bestFit="1" customWidth="1" min="35" max="35"/>
    <col width="9.42578125" bestFit="1" customWidth="1" min="36" max="36"/>
    <col width="12.140625" customWidth="1" min="37" max="37"/>
    <col width="12.42578125" bestFit="1" customWidth="1" min="38" max="38"/>
    <col width="27.5703125" customWidth="1" min="43" max="43"/>
    <col width="11.5703125" bestFit="1" customWidth="1" min="47" max="47"/>
    <col width="11.85546875" bestFit="1" customWidth="1" min="48" max="48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1" t="n"/>
      <c r="K1" s="322" t="inlineStr">
        <is>
          <t>Month</t>
        </is>
      </c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469" t="n">
        <v>44501</v>
      </c>
      <c r="M2" s="5" t="n"/>
      <c r="N2" s="470" t="n">
        <v>44531</v>
      </c>
      <c r="R2" s="5" t="n"/>
      <c r="S2" s="470" t="n">
        <v>44218</v>
      </c>
      <c r="W2" s="5" t="n"/>
      <c r="X2" s="401" t="n">
        <v>44593</v>
      </c>
      <c r="AB2" s="317" t="n"/>
      <c r="AC2" s="402" t="n">
        <v>44621</v>
      </c>
      <c r="AG2" s="317" t="n"/>
      <c r="AH2" s="402" t="n">
        <v>44652</v>
      </c>
      <c r="AL2" s="317" t="n"/>
      <c r="AM2" s="402" t="n">
        <v>44682</v>
      </c>
      <c r="AQ2" s="317" t="n"/>
      <c r="AR2" s="402" t="n">
        <v>44713</v>
      </c>
      <c r="AV2" s="317" t="n"/>
      <c r="AW2" s="402" t="n">
        <v>44743</v>
      </c>
      <c r="BA2" s="317" t="n"/>
    </row>
    <row r="3">
      <c r="B3" s="320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46" t="inlineStr">
        <is>
          <t>Available</t>
        </is>
      </c>
      <c r="N3" s="47" t="inlineStr">
        <is>
          <t>Min Rate</t>
        </is>
      </c>
      <c r="O3" s="38" t="inlineStr">
        <is>
          <t>Max Rate</t>
        </is>
      </c>
      <c r="P3" s="38" t="inlineStr">
        <is>
          <t>Available</t>
        </is>
      </c>
      <c r="Q3" s="38" t="inlineStr">
        <is>
          <t>Min Vs. Last</t>
        </is>
      </c>
      <c r="R3" s="46" t="inlineStr">
        <is>
          <t>Max Vs. Last</t>
        </is>
      </c>
      <c r="S3" s="47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4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15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156" t="inlineStr">
        <is>
          <t>Max Vs. Last</t>
        </is>
      </c>
      <c r="AW3" s="38" t="inlineStr">
        <is>
          <t>Min Rate</t>
        </is>
      </c>
      <c r="AX3" s="38" t="inlineStr">
        <is>
          <t>Max Rate</t>
        </is>
      </c>
      <c r="AY3" s="38" t="inlineStr">
        <is>
          <t>Available</t>
        </is>
      </c>
      <c r="AZ3" s="38" t="inlineStr">
        <is>
          <t>Min Vs. Last</t>
        </is>
      </c>
      <c r="BA3" s="38" t="inlineStr">
        <is>
          <t>Max Vs. Last</t>
        </is>
      </c>
    </row>
    <row r="4">
      <c r="A4" s="331" t="inlineStr">
        <is>
          <t>Ana Rose</t>
        </is>
      </c>
      <c r="B4" s="331" t="inlineStr">
        <is>
          <t>Downtown</t>
        </is>
      </c>
      <c r="C4" s="331" t="inlineStr">
        <is>
          <t>QuadReal</t>
        </is>
      </c>
      <c r="D4" s="375" t="inlineStr">
        <is>
          <t>Park Square</t>
        </is>
      </c>
      <c r="E4" s="326" t="n">
        <v>2</v>
      </c>
      <c r="F4" s="326" t="n">
        <v>2</v>
      </c>
      <c r="G4" s="328" t="n">
        <v>850</v>
      </c>
      <c r="H4" s="328" t="inlineStr">
        <is>
          <t>Starting</t>
        </is>
      </c>
      <c r="I4" s="328" t="n"/>
      <c r="J4" s="367" t="inlineStr">
        <is>
          <t>A</t>
        </is>
      </c>
      <c r="K4" s="377" t="n">
        <v>1419</v>
      </c>
      <c r="L4" s="378" t="n"/>
      <c r="M4" s="102" t="inlineStr">
        <is>
          <t>No Info</t>
        </is>
      </c>
      <c r="N4" s="377" t="n">
        <v>1419</v>
      </c>
      <c r="O4" s="378" t="n"/>
      <c r="P4" s="454" t="inlineStr">
        <is>
          <t>No Info</t>
        </is>
      </c>
      <c r="Q4" s="454" t="n"/>
      <c r="R4" s="398">
        <f>N4-K4</f>
        <v/>
      </c>
      <c r="S4" s="377" t="n">
        <v>1506</v>
      </c>
      <c r="T4" s="378" t="n"/>
      <c r="U4" s="454" t="inlineStr">
        <is>
          <t>No Info</t>
        </is>
      </c>
      <c r="V4" s="378">
        <f>IF(S4&lt;&gt;N4,S4-N4,"")</f>
        <v/>
      </c>
      <c r="W4" s="398">
        <f>IF(T4&lt;&gt;O4,T4-O4,"")</f>
        <v/>
      </c>
      <c r="X4" s="381" t="n">
        <v>1207</v>
      </c>
      <c r="Y4" s="381" t="n"/>
      <c r="Z4" s="326" t="inlineStr">
        <is>
          <t>Yes</t>
        </is>
      </c>
      <c r="AA4" s="378">
        <f>IF(X4&lt;&gt;S4,X4-S4,"")</f>
        <v/>
      </c>
      <c r="AB4" s="398">
        <f>IF(Y4&lt;&gt;T4,Y4-T4,"")</f>
        <v/>
      </c>
      <c r="AC4" s="241" t="n">
        <v>1286</v>
      </c>
      <c r="AE4" s="326" t="inlineStr">
        <is>
          <t>Yes</t>
        </is>
      </c>
      <c r="AF4" s="378">
        <f>IF(AC4&lt;&gt;X4,AC4-X4,"")</f>
        <v/>
      </c>
      <c r="AG4" s="398">
        <f>IF(AD4&lt;&gt;Y4,AD4-Y4,"")</f>
        <v/>
      </c>
      <c r="AH4" t="n">
        <v>1179</v>
      </c>
      <c r="AJ4" s="326" t="inlineStr">
        <is>
          <t>Yes</t>
        </is>
      </c>
      <c r="AK4" s="378">
        <f>IF(AH4&lt;&gt;AC4,AH4-AC4,"")</f>
        <v/>
      </c>
      <c r="AL4" s="398">
        <f>IF(AI4&lt;&gt;AD4,AI4-AD4,"")</f>
        <v/>
      </c>
      <c r="AM4" t="n">
        <v>1503</v>
      </c>
      <c r="AO4" s="326" t="inlineStr">
        <is>
          <t>Yes</t>
        </is>
      </c>
      <c r="AP4" s="378">
        <f>IF(AM4&lt;&gt;AH4,AM4-AH4,"")</f>
        <v/>
      </c>
      <c r="AQ4" s="398">
        <f>IF(AN4&lt;&gt;AI4,AN4-AI4,"")</f>
        <v/>
      </c>
      <c r="AR4" t="n">
        <v>1223</v>
      </c>
      <c r="AT4" s="326" t="inlineStr">
        <is>
          <t>Yes</t>
        </is>
      </c>
      <c r="AU4" s="378">
        <f>IF(AR4&lt;&gt;AM4,AR4-AM4,"")</f>
        <v/>
      </c>
      <c r="AV4" s="398">
        <f>IF(AS4&lt;&gt;AN4,AS4-AN4,"")</f>
        <v/>
      </c>
      <c r="AW4" t="n">
        <v>1386</v>
      </c>
      <c r="AY4" s="326" t="inlineStr">
        <is>
          <t>Yes</t>
        </is>
      </c>
      <c r="AZ4" s="378">
        <f>IF(AW4&lt;&gt;AR4,AW4-AR4,"")</f>
        <v/>
      </c>
      <c r="BA4" s="398">
        <f>IF(AX4&lt;&gt;AS4,AX4-AS4,"")</f>
        <v/>
      </c>
    </row>
    <row r="5">
      <c r="E5" s="326" t="n">
        <v>2</v>
      </c>
      <c r="F5" s="326" t="n">
        <v>2</v>
      </c>
      <c r="G5" s="328" t="n">
        <v>960</v>
      </c>
      <c r="H5" s="328" t="inlineStr">
        <is>
          <t>Starting</t>
        </is>
      </c>
      <c r="I5" s="328" t="n"/>
      <c r="J5" s="118" t="n"/>
      <c r="K5" s="377" t="n">
        <v>1477</v>
      </c>
      <c r="L5" s="378" t="n"/>
      <c r="M5" s="102" t="inlineStr">
        <is>
          <t>No Info</t>
        </is>
      </c>
      <c r="N5" s="377" t="n">
        <v>1477</v>
      </c>
      <c r="O5" s="378" t="n"/>
      <c r="P5" s="454" t="inlineStr">
        <is>
          <t>No Info</t>
        </is>
      </c>
      <c r="Q5" s="454" t="n"/>
      <c r="R5" s="398">
        <f>N5-K5</f>
        <v/>
      </c>
      <c r="S5" s="377" t="n">
        <v>1617</v>
      </c>
      <c r="T5" s="378" t="n"/>
      <c r="U5" s="454" t="inlineStr">
        <is>
          <t>No Info</t>
        </is>
      </c>
      <c r="V5" s="378">
        <f>IF(S5&lt;&gt;N5,S5-N5,"")</f>
        <v/>
      </c>
      <c r="W5" s="398">
        <f>IF(T5&lt;&gt;O5,T5-O5,"")</f>
        <v/>
      </c>
      <c r="X5" s="381" t="n">
        <v>1264</v>
      </c>
      <c r="Y5" s="381" t="n"/>
      <c r="Z5" s="326" t="inlineStr">
        <is>
          <t>Yes</t>
        </is>
      </c>
      <c r="AA5" s="378">
        <f>IF(X5&lt;&gt;S5,X5-S5,"")</f>
        <v/>
      </c>
      <c r="AB5" s="398">
        <f>IF(Y5&lt;&gt;T5,Y5-T5,"")</f>
        <v/>
      </c>
      <c r="AC5" s="241" t="n">
        <v>1344</v>
      </c>
      <c r="AE5" s="326" t="inlineStr">
        <is>
          <t>Yes</t>
        </is>
      </c>
      <c r="AF5" s="378">
        <f>IF(AC5&lt;&gt;X5,AC5-X5,"")</f>
        <v/>
      </c>
      <c r="AG5" s="398">
        <f>IF(AD5&lt;&gt;Y5,AD5-Y5,"")</f>
        <v/>
      </c>
      <c r="AH5" t="n">
        <v>1325</v>
      </c>
      <c r="AJ5" s="326" t="inlineStr">
        <is>
          <t>Yes</t>
        </is>
      </c>
      <c r="AK5" s="378">
        <f>IF(AH5&lt;&gt;AC5,AH5-AC5,"")</f>
        <v/>
      </c>
      <c r="AL5" s="398">
        <f>IF(AI5&lt;&gt;AD5,AI5-AD5,"")</f>
        <v/>
      </c>
      <c r="AM5" t="n">
        <v>1670</v>
      </c>
      <c r="AO5" s="326" t="inlineStr">
        <is>
          <t>Yes</t>
        </is>
      </c>
      <c r="AP5" s="378">
        <f>IF(AM5&lt;&gt;AH5,AM5-AH5,"")</f>
        <v/>
      </c>
      <c r="AQ5" s="398">
        <f>IF(AN5&lt;&gt;AI5,AN5-AI5,"")</f>
        <v/>
      </c>
      <c r="AT5" s="326" t="inlineStr">
        <is>
          <t>No</t>
        </is>
      </c>
      <c r="AU5" s="378" t="n"/>
      <c r="AV5" s="398">
        <f>IF(AS5&lt;&gt;AN5,AS5-AN5,"")</f>
        <v/>
      </c>
      <c r="AY5" s="326" t="inlineStr">
        <is>
          <t>No</t>
        </is>
      </c>
      <c r="AZ5" s="378">
        <f>IF(AW5&lt;&gt;AR5,AW5-AR5,"")</f>
        <v/>
      </c>
      <c r="BA5" s="398">
        <f>IF(AX5&lt;&gt;AS5,AX5-AS5,"")</f>
        <v/>
      </c>
    </row>
    <row r="6">
      <c r="E6" s="326" t="n">
        <v>2</v>
      </c>
      <c r="F6" s="326" t="n">
        <v>2</v>
      </c>
      <c r="G6" s="328" t="n">
        <v>1050</v>
      </c>
      <c r="H6" s="328" t="inlineStr">
        <is>
          <t>Starting</t>
        </is>
      </c>
      <c r="I6" s="328" t="n"/>
      <c r="J6" s="118" t="n"/>
      <c r="K6" s="377" t="n">
        <v>1563</v>
      </c>
      <c r="L6" s="378" t="n"/>
      <c r="M6" s="102" t="inlineStr">
        <is>
          <t>No Info</t>
        </is>
      </c>
      <c r="N6" s="377" t="n">
        <v>1563</v>
      </c>
      <c r="O6" s="378" t="n"/>
      <c r="P6" s="454" t="inlineStr">
        <is>
          <t>No Info</t>
        </is>
      </c>
      <c r="Q6" s="454" t="n"/>
      <c r="R6" s="398">
        <f>N6-K6</f>
        <v/>
      </c>
      <c r="S6" s="377" t="n">
        <v>1631</v>
      </c>
      <c r="T6" s="378" t="n"/>
      <c r="U6" s="454" t="inlineStr">
        <is>
          <t>No Info</t>
        </is>
      </c>
      <c r="V6" s="378">
        <f>IF(S6&lt;&gt;N6,S6-N6,"")</f>
        <v/>
      </c>
      <c r="W6" s="398">
        <f>IF(T6&lt;&gt;O6,T6-O6,"")</f>
        <v/>
      </c>
      <c r="X6" s="381" t="n">
        <v>1444</v>
      </c>
      <c r="Y6" s="381" t="n"/>
      <c r="Z6" s="326" t="inlineStr">
        <is>
          <t>Yes</t>
        </is>
      </c>
      <c r="AA6" s="378">
        <f>IF(X6&lt;&gt;S6,X6-S6,"")</f>
        <v/>
      </c>
      <c r="AB6" s="398">
        <f>IF(Y6&lt;&gt;T6,Y6-T6,"")</f>
        <v/>
      </c>
      <c r="AC6" s="241" t="n">
        <v>1492</v>
      </c>
      <c r="AE6" s="326" t="inlineStr">
        <is>
          <t>Yes</t>
        </is>
      </c>
      <c r="AF6" s="378">
        <f>IF(AC6&lt;&gt;X6,AC6-X6,"")</f>
        <v/>
      </c>
      <c r="AG6" s="398">
        <f>IF(AD6&lt;&gt;Y6,AD6-Y6,"")</f>
        <v/>
      </c>
      <c r="AH6" t="n">
        <v>1417</v>
      </c>
      <c r="AJ6" s="326" t="inlineStr">
        <is>
          <t>Yes</t>
        </is>
      </c>
      <c r="AK6" s="378">
        <f>IF(AH6&lt;&gt;AC6,AH6-AC6,"")</f>
        <v/>
      </c>
      <c r="AL6" s="398">
        <f>IF(AI6&lt;&gt;AD6,AI6-AD6,"")</f>
        <v/>
      </c>
      <c r="AO6" s="326" t="inlineStr">
        <is>
          <t>Waitlist</t>
        </is>
      </c>
      <c r="AP6" s="378" t="n"/>
      <c r="AQ6" s="398">
        <f>IF(AN6&lt;&gt;AI6,AN6-AI6,"")</f>
        <v/>
      </c>
      <c r="AR6" t="n">
        <v>1430</v>
      </c>
      <c r="AT6" s="326" t="inlineStr">
        <is>
          <t>Yes</t>
        </is>
      </c>
      <c r="AU6" s="378" t="n"/>
      <c r="AV6" s="398">
        <f>IF(AS6&lt;&gt;AN6,AS6-AN6,"")</f>
        <v/>
      </c>
      <c r="AW6" t="n">
        <v>1606</v>
      </c>
      <c r="AY6" s="326" t="inlineStr">
        <is>
          <t>Yes</t>
        </is>
      </c>
      <c r="AZ6" s="378">
        <f>IF(AW6&lt;&gt;AR6,AW6-AR6,"")</f>
        <v/>
      </c>
      <c r="BA6" s="398">
        <f>IF(AX6&lt;&gt;AS6,AX6-AS6,"")</f>
        <v/>
      </c>
    </row>
    <row r="7" customFormat="1" s="10">
      <c r="A7" s="10" t="n"/>
      <c r="B7" s="10" t="n"/>
      <c r="C7" s="10" t="n"/>
      <c r="D7" s="10" t="n"/>
      <c r="E7" s="331" t="n">
        <v>2</v>
      </c>
      <c r="F7" s="331" t="n">
        <v>2</v>
      </c>
      <c r="G7" s="349" t="n">
        <v>1036</v>
      </c>
      <c r="H7" s="349" t="inlineStr">
        <is>
          <t>Starting</t>
        </is>
      </c>
      <c r="I7" s="349" t="n"/>
      <c r="J7" s="119" t="n"/>
      <c r="K7" s="425" t="n">
        <v>1595</v>
      </c>
      <c r="L7" s="388" t="n"/>
      <c r="M7" s="103" t="inlineStr">
        <is>
          <t>No Info</t>
        </is>
      </c>
      <c r="N7" s="425" t="n">
        <v>1595</v>
      </c>
      <c r="O7" s="388" t="n"/>
      <c r="P7" s="460" t="inlineStr">
        <is>
          <t>No Info</t>
        </is>
      </c>
      <c r="Q7" s="460" t="n"/>
      <c r="R7" s="400">
        <f>N7-K7</f>
        <v/>
      </c>
      <c r="S7" s="425" t="n">
        <v>1595</v>
      </c>
      <c r="T7" s="388" t="n"/>
      <c r="U7" s="460" t="inlineStr">
        <is>
          <t>No Info</t>
        </is>
      </c>
      <c r="V7" s="388">
        <f>IF(S7&lt;&gt;N7,S7-N7,"")</f>
        <v/>
      </c>
      <c r="W7" s="400">
        <f>IF(T7&lt;&gt;O7,T7-O7,"")</f>
        <v/>
      </c>
      <c r="X7" s="408" t="n">
        <v>1595</v>
      </c>
      <c r="Y7" s="408" t="n"/>
      <c r="Z7" s="331" t="inlineStr">
        <is>
          <t>No</t>
        </is>
      </c>
      <c r="AA7" s="388">
        <f>IF(X7&lt;&gt;S7,X7-S7,"")</f>
        <v/>
      </c>
      <c r="AB7" s="400">
        <f>IF(Y7&lt;&gt;T7,Y7-T7,"")</f>
        <v/>
      </c>
      <c r="AC7" s="242" t="n">
        <v>1595</v>
      </c>
      <c r="AE7" s="331" t="inlineStr">
        <is>
          <t>Yes</t>
        </is>
      </c>
      <c r="AF7" s="388">
        <f>IF(AC7&lt;&gt;X7,AC7-X7,"")</f>
        <v/>
      </c>
      <c r="AG7" s="400">
        <f>IF(AD7&lt;&gt;Y7,AD7-Y7,"")</f>
        <v/>
      </c>
      <c r="AJ7" s="331" t="inlineStr">
        <is>
          <t>*</t>
        </is>
      </c>
      <c r="AK7" s="388" t="n"/>
      <c r="AL7" s="400">
        <f>IF(AI7&lt;&gt;AD7,AI7-AD7,"")</f>
        <v/>
      </c>
      <c r="AO7" s="331" t="inlineStr">
        <is>
          <t>No Info</t>
        </is>
      </c>
      <c r="AP7" s="388">
        <f>IF(AM7&lt;&gt;AH7,AM7-AH7,"")</f>
        <v/>
      </c>
      <c r="AQ7" s="400">
        <f>IF(AN7&lt;&gt;AI7,AN7-AI7,"")</f>
        <v/>
      </c>
      <c r="AT7" s="331" t="inlineStr">
        <is>
          <t>*</t>
        </is>
      </c>
      <c r="AU7" s="388">
        <f>IF(AR7&lt;&gt;AM7,AR7-AM7,"")</f>
        <v/>
      </c>
      <c r="AV7" s="400">
        <f>IF(AS7&lt;&gt;AN7,AS7-AN7,"")</f>
        <v/>
      </c>
      <c r="AY7" s="331" t="inlineStr">
        <is>
          <t>*</t>
        </is>
      </c>
      <c r="AZ7" s="388">
        <f>IF(AW7&lt;&gt;AR7,AW7-AR7,"")</f>
        <v/>
      </c>
      <c r="BA7" s="400">
        <f>IF(AX7&lt;&gt;AS7,AX7-AS7,"")</f>
        <v/>
      </c>
    </row>
    <row r="8" customFormat="1" s="70">
      <c r="A8" s="89" t="inlineStr">
        <is>
          <t>Ana Rose</t>
        </is>
      </c>
      <c r="B8" s="89" t="inlineStr">
        <is>
          <t>Downtown</t>
        </is>
      </c>
      <c r="C8" s="89" t="inlineStr">
        <is>
          <t>Minto</t>
        </is>
      </c>
      <c r="D8" s="90" t="inlineStr">
        <is>
          <t>Hi-Level Place</t>
        </is>
      </c>
      <c r="E8" s="330" t="n">
        <v>0</v>
      </c>
      <c r="F8" s="330" t="n">
        <v>1</v>
      </c>
      <c r="G8" s="330" t="n">
        <v>368</v>
      </c>
      <c r="H8" s="330" t="inlineStr">
        <is>
          <t>Starting</t>
        </is>
      </c>
      <c r="I8" s="330" t="n"/>
      <c r="J8" s="89" t="inlineStr">
        <is>
          <t>B</t>
        </is>
      </c>
      <c r="K8" s="444" t="n"/>
      <c r="L8" s="429" t="n"/>
      <c r="M8" s="104" t="inlineStr">
        <is>
          <t>No Info</t>
        </is>
      </c>
      <c r="N8" s="444" t="n"/>
      <c r="O8" s="429" t="n"/>
      <c r="P8" s="459" t="inlineStr">
        <is>
          <t>Wait List</t>
        </is>
      </c>
      <c r="Q8" s="459" t="n"/>
      <c r="R8" s="411">
        <f>N8-K8</f>
        <v/>
      </c>
      <c r="S8" s="444" t="n"/>
      <c r="T8" s="429" t="n"/>
      <c r="U8" s="459" t="inlineStr">
        <is>
          <t>Wait List</t>
        </is>
      </c>
      <c r="V8" s="378">
        <f>IF(S8&lt;&gt;N8,S8-N8,"")</f>
        <v/>
      </c>
      <c r="W8" s="398">
        <f>IF(T8&lt;&gt;O8,T8-O8,"")</f>
        <v/>
      </c>
      <c r="X8" s="431" t="n"/>
      <c r="Y8" s="431" t="n"/>
      <c r="Z8" s="326" t="inlineStr">
        <is>
          <t>No</t>
        </is>
      </c>
      <c r="AA8" s="378">
        <f>IF(X8&lt;&gt;S8,X8-S8,"")</f>
        <v/>
      </c>
      <c r="AB8" s="398">
        <f>IF(Y8&lt;&gt;T8,Y8-T8,"")</f>
        <v/>
      </c>
      <c r="AC8" s="241" t="n"/>
      <c r="AE8" s="326" t="inlineStr">
        <is>
          <t>*</t>
        </is>
      </c>
      <c r="AF8" s="378">
        <f>IF(AC8&lt;&gt;X8,AC8-X8,"")</f>
        <v/>
      </c>
      <c r="AG8" s="398">
        <f>IF(AD8&lt;&gt;Y8,AD8-Y8,"")</f>
        <v/>
      </c>
      <c r="AJ8" s="326" t="inlineStr">
        <is>
          <t>*</t>
        </is>
      </c>
      <c r="AK8" s="378">
        <f>IF(AH8&lt;&gt;AC8,AH8-AC8,"")</f>
        <v/>
      </c>
      <c r="AL8" s="398">
        <f>IF(AI8&lt;&gt;AD8,AI8-AD8,"")</f>
        <v/>
      </c>
      <c r="AO8" s="326" t="inlineStr">
        <is>
          <t>*</t>
        </is>
      </c>
      <c r="AP8" s="378">
        <f>IF(AM8&lt;&gt;AH8,AM8-AH8,"")</f>
        <v/>
      </c>
      <c r="AQ8" s="398">
        <f>IF(AN8&lt;&gt;AI8,AN8-AI8,"")</f>
        <v/>
      </c>
      <c r="AT8" s="326" t="inlineStr">
        <is>
          <t>*</t>
        </is>
      </c>
      <c r="AU8" s="378">
        <f>IF(AR8&lt;&gt;AM8,AR8-AM8,"")</f>
        <v/>
      </c>
      <c r="AV8" s="398">
        <f>IF(AS8&lt;&gt;AN8,AS8-AN8,"")</f>
        <v/>
      </c>
      <c r="AW8" t="n"/>
      <c r="AY8" s="326" t="inlineStr">
        <is>
          <t>No</t>
        </is>
      </c>
      <c r="AZ8" s="378">
        <f>IF(AW8&lt;&gt;AR8,AW8-AR8,"")</f>
        <v/>
      </c>
      <c r="BA8" s="398">
        <f>IF(AX8&lt;&gt;AS8,AX8-AS8,"")</f>
        <v/>
      </c>
    </row>
    <row r="9">
      <c r="E9" s="326" t="n">
        <v>0</v>
      </c>
      <c r="F9" s="326" t="n">
        <v>1</v>
      </c>
      <c r="G9" s="326" t="n">
        <v>368</v>
      </c>
      <c r="H9" s="326" t="inlineStr">
        <is>
          <t>Starting</t>
        </is>
      </c>
      <c r="I9" s="326" t="inlineStr">
        <is>
          <t>Renovated</t>
        </is>
      </c>
      <c r="K9" s="377" t="n">
        <v>999</v>
      </c>
      <c r="L9" s="378" t="n"/>
      <c r="M9" s="102" t="inlineStr">
        <is>
          <t>Yes</t>
        </is>
      </c>
      <c r="N9" s="377" t="n">
        <v>999</v>
      </c>
      <c r="O9" s="378" t="n"/>
      <c r="P9" s="454" t="inlineStr">
        <is>
          <t>Yes</t>
        </is>
      </c>
      <c r="Q9" s="454" t="n"/>
      <c r="R9" s="398">
        <f>N9-K9</f>
        <v/>
      </c>
      <c r="S9" s="377" t="n">
        <v>999</v>
      </c>
      <c r="T9" s="378" t="n"/>
      <c r="U9" s="454" t="inlineStr">
        <is>
          <t>Yes</t>
        </is>
      </c>
      <c r="V9" s="378">
        <f>IF(S9&lt;&gt;N9,S9-N9,"")</f>
        <v/>
      </c>
      <c r="W9" s="398">
        <f>IF(T9&lt;&gt;O9,T9-O9,"")</f>
        <v/>
      </c>
      <c r="X9" s="381" t="n">
        <v>999</v>
      </c>
      <c r="Y9" s="381" t="n"/>
      <c r="Z9" s="326" t="inlineStr">
        <is>
          <t>Yes</t>
        </is>
      </c>
      <c r="AA9" s="378">
        <f>IF(X9&lt;&gt;S9,X9-S9,"")</f>
        <v/>
      </c>
      <c r="AB9" s="398">
        <f>IF(Y9&lt;&gt;T9,Y9-T9,"")</f>
        <v/>
      </c>
      <c r="AC9" s="241" t="n">
        <v>999</v>
      </c>
      <c r="AE9" s="326" t="inlineStr">
        <is>
          <t>Yes</t>
        </is>
      </c>
      <c r="AF9" s="378">
        <f>IF(AC9&lt;&gt;X9,AC9-X9,"")</f>
        <v/>
      </c>
      <c r="AG9" s="398">
        <f>IF(AD9&lt;&gt;Y9,AD9-Y9,"")</f>
        <v/>
      </c>
      <c r="AH9" t="n">
        <v>999</v>
      </c>
      <c r="AJ9" s="326" t="inlineStr">
        <is>
          <t>Yes</t>
        </is>
      </c>
      <c r="AK9" s="378">
        <f>IF(AH9&lt;&gt;AC9,AH9-AC9,"")</f>
        <v/>
      </c>
      <c r="AL9" s="398">
        <f>IF(AI9&lt;&gt;AD9,AI9-AD9,"")</f>
        <v/>
      </c>
      <c r="AM9" t="n">
        <v>1079</v>
      </c>
      <c r="AO9" s="326" t="inlineStr">
        <is>
          <t>Yes</t>
        </is>
      </c>
      <c r="AP9" s="378">
        <f>IF(AM9&lt;&gt;AH9,AM9-AH9,"")</f>
        <v/>
      </c>
      <c r="AQ9" s="398">
        <f>IF(AN9&lt;&gt;AI9,AN9-AI9,"")</f>
        <v/>
      </c>
      <c r="AT9" s="326" t="inlineStr">
        <is>
          <t>Waitlist</t>
        </is>
      </c>
      <c r="AU9" s="378" t="n"/>
      <c r="AV9" s="398">
        <f>IF(AS9&lt;&gt;AN9,AS9-AN9,"")</f>
        <v/>
      </c>
      <c r="AW9" t="n"/>
      <c r="AY9" s="326" t="inlineStr">
        <is>
          <t>No</t>
        </is>
      </c>
      <c r="AZ9" s="378">
        <f>IF(AW9&lt;&gt;AR9,AW9-AR9,"")</f>
        <v/>
      </c>
      <c r="BA9" s="398">
        <f>IF(AX9&lt;&gt;AS9,AX9-AS9,"")</f>
        <v/>
      </c>
    </row>
    <row r="10">
      <c r="E10" s="326" t="n">
        <v>1</v>
      </c>
      <c r="F10" s="326" t="n">
        <v>1</v>
      </c>
      <c r="G10" s="326" t="inlineStr">
        <is>
          <t>478-550</t>
        </is>
      </c>
      <c r="H10" s="326" t="inlineStr">
        <is>
          <t>Starting</t>
        </is>
      </c>
      <c r="I10" s="326" t="n"/>
      <c r="K10" s="377" t="n"/>
      <c r="L10" s="378" t="n"/>
      <c r="M10" s="102" t="inlineStr">
        <is>
          <t>No Info</t>
        </is>
      </c>
      <c r="N10" s="377" t="n"/>
      <c r="O10" s="378" t="n"/>
      <c r="P10" s="454" t="inlineStr">
        <is>
          <t>Wait List</t>
        </is>
      </c>
      <c r="Q10" s="454" t="n"/>
      <c r="R10" s="398">
        <f>N10-K10</f>
        <v/>
      </c>
      <c r="S10" s="377" t="n"/>
      <c r="T10" s="378" t="n"/>
      <c r="U10" s="454" t="inlineStr">
        <is>
          <t>Wait List</t>
        </is>
      </c>
      <c r="V10" s="378">
        <f>IF(S10&lt;&gt;N10,S10-N10,"")</f>
        <v/>
      </c>
      <c r="W10" s="398">
        <f>IF(T10&lt;&gt;O10,T10-O10,"")</f>
        <v/>
      </c>
      <c r="X10" s="381" t="n"/>
      <c r="Y10" s="381" t="n"/>
      <c r="Z10" s="326" t="inlineStr">
        <is>
          <t>No</t>
        </is>
      </c>
      <c r="AA10" s="378">
        <f>IF(X10&lt;&gt;S10,X10-S10,"")</f>
        <v/>
      </c>
      <c r="AB10" s="398">
        <f>IF(Y10&lt;&gt;T10,Y10-T10,"")</f>
        <v/>
      </c>
      <c r="AC10" s="241" t="n"/>
      <c r="AE10" s="326" t="inlineStr">
        <is>
          <t>*</t>
        </is>
      </c>
      <c r="AF10" s="378">
        <f>IF(AC10&lt;&gt;X10,AC10-X10,"")</f>
        <v/>
      </c>
      <c r="AG10" s="398">
        <f>IF(AD10&lt;&gt;Y10,AD10-Y10,"")</f>
        <v/>
      </c>
      <c r="AJ10" s="326" t="inlineStr">
        <is>
          <t>*</t>
        </is>
      </c>
      <c r="AK10" s="378">
        <f>IF(AH10&lt;&gt;AC10,AH10-AC10,"")</f>
        <v/>
      </c>
      <c r="AL10" s="398">
        <f>IF(AI10&lt;&gt;AD10,AI10-AD10,"")</f>
        <v/>
      </c>
      <c r="AO10" s="326" t="inlineStr">
        <is>
          <t>*</t>
        </is>
      </c>
      <c r="AP10" s="378">
        <f>IF(AM10&lt;&gt;AH10,AM10-AH10,"")</f>
        <v/>
      </c>
      <c r="AQ10" s="398">
        <f>IF(AN10&lt;&gt;AI10,AN10-AI10,"")</f>
        <v/>
      </c>
      <c r="AR10" t="n">
        <v>1049</v>
      </c>
      <c r="AT10" s="326" t="inlineStr">
        <is>
          <t>Yes</t>
        </is>
      </c>
      <c r="AU10" s="378" t="n"/>
      <c r="AV10" s="398">
        <f>IF(AS10&lt;&gt;AN10,AS10-AN10,"")</f>
        <v/>
      </c>
      <c r="AW10" t="n"/>
      <c r="AY10" s="326" t="inlineStr">
        <is>
          <t>No</t>
        </is>
      </c>
      <c r="AZ10" s="378">
        <f>IF(AW10&lt;&gt;AR10,AW10-AR10,"")</f>
        <v/>
      </c>
      <c r="BA10" s="398">
        <f>IF(AX10&lt;&gt;AS10,AX10-AS10,"")</f>
        <v/>
      </c>
    </row>
    <row r="11">
      <c r="E11" s="326" t="n">
        <v>1</v>
      </c>
      <c r="F11" s="326" t="n">
        <v>1</v>
      </c>
      <c r="G11" s="326" t="inlineStr">
        <is>
          <t>478-550</t>
        </is>
      </c>
      <c r="H11" s="326" t="inlineStr">
        <is>
          <t>Starting</t>
        </is>
      </c>
      <c r="I11" s="326" t="inlineStr">
        <is>
          <t>Renovated</t>
        </is>
      </c>
      <c r="K11" s="377" t="n">
        <v>1139</v>
      </c>
      <c r="L11" s="378" t="n"/>
      <c r="M11" s="102" t="inlineStr">
        <is>
          <t>Yes</t>
        </is>
      </c>
      <c r="N11" s="377" t="n">
        <v>1139</v>
      </c>
      <c r="O11" s="378" t="n"/>
      <c r="P11" s="454" t="inlineStr">
        <is>
          <t>Yes</t>
        </is>
      </c>
      <c r="Q11" s="454" t="n"/>
      <c r="R11" s="398">
        <f>N11-K11</f>
        <v/>
      </c>
      <c r="S11" s="377" t="n">
        <v>1099</v>
      </c>
      <c r="T11" s="378" t="n"/>
      <c r="U11" s="454" t="inlineStr">
        <is>
          <t>Yes</t>
        </is>
      </c>
      <c r="V11" s="378">
        <f>IF(S11&lt;&gt;N11,S11-N11,"")</f>
        <v/>
      </c>
      <c r="W11" s="398">
        <f>IF(T11&lt;&gt;O11,T11-O11,"")</f>
        <v/>
      </c>
      <c r="X11" s="381" t="n">
        <v>1099</v>
      </c>
      <c r="Y11" s="381" t="n"/>
      <c r="Z11" s="326" t="inlineStr">
        <is>
          <t>Yes</t>
        </is>
      </c>
      <c r="AA11" s="378">
        <f>IF(X11&lt;&gt;S11,X11-S11,"")</f>
        <v/>
      </c>
      <c r="AB11" s="398">
        <f>IF(Y11&lt;&gt;T11,Y11-T11,"")</f>
        <v/>
      </c>
      <c r="AC11" s="241" t="n">
        <v>1099</v>
      </c>
      <c r="AE11" s="326" t="inlineStr">
        <is>
          <t>Yes</t>
        </is>
      </c>
      <c r="AF11" s="378">
        <f>IF(AC11&lt;&gt;X11,AC11-X11,"")</f>
        <v/>
      </c>
      <c r="AG11" s="398">
        <f>IF(AD11&lt;&gt;Y11,AD11-Y11,"")</f>
        <v/>
      </c>
      <c r="AH11" t="n">
        <v>1169</v>
      </c>
      <c r="AJ11" s="326" t="inlineStr">
        <is>
          <t>Yes</t>
        </is>
      </c>
      <c r="AK11" s="378">
        <f>IF(AH11&lt;&gt;AC11,AH11-AC11,"")</f>
        <v/>
      </c>
      <c r="AL11" s="398">
        <f>IF(AI11&lt;&gt;AD11,AI11-AD11,"")</f>
        <v/>
      </c>
      <c r="AO11" s="326" t="inlineStr">
        <is>
          <t>Waitlist</t>
        </is>
      </c>
      <c r="AP11" s="378" t="n"/>
      <c r="AQ11" s="398">
        <f>IF(AN11&lt;&gt;AI11,AN11-AI11,"")</f>
        <v/>
      </c>
      <c r="AR11" t="n">
        <v>1179</v>
      </c>
      <c r="AT11" s="326" t="inlineStr">
        <is>
          <t>Waitlist</t>
        </is>
      </c>
      <c r="AU11" s="378" t="n"/>
      <c r="AV11" s="398">
        <f>IF(AS11&lt;&gt;AN11,AS11-AN11,"")</f>
        <v/>
      </c>
      <c r="AW11" t="n">
        <v>1189</v>
      </c>
      <c r="AY11" s="326" t="inlineStr">
        <is>
          <t>Yes</t>
        </is>
      </c>
      <c r="AZ11" s="378">
        <f>IF(AW11&lt;&gt;AR11,AW11-AR11,"")</f>
        <v/>
      </c>
      <c r="BA11" s="398">
        <f>IF(AX11&lt;&gt;AS11,AX11-AS11,"")</f>
        <v/>
      </c>
    </row>
    <row r="12">
      <c r="E12" s="326" t="n">
        <v>2</v>
      </c>
      <c r="F12" s="326" t="n">
        <v>1</v>
      </c>
      <c r="G12" s="326" t="n">
        <v>868</v>
      </c>
      <c r="H12" s="326" t="inlineStr">
        <is>
          <t>Starting</t>
        </is>
      </c>
      <c r="I12" s="326" t="n"/>
      <c r="K12" s="377" t="n"/>
      <c r="L12" s="378" t="n"/>
      <c r="M12" s="102" t="inlineStr">
        <is>
          <t>No Info</t>
        </is>
      </c>
      <c r="N12" s="377" t="n"/>
      <c r="O12" s="378" t="n"/>
      <c r="P12" s="454" t="inlineStr">
        <is>
          <t>Wait List</t>
        </is>
      </c>
      <c r="Q12" s="454" t="n"/>
      <c r="R12" s="398">
        <f>N12-K12</f>
        <v/>
      </c>
      <c r="S12" s="377" t="n"/>
      <c r="T12" s="378" t="n"/>
      <c r="U12" s="454" t="inlineStr">
        <is>
          <t>Wait List</t>
        </is>
      </c>
      <c r="V12" s="378">
        <f>IF(S12&lt;&gt;N12,S12-N12,"")</f>
        <v/>
      </c>
      <c r="W12" s="398">
        <f>IF(T12&lt;&gt;O12,T12-O12,"")</f>
        <v/>
      </c>
      <c r="X12" s="381" t="n"/>
      <c r="Y12" s="381" t="n"/>
      <c r="Z12" s="326" t="inlineStr">
        <is>
          <t>No</t>
        </is>
      </c>
      <c r="AA12" s="378">
        <f>IF(X12&lt;&gt;S12,X12-S12,"")</f>
        <v/>
      </c>
      <c r="AB12" s="398">
        <f>IF(Y12&lt;&gt;T12,Y12-T12,"")</f>
        <v/>
      </c>
      <c r="AC12" s="241" t="n"/>
      <c r="AE12" s="326" t="inlineStr">
        <is>
          <t>*</t>
        </is>
      </c>
      <c r="AF12" s="378">
        <f>IF(AC12&lt;&gt;X12,AC12-X12,"")</f>
        <v/>
      </c>
      <c r="AG12" s="398">
        <f>IF(AD12&lt;&gt;Y12,AD12-Y12,"")</f>
        <v/>
      </c>
      <c r="AJ12" s="326" t="inlineStr">
        <is>
          <t>*</t>
        </is>
      </c>
      <c r="AK12" s="378">
        <f>IF(AH12&lt;&gt;AC12,AH12-AC12,"")</f>
        <v/>
      </c>
      <c r="AL12" s="398">
        <f>IF(AI12&lt;&gt;AD12,AI12-AD12,"")</f>
        <v/>
      </c>
      <c r="AO12" s="326" t="inlineStr">
        <is>
          <t>*</t>
        </is>
      </c>
      <c r="AP12" s="378">
        <f>IF(AM12&lt;&gt;AH12,AM12-AH12,"")</f>
        <v/>
      </c>
      <c r="AQ12" s="398">
        <f>IF(AN12&lt;&gt;AI12,AN12-AI12,"")</f>
        <v/>
      </c>
      <c r="AR12" t="n">
        <v>1469</v>
      </c>
      <c r="AT12" s="326" t="inlineStr">
        <is>
          <t>Yes</t>
        </is>
      </c>
      <c r="AU12" s="378" t="n"/>
      <c r="AV12" s="398">
        <f>IF(AS12&lt;&gt;AN12,AS12-AN12,"")</f>
        <v/>
      </c>
      <c r="AW12" t="n"/>
      <c r="AY12" s="326" t="inlineStr">
        <is>
          <t>No</t>
        </is>
      </c>
      <c r="AZ12" s="378">
        <f>IF(AW12&lt;&gt;AR12,AW12-AR12,"")</f>
        <v/>
      </c>
      <c r="BA12" s="398">
        <f>IF(AX12&lt;&gt;AS12,AX12-AS12,"")</f>
        <v/>
      </c>
    </row>
    <row r="13" customFormat="1" s="10">
      <c r="A13" s="10" t="n"/>
      <c r="B13" s="10" t="n"/>
      <c r="C13" s="10" t="n"/>
      <c r="D13" s="10" t="n"/>
      <c r="E13" s="331" t="n">
        <v>2</v>
      </c>
      <c r="F13" s="331" t="n">
        <v>1</v>
      </c>
      <c r="G13" s="331" t="n">
        <v>868</v>
      </c>
      <c r="H13" s="331" t="inlineStr">
        <is>
          <t>Starting</t>
        </is>
      </c>
      <c r="I13" s="331" t="inlineStr">
        <is>
          <t>Renovated</t>
        </is>
      </c>
      <c r="J13" s="10" t="n"/>
      <c r="K13" s="425" t="n">
        <v>1459</v>
      </c>
      <c r="L13" s="388" t="n"/>
      <c r="M13" s="103" t="inlineStr">
        <is>
          <t>Yes</t>
        </is>
      </c>
      <c r="N13" s="425" t="n">
        <v>1459</v>
      </c>
      <c r="O13" s="388" t="n"/>
      <c r="P13" s="460" t="inlineStr">
        <is>
          <t>Yes</t>
        </is>
      </c>
      <c r="Q13" s="460" t="n"/>
      <c r="R13" s="400">
        <f>N13-K13</f>
        <v/>
      </c>
      <c r="S13" s="425" t="n">
        <v>1459</v>
      </c>
      <c r="T13" s="388" t="n"/>
      <c r="U13" s="460" t="inlineStr">
        <is>
          <t>Yes</t>
        </is>
      </c>
      <c r="V13" s="388">
        <f>IF(S13&lt;&gt;N13,S13-N13,"")</f>
        <v/>
      </c>
      <c r="W13" s="400">
        <f>IF(T13&lt;&gt;O13,T13-O13,"")</f>
        <v/>
      </c>
      <c r="X13" s="408" t="n">
        <v>1369</v>
      </c>
      <c r="Y13" s="408" t="n"/>
      <c r="Z13" s="331" t="inlineStr">
        <is>
          <t>Yes</t>
        </is>
      </c>
      <c r="AA13" s="388">
        <f>IF(X13&lt;&gt;S13,X13-S13,"")</f>
        <v/>
      </c>
      <c r="AB13" s="400">
        <f>IF(Y13&lt;&gt;T13,Y13-T13,"")</f>
        <v/>
      </c>
      <c r="AC13" s="242" t="n">
        <v>1369</v>
      </c>
      <c r="AE13" s="331" t="inlineStr">
        <is>
          <t>Yes</t>
        </is>
      </c>
      <c r="AF13" s="388">
        <f>IF(AC13&lt;&gt;X13,AC13-X13,"")</f>
        <v/>
      </c>
      <c r="AG13" s="400">
        <f>IF(AD13&lt;&gt;Y13,AD13-Y13,"")</f>
        <v/>
      </c>
      <c r="AH13" s="10" t="n">
        <v>1459</v>
      </c>
      <c r="AJ13" s="331" t="inlineStr">
        <is>
          <t>Yes</t>
        </is>
      </c>
      <c r="AK13" s="388">
        <f>IF(AH13&lt;&gt;AC13,AH13-AC13,"")</f>
        <v/>
      </c>
      <c r="AL13" s="400">
        <f>IF(AI13&lt;&gt;AD13,AI13-AD13,"")</f>
        <v/>
      </c>
      <c r="AM13" s="10" t="n">
        <v>1479</v>
      </c>
      <c r="AO13" s="331" t="inlineStr">
        <is>
          <t>Yes</t>
        </is>
      </c>
      <c r="AP13" s="388">
        <f>IF(AM13&lt;&gt;AH13,AM13-AH13,"")</f>
        <v/>
      </c>
      <c r="AQ13" s="400">
        <f>IF(AN13&lt;&gt;AI13,AN13-AI13,"")</f>
        <v/>
      </c>
      <c r="AT13" s="331" t="inlineStr">
        <is>
          <t>*</t>
        </is>
      </c>
      <c r="AU13" s="388" t="n"/>
      <c r="AV13" s="400">
        <f>IF(AS13&lt;&gt;AN13,AS13-AN13,"")</f>
        <v/>
      </c>
      <c r="AW13" s="10" t="n">
        <v>1469</v>
      </c>
      <c r="AY13" s="331" t="inlineStr">
        <is>
          <t>Yes</t>
        </is>
      </c>
      <c r="AZ13" s="388">
        <f>IF(AW13&lt;&gt;AR13,AW13-AR13,"")</f>
        <v/>
      </c>
      <c r="BA13" s="400">
        <f>IF(AX13&lt;&gt;AS13,AX13-AS13,"")</f>
        <v/>
      </c>
    </row>
    <row r="14" customFormat="1" s="70">
      <c r="A14" s="330" t="inlineStr">
        <is>
          <t>Ana Rose</t>
        </is>
      </c>
      <c r="B14" s="330" t="inlineStr">
        <is>
          <t>Downtown</t>
        </is>
      </c>
      <c r="C14" s="330" t="inlineStr">
        <is>
          <t>Murray Hill</t>
        </is>
      </c>
      <c r="D14" s="370" t="inlineStr">
        <is>
          <t>The Mountbatten</t>
        </is>
      </c>
      <c r="E14" s="330" t="n">
        <v>0</v>
      </c>
      <c r="F14" s="330" t="n">
        <v>1</v>
      </c>
      <c r="G14" s="330" t="n">
        <v>480</v>
      </c>
      <c r="H14" s="330" t="n"/>
      <c r="I14" s="330" t="n"/>
      <c r="J14" s="330" t="inlineStr">
        <is>
          <t>B</t>
        </is>
      </c>
      <c r="K14" s="444" t="n">
        <v>930</v>
      </c>
      <c r="L14" s="429" t="n">
        <v>1075</v>
      </c>
      <c r="M14" s="104" t="inlineStr">
        <is>
          <t>No Info</t>
        </is>
      </c>
      <c r="N14" s="444" t="n">
        <v>930</v>
      </c>
      <c r="O14" s="429" t="n">
        <v>1075</v>
      </c>
      <c r="P14" s="459" t="inlineStr">
        <is>
          <t>No Info</t>
        </is>
      </c>
      <c r="Q14" s="459" t="n"/>
      <c r="R14" s="411">
        <f>N14-K14</f>
        <v/>
      </c>
      <c r="S14" s="444" t="n">
        <v>930</v>
      </c>
      <c r="T14" s="429" t="n">
        <v>1075</v>
      </c>
      <c r="U14" s="459" t="inlineStr">
        <is>
          <t>No Info</t>
        </is>
      </c>
      <c r="V14" s="378">
        <f>IF(S14&lt;&gt;N14,S14-N14,"")</f>
        <v/>
      </c>
      <c r="W14" s="398">
        <f>IF(T14&lt;&gt;O14,T14-O14,"")</f>
        <v/>
      </c>
      <c r="X14" s="431" t="n">
        <v>930</v>
      </c>
      <c r="Y14" s="431" t="n">
        <v>1075</v>
      </c>
      <c r="Z14" s="326" t="inlineStr">
        <is>
          <t>No Info</t>
        </is>
      </c>
      <c r="AA14" s="378">
        <f>IF(X14&lt;&gt;S14,X14-S14,"")</f>
        <v/>
      </c>
      <c r="AB14" s="398">
        <f>IF(Y14&lt;&gt;T14,Y14-T14,"")</f>
        <v/>
      </c>
      <c r="AC14" s="241" t="n">
        <v>930</v>
      </c>
      <c r="AD14" t="n">
        <v>1075</v>
      </c>
      <c r="AE14" s="326" t="inlineStr">
        <is>
          <t>Yes</t>
        </is>
      </c>
      <c r="AF14" s="378">
        <f>IF(AC14&lt;&gt;X14,AC14-X14,"")</f>
        <v/>
      </c>
      <c r="AG14" s="398">
        <f>IF(AD14&lt;&gt;Y14,AD14-Y14,"")</f>
        <v/>
      </c>
      <c r="AH14" t="n">
        <v>930</v>
      </c>
      <c r="AI14" t="n">
        <v>1075</v>
      </c>
      <c r="AJ14" s="326" t="inlineStr">
        <is>
          <t>Yes</t>
        </is>
      </c>
      <c r="AK14" s="378">
        <f>IF(AH14&lt;&gt;AC14,AH14-AC14,"")</f>
        <v/>
      </c>
      <c r="AL14" s="398">
        <f>IF(AI14&lt;&gt;AD14,AI14-AD14,"")</f>
        <v/>
      </c>
      <c r="AM14" t="n">
        <v>930</v>
      </c>
      <c r="AN14" t="n">
        <v>1075</v>
      </c>
      <c r="AO14" s="326" t="inlineStr">
        <is>
          <t>Yes</t>
        </is>
      </c>
      <c r="AP14" s="378">
        <f>IF(AM14&lt;&gt;AH14,AM14-AH14,"")</f>
        <v/>
      </c>
      <c r="AQ14" s="398">
        <f>IF(AN14&lt;&gt;AI14,AN14-AI14,"")</f>
        <v/>
      </c>
      <c r="AR14" t="n">
        <v>930</v>
      </c>
      <c r="AS14" t="n">
        <v>1075</v>
      </c>
      <c r="AT14" s="326" t="inlineStr">
        <is>
          <t>Yes</t>
        </is>
      </c>
      <c r="AU14" s="378">
        <f>IF(AR14&lt;&gt;AM14,AR14-AM14,"")</f>
        <v/>
      </c>
      <c r="AV14" s="398">
        <f>IF(AS14&lt;&gt;AN14,AS14-AN14,"")</f>
        <v/>
      </c>
      <c r="AW14" t="n">
        <v>930</v>
      </c>
      <c r="AX14" t="n">
        <v>1075</v>
      </c>
      <c r="AY14" s="326" t="inlineStr">
        <is>
          <t>No Info</t>
        </is>
      </c>
      <c r="AZ14" s="378">
        <f>IF(AW14&lt;&gt;AR14,AW14-AR14,"")</f>
        <v/>
      </c>
      <c r="BA14" s="398">
        <f>IF(AX14&lt;&gt;AS14,AX14-AS14,"")</f>
        <v/>
      </c>
    </row>
    <row r="15">
      <c r="E15" s="326" t="n">
        <v>0</v>
      </c>
      <c r="F15" s="326" t="n">
        <v>1</v>
      </c>
      <c r="G15" s="326" t="n">
        <v>480</v>
      </c>
      <c r="H15" s="326" t="n"/>
      <c r="I15" s="326" t="inlineStr">
        <is>
          <t>Elite</t>
        </is>
      </c>
      <c r="K15" s="377" t="n">
        <v>1085</v>
      </c>
      <c r="L15" s="378" t="n">
        <v>1095</v>
      </c>
      <c r="M15" s="102" t="inlineStr">
        <is>
          <t>No Info</t>
        </is>
      </c>
      <c r="N15" s="377" t="n">
        <v>1085</v>
      </c>
      <c r="O15" s="378" t="n">
        <v>1095</v>
      </c>
      <c r="P15" s="454" t="inlineStr">
        <is>
          <t>No Info</t>
        </is>
      </c>
      <c r="Q15" s="454" t="n"/>
      <c r="R15" s="398">
        <f>N15-K15</f>
        <v/>
      </c>
      <c r="S15" s="377" t="n">
        <v>1085</v>
      </c>
      <c r="T15" s="378" t="n">
        <v>1095</v>
      </c>
      <c r="U15" s="454" t="inlineStr">
        <is>
          <t>No Info</t>
        </is>
      </c>
      <c r="V15" s="378">
        <f>IF(S15&lt;&gt;N15,S15-N15,"")</f>
        <v/>
      </c>
      <c r="W15" s="398">
        <f>IF(T15&lt;&gt;O15,T15-O15,"")</f>
        <v/>
      </c>
      <c r="X15" s="381" t="n">
        <v>1085</v>
      </c>
      <c r="Y15" s="381" t="n">
        <v>1095</v>
      </c>
      <c r="Z15" s="326" t="inlineStr">
        <is>
          <t>No Info</t>
        </is>
      </c>
      <c r="AA15" s="378">
        <f>IF(X15&lt;&gt;S15,X15-S15,"")</f>
        <v/>
      </c>
      <c r="AB15" s="398">
        <f>IF(Y15&lt;&gt;T15,Y15-T15,"")</f>
        <v/>
      </c>
      <c r="AC15" s="241" t="n">
        <v>1085</v>
      </c>
      <c r="AD15" t="n">
        <v>1095</v>
      </c>
      <c r="AE15" s="326" t="inlineStr">
        <is>
          <t>Yes</t>
        </is>
      </c>
      <c r="AF15" s="378">
        <f>IF(AC15&lt;&gt;X15,AC15-X15,"")</f>
        <v/>
      </c>
      <c r="AG15" s="398">
        <f>IF(AD15&lt;&gt;Y15,AD15-Y15,"")</f>
        <v/>
      </c>
      <c r="AH15" t="n">
        <v>1085</v>
      </c>
      <c r="AI15" t="n">
        <v>1095</v>
      </c>
      <c r="AJ15" s="326" t="inlineStr">
        <is>
          <t>Yes</t>
        </is>
      </c>
      <c r="AK15" s="378">
        <f>IF(AH15&lt;&gt;AC15,AH15-AC15,"")</f>
        <v/>
      </c>
      <c r="AL15" s="398">
        <f>IF(AI15&lt;&gt;AD15,AI15-AD15,"")</f>
        <v/>
      </c>
      <c r="AM15" t="n">
        <v>1085</v>
      </c>
      <c r="AN15" t="n">
        <v>1095</v>
      </c>
      <c r="AO15" s="326" t="inlineStr">
        <is>
          <t>Yes</t>
        </is>
      </c>
      <c r="AP15" s="378">
        <f>IF(AM15&lt;&gt;AH15,AM15-AH15,"")</f>
        <v/>
      </c>
      <c r="AQ15" s="398">
        <f>IF(AN15&lt;&gt;AI15,AN15-AI15,"")</f>
        <v/>
      </c>
      <c r="AR15" t="n">
        <v>1085</v>
      </c>
      <c r="AS15" t="n">
        <v>1095</v>
      </c>
      <c r="AT15" s="326" t="inlineStr">
        <is>
          <t>Yes</t>
        </is>
      </c>
      <c r="AU15" s="378">
        <f>IF(AR15&lt;&gt;AM15,AR15-AM15,"")</f>
        <v/>
      </c>
      <c r="AV15" s="398">
        <f>IF(AS15&lt;&gt;AN15,AS15-AN15,"")</f>
        <v/>
      </c>
      <c r="AW15" t="n">
        <v>1085</v>
      </c>
      <c r="AX15" t="n">
        <v>1095</v>
      </c>
      <c r="AY15" s="326" t="inlineStr">
        <is>
          <t>No Info</t>
        </is>
      </c>
      <c r="AZ15" s="378">
        <f>IF(AW15&lt;&gt;AR15,AW15-AR15,"")</f>
        <v/>
      </c>
      <c r="BA15" s="398">
        <f>IF(AX15&lt;&gt;AS15,AX15-AS15,"")</f>
        <v/>
      </c>
    </row>
    <row r="16">
      <c r="E16" s="326" t="n">
        <v>1</v>
      </c>
      <c r="F16" s="326" t="n">
        <v>1</v>
      </c>
      <c r="G16" s="326" t="n">
        <v>560</v>
      </c>
      <c r="H16" s="326" t="n"/>
      <c r="I16" s="326" t="n"/>
      <c r="K16" s="377" t="n">
        <v>1075</v>
      </c>
      <c r="L16" s="378" t="n">
        <v>1125</v>
      </c>
      <c r="M16" s="102" t="inlineStr">
        <is>
          <t>No Info</t>
        </is>
      </c>
      <c r="N16" s="377" t="n">
        <v>1075</v>
      </c>
      <c r="O16" s="378" t="n">
        <v>1125</v>
      </c>
      <c r="P16" s="454" t="inlineStr">
        <is>
          <t>No Info</t>
        </is>
      </c>
      <c r="Q16" s="454" t="n"/>
      <c r="R16" s="398">
        <f>N16-K16</f>
        <v/>
      </c>
      <c r="S16" s="377" t="n">
        <v>1075</v>
      </c>
      <c r="T16" s="378" t="n">
        <v>1125</v>
      </c>
      <c r="U16" s="454" t="inlineStr">
        <is>
          <t>No Info</t>
        </is>
      </c>
      <c r="V16" s="378">
        <f>IF(S16&lt;&gt;N16,S16-N16,"")</f>
        <v/>
      </c>
      <c r="W16" s="398">
        <f>IF(T16&lt;&gt;O16,T16-O16,"")</f>
        <v/>
      </c>
      <c r="X16" s="381" t="n">
        <v>1075</v>
      </c>
      <c r="Y16" s="381" t="n">
        <v>1125</v>
      </c>
      <c r="Z16" s="326" t="inlineStr">
        <is>
          <t>No Info</t>
        </is>
      </c>
      <c r="AA16" s="378">
        <f>IF(X16&lt;&gt;S16,X16-S16,"")</f>
        <v/>
      </c>
      <c r="AB16" s="398">
        <f>IF(Y16&lt;&gt;T16,Y16-T16,"")</f>
        <v/>
      </c>
      <c r="AC16" s="241" t="n">
        <v>1075</v>
      </c>
      <c r="AD16" t="n">
        <v>1125</v>
      </c>
      <c r="AE16" s="326" t="inlineStr">
        <is>
          <t>Yes</t>
        </is>
      </c>
      <c r="AF16" s="378">
        <f>IF(AC16&lt;&gt;X16,AC16-X16,"")</f>
        <v/>
      </c>
      <c r="AG16" s="398">
        <f>IF(AD16&lt;&gt;Y16,AD16-Y16,"")</f>
        <v/>
      </c>
      <c r="AH16" t="n">
        <v>1075</v>
      </c>
      <c r="AI16" t="n">
        <v>1125</v>
      </c>
      <c r="AJ16" s="326" t="inlineStr">
        <is>
          <t>Yes</t>
        </is>
      </c>
      <c r="AK16" s="378">
        <f>IF(AH16&lt;&gt;AC16,AH16-AC16,"")</f>
        <v/>
      </c>
      <c r="AL16" s="398">
        <f>IF(AI16&lt;&gt;AD16,AI16-AD16,"")</f>
        <v/>
      </c>
      <c r="AM16" t="n">
        <v>1075</v>
      </c>
      <c r="AN16" t="n">
        <v>1125</v>
      </c>
      <c r="AO16" s="326" t="inlineStr">
        <is>
          <t>Yes</t>
        </is>
      </c>
      <c r="AP16" s="378">
        <f>IF(AM16&lt;&gt;AH16,AM16-AH16,"")</f>
        <v/>
      </c>
      <c r="AQ16" s="398">
        <f>IF(AN16&lt;&gt;AI16,AN16-AI16,"")</f>
        <v/>
      </c>
      <c r="AR16" t="n">
        <v>1075</v>
      </c>
      <c r="AS16" t="n">
        <v>1125</v>
      </c>
      <c r="AT16" s="326" t="inlineStr">
        <is>
          <t>Yes</t>
        </is>
      </c>
      <c r="AU16" s="378">
        <f>IF(AR16&lt;&gt;AM16,AR16-AM16,"")</f>
        <v/>
      </c>
      <c r="AV16" s="398">
        <f>IF(AS16&lt;&gt;AN16,AS16-AN16,"")</f>
        <v/>
      </c>
      <c r="AW16" t="n">
        <v>1075</v>
      </c>
      <c r="AX16" t="n">
        <v>1125</v>
      </c>
      <c r="AY16" s="326" t="inlineStr">
        <is>
          <t>No Info</t>
        </is>
      </c>
      <c r="AZ16" s="378">
        <f>IF(AW16&lt;&gt;AR16,AW16-AR16,"")</f>
        <v/>
      </c>
      <c r="BA16" s="398">
        <f>IF(AX16&lt;&gt;AS16,AX16-AS16,"")</f>
        <v/>
      </c>
    </row>
    <row r="17">
      <c r="E17" s="326" t="n">
        <v>2</v>
      </c>
      <c r="F17" s="326" t="n">
        <v>1</v>
      </c>
      <c r="G17" s="326" t="n">
        <v>812</v>
      </c>
      <c r="H17" s="326" t="n"/>
      <c r="I17" s="326" t="n"/>
      <c r="K17" s="377" t="n">
        <v>1310</v>
      </c>
      <c r="L17" s="378" t="n">
        <v>1515</v>
      </c>
      <c r="M17" s="102" t="inlineStr">
        <is>
          <t>No Info</t>
        </is>
      </c>
      <c r="N17" s="377" t="n">
        <v>1310</v>
      </c>
      <c r="O17" s="378" t="n">
        <v>1515</v>
      </c>
      <c r="P17" s="454" t="inlineStr">
        <is>
          <t>No Info</t>
        </is>
      </c>
      <c r="Q17" s="454" t="n"/>
      <c r="R17" s="398">
        <f>N17-K17</f>
        <v/>
      </c>
      <c r="S17" s="377" t="n">
        <v>1310</v>
      </c>
      <c r="T17" s="378" t="n">
        <v>1515</v>
      </c>
      <c r="U17" s="454" t="inlineStr">
        <is>
          <t>No Info</t>
        </is>
      </c>
      <c r="V17" s="388">
        <f>IF(S17&lt;&gt;N17,S17-N17,"")</f>
        <v/>
      </c>
      <c r="W17" s="400">
        <f>IF(T17&lt;&gt;O17,T17-O17,"")</f>
        <v/>
      </c>
      <c r="X17" s="381" t="n">
        <v>1310</v>
      </c>
      <c r="Y17" s="381" t="n">
        <v>1515</v>
      </c>
      <c r="Z17" s="331" t="inlineStr">
        <is>
          <t>No Info</t>
        </is>
      </c>
      <c r="AA17" s="388">
        <f>IF(X17&lt;&gt;S17,X17-S17,"")</f>
        <v/>
      </c>
      <c r="AB17" s="400">
        <f>IF(Y17&lt;&gt;T17,Y17-T17,"")</f>
        <v/>
      </c>
      <c r="AC17" s="242" t="n">
        <v>1310</v>
      </c>
      <c r="AD17" s="10" t="n">
        <v>1515</v>
      </c>
      <c r="AE17" s="331" t="inlineStr">
        <is>
          <t>Yes</t>
        </is>
      </c>
      <c r="AF17" s="388">
        <f>IF(AC17&lt;&gt;X17,AC17-X17,"")</f>
        <v/>
      </c>
      <c r="AG17" s="400">
        <f>IF(AD17&lt;&gt;Y17,AD17-Y17,"")</f>
        <v/>
      </c>
      <c r="AH17" s="10" t="n">
        <v>1310</v>
      </c>
      <c r="AI17" s="10" t="n">
        <v>1515</v>
      </c>
      <c r="AJ17" s="331" t="inlineStr">
        <is>
          <t>Yes</t>
        </is>
      </c>
      <c r="AK17" s="388">
        <f>IF(AH17&lt;&gt;AC17,AH17-AC17,"")</f>
        <v/>
      </c>
      <c r="AL17" s="400">
        <f>IF(AI17&lt;&gt;AD17,AI17-AD17,"")</f>
        <v/>
      </c>
      <c r="AM17" s="10" t="n">
        <v>1310</v>
      </c>
      <c r="AN17" s="10" t="n">
        <v>1515</v>
      </c>
      <c r="AO17" s="331" t="inlineStr">
        <is>
          <t>Yes</t>
        </is>
      </c>
      <c r="AP17" s="388">
        <f>IF(AM17&lt;&gt;AH17,AM17-AH17,"")</f>
        <v/>
      </c>
      <c r="AQ17" s="400">
        <f>IF(AN17&lt;&gt;AI17,AN17-AI17,"")</f>
        <v/>
      </c>
      <c r="AR17" s="10" t="n">
        <v>1310</v>
      </c>
      <c r="AS17" s="10" t="n">
        <v>1515</v>
      </c>
      <c r="AT17" s="331" t="inlineStr">
        <is>
          <t>Yes</t>
        </is>
      </c>
      <c r="AU17" s="388">
        <f>IF(AR17&lt;&gt;AM17,AR17-AM17,"")</f>
        <v/>
      </c>
      <c r="AV17" s="400">
        <f>IF(AS17&lt;&gt;AN17,AS17-AN17,"")</f>
        <v/>
      </c>
      <c r="AW17" s="10" t="n">
        <v>1310</v>
      </c>
      <c r="AX17" s="10" t="n">
        <v>1515</v>
      </c>
      <c r="AY17" s="331" t="inlineStr">
        <is>
          <t>No Info</t>
        </is>
      </c>
      <c r="AZ17" s="388">
        <f>IF(AW17&lt;&gt;AR17,AW17-AR17,"")</f>
        <v/>
      </c>
      <c r="BA17" s="400">
        <f>IF(AX17&lt;&gt;AS17,AX17-AS17,"")</f>
        <v/>
      </c>
    </row>
    <row r="18" customFormat="1" s="70">
      <c r="A18" s="330" t="inlineStr">
        <is>
          <t>Ana Rose</t>
        </is>
      </c>
      <c r="B18" s="330" t="inlineStr">
        <is>
          <t>Downtown</t>
        </is>
      </c>
      <c r="C18" s="330" t="inlineStr">
        <is>
          <t>Murray Hill</t>
        </is>
      </c>
      <c r="D18" s="370" t="inlineStr">
        <is>
          <t>Le Jardin</t>
        </is>
      </c>
      <c r="E18" s="330" t="n">
        <v>1</v>
      </c>
      <c r="F18" s="330" t="n">
        <v>1</v>
      </c>
      <c r="G18" s="330" t="inlineStr">
        <is>
          <t>720-850</t>
        </is>
      </c>
      <c r="H18" s="330" t="n"/>
      <c r="I18" s="330" t="n"/>
      <c r="J18" s="330" t="inlineStr">
        <is>
          <t>B</t>
        </is>
      </c>
      <c r="K18" s="444" t="n">
        <v>1095</v>
      </c>
      <c r="L18" s="429" t="n">
        <v>1300</v>
      </c>
      <c r="M18" s="459" t="inlineStr">
        <is>
          <t>No Info</t>
        </is>
      </c>
      <c r="N18" s="444" t="n">
        <v>1095</v>
      </c>
      <c r="O18" s="429" t="n">
        <v>1300</v>
      </c>
      <c r="P18" s="459" t="inlineStr">
        <is>
          <t>No Info</t>
        </is>
      </c>
      <c r="Q18" s="459" t="n"/>
      <c r="R18" s="411">
        <f>N18-K18</f>
        <v/>
      </c>
      <c r="S18" s="444" t="n">
        <v>1095</v>
      </c>
      <c r="T18" s="429" t="n">
        <v>1300</v>
      </c>
      <c r="U18" s="459" t="inlineStr">
        <is>
          <t>No Info</t>
        </is>
      </c>
      <c r="V18" s="378">
        <f>IF(S18&lt;&gt;N18,S18-N18,"")</f>
        <v/>
      </c>
      <c r="W18" s="398">
        <f>IF(T18&lt;&gt;O18,T18-O18,"")</f>
        <v/>
      </c>
      <c r="X18" s="431" t="n">
        <v>1095</v>
      </c>
      <c r="Y18" s="431" t="n">
        <v>1300</v>
      </c>
      <c r="Z18" s="326" t="inlineStr">
        <is>
          <t>No Info</t>
        </is>
      </c>
      <c r="AA18" s="378">
        <f>IF(X18&lt;&gt;S18,X18-S18,"")</f>
        <v/>
      </c>
      <c r="AB18" s="398">
        <f>IF(Y18&lt;&gt;T18,Y18-T18,"")</f>
        <v/>
      </c>
      <c r="AC18" s="276" t="n">
        <v>1095</v>
      </c>
      <c r="AD18" s="381" t="n">
        <v>1300</v>
      </c>
      <c r="AE18" s="326" t="inlineStr">
        <is>
          <t>Yes</t>
        </is>
      </c>
      <c r="AF18" s="378">
        <f>IF(AC18&lt;&gt;X18,AC18-X18,"")</f>
        <v/>
      </c>
      <c r="AG18" s="398">
        <f>IF(AD18&lt;&gt;Y18,AD18-Y18,"")</f>
        <v/>
      </c>
      <c r="AH18" s="381" t="n">
        <v>1095</v>
      </c>
      <c r="AI18" s="381" t="n">
        <v>1300</v>
      </c>
      <c r="AJ18" s="326" t="inlineStr">
        <is>
          <t>Yes</t>
        </is>
      </c>
      <c r="AK18" s="378">
        <f>IF(AH18&lt;&gt;AC18,AH18-AC18,"")</f>
        <v/>
      </c>
      <c r="AL18" s="398">
        <f>IF(AI18&lt;&gt;AD18,AI18-AD18,"")</f>
        <v/>
      </c>
      <c r="AM18" t="n">
        <v>1095</v>
      </c>
      <c r="AN18" t="n">
        <v>1300</v>
      </c>
      <c r="AO18" s="326" t="inlineStr">
        <is>
          <t>Yes</t>
        </is>
      </c>
      <c r="AP18" s="378">
        <f>IF(AM18&lt;&gt;AH18,AM18-AH18,"")</f>
        <v/>
      </c>
      <c r="AQ18" s="398">
        <f>IF(AN18&lt;&gt;AI18,AN18-AI18,"")</f>
        <v/>
      </c>
      <c r="AR18" t="n">
        <v>1095</v>
      </c>
      <c r="AS18" t="n">
        <v>1300</v>
      </c>
      <c r="AT18" s="326" t="inlineStr">
        <is>
          <t>Yes</t>
        </is>
      </c>
      <c r="AU18" s="378">
        <f>IF(AR18&lt;&gt;AM18,AR18-AM18,"")</f>
        <v/>
      </c>
      <c r="AV18" s="398">
        <f>IF(AS18&lt;&gt;AN18,AS18-AN18,"")</f>
        <v/>
      </c>
      <c r="AW18" t="n">
        <v>1105</v>
      </c>
      <c r="AX18" t="n">
        <v>1300</v>
      </c>
      <c r="AY18" s="326" t="inlineStr">
        <is>
          <t>No Info</t>
        </is>
      </c>
      <c r="AZ18" s="378">
        <f>IF(AW18&lt;&gt;AR18,AW18-AR18,"")</f>
        <v/>
      </c>
      <c r="BA18" s="398">
        <f>IF(AX18&lt;&gt;AS18,AX18-AS18,"")</f>
        <v/>
      </c>
    </row>
    <row r="19">
      <c r="E19" s="326" t="n">
        <v>1</v>
      </c>
      <c r="F19" s="326" t="n">
        <v>1</v>
      </c>
      <c r="G19" s="326" t="inlineStr">
        <is>
          <t>720-850</t>
        </is>
      </c>
      <c r="H19" s="326" t="n"/>
      <c r="I19" s="326" t="inlineStr">
        <is>
          <t>Elite</t>
        </is>
      </c>
      <c r="K19" s="377" t="n">
        <v>1255</v>
      </c>
      <c r="L19" s="378" t="n">
        <v>1430</v>
      </c>
      <c r="M19" s="454" t="inlineStr">
        <is>
          <t>No Info</t>
        </is>
      </c>
      <c r="N19" s="377" t="n">
        <v>1255</v>
      </c>
      <c r="O19" s="378" t="n">
        <v>1430</v>
      </c>
      <c r="P19" s="454" t="inlineStr">
        <is>
          <t>No Info</t>
        </is>
      </c>
      <c r="Q19" s="454" t="n"/>
      <c r="R19" s="398">
        <f>N19-K19</f>
        <v/>
      </c>
      <c r="S19" s="377" t="n">
        <v>1255</v>
      </c>
      <c r="T19" s="378" t="n">
        <v>1430</v>
      </c>
      <c r="U19" s="454" t="inlineStr">
        <is>
          <t>No Info</t>
        </is>
      </c>
      <c r="V19" s="378">
        <f>IF(S19&lt;&gt;N19,S19-N19,"")</f>
        <v/>
      </c>
      <c r="W19" s="398">
        <f>IF(T19&lt;&gt;O19,T19-O19,"")</f>
        <v/>
      </c>
      <c r="X19" s="381" t="n">
        <v>1255</v>
      </c>
      <c r="Y19" s="381" t="n">
        <v>1430</v>
      </c>
      <c r="Z19" s="326" t="inlineStr">
        <is>
          <t>No Info</t>
        </is>
      </c>
      <c r="AA19" s="378">
        <f>IF(X19&lt;&gt;S19,X19-S19,"")</f>
        <v/>
      </c>
      <c r="AB19" s="398">
        <f>IF(Y19&lt;&gt;T19,Y19-T19,"")</f>
        <v/>
      </c>
      <c r="AC19" s="276" t="n">
        <v>1255</v>
      </c>
      <c r="AD19" s="381" t="n">
        <v>1430</v>
      </c>
      <c r="AE19" s="326" t="inlineStr">
        <is>
          <t>Yes</t>
        </is>
      </c>
      <c r="AF19" s="378">
        <f>IF(AC19&lt;&gt;X19,AC19-X19,"")</f>
        <v/>
      </c>
      <c r="AG19" s="398">
        <f>IF(AD19&lt;&gt;Y19,AD19-Y19,"")</f>
        <v/>
      </c>
      <c r="AH19" s="381" t="n">
        <v>1255</v>
      </c>
      <c r="AI19" s="381" t="n">
        <v>1430</v>
      </c>
      <c r="AJ19" s="326" t="inlineStr">
        <is>
          <t>Yes</t>
        </is>
      </c>
      <c r="AK19" s="378">
        <f>IF(AH19&lt;&gt;AC19,AH19-AC19,"")</f>
        <v/>
      </c>
      <c r="AL19" s="398">
        <f>IF(AI19&lt;&gt;AD19,AI19-AD19,"")</f>
        <v/>
      </c>
      <c r="AM19" t="n">
        <v>1255</v>
      </c>
      <c r="AN19" t="n">
        <v>1430</v>
      </c>
      <c r="AO19" s="326" t="inlineStr">
        <is>
          <t>Yes</t>
        </is>
      </c>
      <c r="AP19" s="378">
        <f>IF(AM19&lt;&gt;AH19,AM19-AH19,"")</f>
        <v/>
      </c>
      <c r="AQ19" s="398">
        <f>IF(AN19&lt;&gt;AI19,AN19-AI19,"")</f>
        <v/>
      </c>
      <c r="AR19" t="n">
        <v>1255</v>
      </c>
      <c r="AS19" t="n">
        <v>1430</v>
      </c>
      <c r="AT19" s="326" t="inlineStr">
        <is>
          <t>Yes</t>
        </is>
      </c>
      <c r="AU19" s="378">
        <f>IF(AR19&lt;&gt;AM19,AR19-AM19,"")</f>
        <v/>
      </c>
      <c r="AV19" s="398">
        <f>IF(AS19&lt;&gt;AN19,AS19-AN19,"")</f>
        <v/>
      </c>
      <c r="AW19" t="n">
        <v>1255</v>
      </c>
      <c r="AX19" t="n">
        <v>1430</v>
      </c>
      <c r="AY19" s="326" t="inlineStr">
        <is>
          <t>No Info</t>
        </is>
      </c>
      <c r="AZ19" s="378">
        <f>IF(AW19&lt;&gt;AR19,AW19-AR19,"")</f>
        <v/>
      </c>
      <c r="BA19" s="398">
        <f>IF(AX19&lt;&gt;AS19,AX19-AS19,"")</f>
        <v/>
      </c>
    </row>
    <row r="20">
      <c r="E20" s="326" t="n">
        <v>1</v>
      </c>
      <c r="F20" s="326" t="n">
        <v>1</v>
      </c>
      <c r="G20" s="326" t="inlineStr">
        <is>
          <t>720-850</t>
        </is>
      </c>
      <c r="H20" s="326" t="n"/>
      <c r="I20" s="326" t="inlineStr">
        <is>
          <t>Luxury</t>
        </is>
      </c>
      <c r="K20" s="377" t="n">
        <v>1430</v>
      </c>
      <c r="L20" s="378" t="n">
        <v>1535</v>
      </c>
      <c r="M20" s="454" t="inlineStr">
        <is>
          <t>No Info</t>
        </is>
      </c>
      <c r="N20" s="377" t="n">
        <v>1430</v>
      </c>
      <c r="O20" s="378" t="n">
        <v>1535</v>
      </c>
      <c r="P20" s="454" t="inlineStr">
        <is>
          <t>No Info</t>
        </is>
      </c>
      <c r="Q20" s="454" t="n"/>
      <c r="R20" s="398">
        <f>N20-K20</f>
        <v/>
      </c>
      <c r="S20" s="377" t="n">
        <v>1430</v>
      </c>
      <c r="T20" s="378" t="n">
        <v>1535</v>
      </c>
      <c r="U20" s="454" t="inlineStr">
        <is>
          <t>No Info</t>
        </is>
      </c>
      <c r="V20" s="388">
        <f>IF(S20&lt;&gt;N20,S20-N20,"")</f>
        <v/>
      </c>
      <c r="W20" s="400">
        <f>IF(T20&lt;&gt;O20,T20-O20,"")</f>
        <v/>
      </c>
      <c r="X20" s="381" t="n">
        <v>1255</v>
      </c>
      <c r="Y20" s="381" t="n">
        <v>1430</v>
      </c>
      <c r="Z20" s="331" t="inlineStr">
        <is>
          <t>No Info</t>
        </is>
      </c>
      <c r="AA20" s="388">
        <f>IF(X20&lt;&gt;S20,X20-S20,"")</f>
        <v/>
      </c>
      <c r="AB20" s="400">
        <f>IF(Y20&lt;&gt;T20,Y20-T20,"")</f>
        <v/>
      </c>
      <c r="AC20" s="274" t="n">
        <v>1430</v>
      </c>
      <c r="AD20" s="408" t="n">
        <v>1535</v>
      </c>
      <c r="AE20" s="331" t="inlineStr">
        <is>
          <t>Yes</t>
        </is>
      </c>
      <c r="AF20" s="388">
        <f>IF(AC20&lt;&gt;X20,AC20-X20,"")</f>
        <v/>
      </c>
      <c r="AG20" s="400">
        <f>IF(AD20&lt;&gt;Y20,AD20-Y20,"")</f>
        <v/>
      </c>
      <c r="AH20" s="408" t="n">
        <v>1430</v>
      </c>
      <c r="AI20" s="408" t="n">
        <v>1535</v>
      </c>
      <c r="AJ20" s="331" t="inlineStr">
        <is>
          <t>Yes</t>
        </is>
      </c>
      <c r="AK20" s="388">
        <f>IF(AH20&lt;&gt;AC20,AH20-AC20,"")</f>
        <v/>
      </c>
      <c r="AL20" s="400">
        <f>IF(AI20&lt;&gt;AD20,AI20-AD20,"")</f>
        <v/>
      </c>
      <c r="AM20" s="10" t="n">
        <v>1430</v>
      </c>
      <c r="AN20" s="10" t="n">
        <v>1535</v>
      </c>
      <c r="AO20" s="331" t="inlineStr">
        <is>
          <t>Yes</t>
        </is>
      </c>
      <c r="AP20" s="388">
        <f>IF(AM20&lt;&gt;AH20,AM20-AH20,"")</f>
        <v/>
      </c>
      <c r="AQ20" s="400">
        <f>IF(AN20&lt;&gt;AI20,AN20-AI20,"")</f>
        <v/>
      </c>
      <c r="AR20" s="10" t="n">
        <v>1430</v>
      </c>
      <c r="AS20" s="10" t="n">
        <v>1535</v>
      </c>
      <c r="AT20" s="331" t="inlineStr">
        <is>
          <t>Yes</t>
        </is>
      </c>
      <c r="AU20" s="388">
        <f>IF(AR20&lt;&gt;AM20,AR20-AM20,"")</f>
        <v/>
      </c>
      <c r="AV20" s="400">
        <f>IF(AS20&lt;&gt;AN20,AS20-AN20,"")</f>
        <v/>
      </c>
      <c r="AW20" s="10" t="n">
        <v>1430</v>
      </c>
      <c r="AX20" s="10" t="n">
        <v>1535</v>
      </c>
      <c r="AY20" s="331" t="inlineStr">
        <is>
          <t>No Info</t>
        </is>
      </c>
      <c r="AZ20" s="388">
        <f>IF(AW20&lt;&gt;AR20,AW20-AR20,"")</f>
        <v/>
      </c>
      <c r="BA20" s="400">
        <f>IF(AX20&lt;&gt;AS20,AX20-AS20,"")</f>
        <v/>
      </c>
    </row>
    <row r="21" customFormat="1" s="70">
      <c r="A21" s="330" t="inlineStr">
        <is>
          <t>Ana Rose</t>
        </is>
      </c>
      <c r="B21" s="330" t="inlineStr">
        <is>
          <t>Downtown</t>
        </is>
      </c>
      <c r="C21" s="330" t="inlineStr">
        <is>
          <t>Realstar</t>
        </is>
      </c>
      <c r="D21" s="370" t="inlineStr">
        <is>
          <t>Avalon Apartments</t>
        </is>
      </c>
      <c r="E21" s="330" t="n">
        <v>1</v>
      </c>
      <c r="F21" s="330" t="n">
        <v>1</v>
      </c>
      <c r="G21" s="330" t="n">
        <v>600</v>
      </c>
      <c r="H21" s="330" t="n"/>
      <c r="I21" s="330" t="n"/>
      <c r="J21" s="330" t="inlineStr">
        <is>
          <t>B</t>
        </is>
      </c>
      <c r="K21" s="444" t="n">
        <v>1085</v>
      </c>
      <c r="L21" s="429" t="n"/>
      <c r="M21" s="459" t="inlineStr">
        <is>
          <t>Yes</t>
        </is>
      </c>
      <c r="N21" s="444" t="n">
        <v>1085</v>
      </c>
      <c r="O21" s="429" t="n"/>
      <c r="P21" s="459" t="inlineStr">
        <is>
          <t>Yes</t>
        </is>
      </c>
      <c r="Q21" s="459" t="n"/>
      <c r="R21" s="411">
        <f>N21-K21</f>
        <v/>
      </c>
      <c r="S21" s="444" t="n">
        <v>1085</v>
      </c>
      <c r="T21" s="429" t="n">
        <v>1210</v>
      </c>
      <c r="U21" s="459" t="inlineStr">
        <is>
          <t>Yes</t>
        </is>
      </c>
      <c r="V21" s="378">
        <f>IF(S21&lt;&gt;N21,S21-N21,"")</f>
        <v/>
      </c>
      <c r="W21" s="398" t="n"/>
      <c r="X21" s="431" t="n">
        <v>995</v>
      </c>
      <c r="Y21" s="431" t="n">
        <v>1210</v>
      </c>
      <c r="Z21" s="326" t="inlineStr">
        <is>
          <t>Yes</t>
        </is>
      </c>
      <c r="AA21" s="378">
        <f>IF(X21&lt;&gt;S21,X21-S21,"")</f>
        <v/>
      </c>
      <c r="AB21" s="398">
        <f>IF(Y21&lt;&gt;T21,Y21-T21,"")</f>
        <v/>
      </c>
      <c r="AC21" s="276" t="n">
        <v>995</v>
      </c>
      <c r="AD21" s="381" t="n">
        <v>1210</v>
      </c>
      <c r="AE21" s="326" t="inlineStr">
        <is>
          <t>Yes</t>
        </is>
      </c>
      <c r="AF21" s="378">
        <f>IF(AC21&lt;&gt;X21,AC21-X21,"")</f>
        <v/>
      </c>
      <c r="AG21" s="398">
        <f>IF(AD21&lt;&gt;Y21,AD21-Y21,"")</f>
        <v/>
      </c>
      <c r="AH21" s="381" t="n">
        <v>1160</v>
      </c>
      <c r="AI21" s="381" t="n">
        <v>1295</v>
      </c>
      <c r="AJ21" s="326" t="inlineStr">
        <is>
          <t>Yes</t>
        </is>
      </c>
      <c r="AK21" s="378">
        <f>IF(AH21&lt;&gt;AC21,AH21-AC21,"")</f>
        <v/>
      </c>
      <c r="AL21" s="398">
        <f>IF(AI21&lt;&gt;AD21,AI21-AD21,"")</f>
        <v/>
      </c>
      <c r="AM21" t="n">
        <v>1160</v>
      </c>
      <c r="AN21" t="n">
        <v>1295</v>
      </c>
      <c r="AO21" s="326" t="inlineStr">
        <is>
          <t>Yes</t>
        </is>
      </c>
      <c r="AP21" s="378">
        <f>IF(AM21&lt;&gt;AH21,AM21-AH21,"")</f>
        <v/>
      </c>
      <c r="AQ21" s="398">
        <f>IF(AN21&lt;&gt;AI21,AN21-AI21,"")</f>
        <v/>
      </c>
      <c r="AR21" t="n">
        <v>1160</v>
      </c>
      <c r="AS21" t="n">
        <v>1295</v>
      </c>
      <c r="AT21" s="326" t="inlineStr">
        <is>
          <t>Yes</t>
        </is>
      </c>
      <c r="AU21" s="378">
        <f>IF(AR21&lt;&gt;AM21,AR21-AM21,"")</f>
        <v/>
      </c>
      <c r="AV21" s="398">
        <f>IF(AS21&lt;&gt;AN21,AS21-AN21,"")</f>
        <v/>
      </c>
      <c r="AW21" t="n">
        <v>1195</v>
      </c>
      <c r="AX21" t="n">
        <v>1295</v>
      </c>
      <c r="AY21" s="326" t="inlineStr">
        <is>
          <t>Yes</t>
        </is>
      </c>
      <c r="AZ21" s="378">
        <f>IF(AW21&lt;&gt;AR21,AW21-AR21,"")</f>
        <v/>
      </c>
      <c r="BA21" s="398">
        <f>IF(AX21&lt;&gt;AS21,AX21-AS21,"")</f>
        <v/>
      </c>
    </row>
    <row r="22">
      <c r="E22" s="326" t="n">
        <v>1</v>
      </c>
      <c r="F22" s="326" t="n">
        <v>1</v>
      </c>
      <c r="G22" s="326" t="n">
        <v>758</v>
      </c>
      <c r="H22" s="326" t="n"/>
      <c r="I22" s="326" t="n"/>
      <c r="K22" s="377" t="n"/>
      <c r="L22" s="378" t="n"/>
      <c r="M22" s="454" t="n"/>
      <c r="N22" s="377" t="n"/>
      <c r="O22" s="378" t="n"/>
      <c r="P22" s="454" t="n"/>
      <c r="Q22" s="454" t="n"/>
      <c r="R22" s="398" t="n"/>
      <c r="S22" s="377" t="n"/>
      <c r="T22" s="378" t="n"/>
      <c r="U22" s="454" t="n"/>
      <c r="V22" s="378" t="n"/>
      <c r="W22" s="398" t="n"/>
      <c r="X22" s="381" t="n"/>
      <c r="Y22" s="381" t="n"/>
      <c r="Z22" s="326" t="n"/>
      <c r="AA22" s="378" t="n"/>
      <c r="AB22" s="398" t="n"/>
      <c r="AC22" s="276" t="n"/>
      <c r="AD22" s="381" t="n"/>
      <c r="AE22" s="326" t="n"/>
      <c r="AF22" s="378" t="n"/>
      <c r="AG22" s="398" t="n"/>
      <c r="AH22" s="381" t="n"/>
      <c r="AI22" s="381" t="n"/>
      <c r="AJ22" s="326" t="n"/>
      <c r="AK22" s="378" t="n"/>
      <c r="AL22" s="398" t="n"/>
      <c r="AM22" t="n">
        <v>1110</v>
      </c>
      <c r="AO22" s="326" t="inlineStr">
        <is>
          <t>Yes</t>
        </is>
      </c>
      <c r="AP22" s="378" t="n"/>
      <c r="AQ22" s="398" t="n"/>
      <c r="AR22" t="n">
        <v>1110</v>
      </c>
      <c r="AT22" s="326" t="inlineStr">
        <is>
          <t>Yes</t>
        </is>
      </c>
      <c r="AU22" s="378" t="n"/>
      <c r="AV22" s="398" t="n"/>
      <c r="AW22" t="n">
        <v>1125</v>
      </c>
      <c r="AY22" s="326" t="inlineStr">
        <is>
          <t>Yes</t>
        </is>
      </c>
      <c r="AZ22" s="378" t="n"/>
      <c r="BA22" s="398" t="n"/>
    </row>
    <row r="23">
      <c r="E23" s="326" t="n">
        <v>1</v>
      </c>
      <c r="F23" s="326" t="n">
        <v>1</v>
      </c>
      <c r="G23" s="326" t="n">
        <v>793</v>
      </c>
      <c r="H23" s="326" t="n"/>
      <c r="I23" s="326" t="n"/>
      <c r="K23" s="377" t="n">
        <v>1100</v>
      </c>
      <c r="L23" s="378" t="n"/>
      <c r="M23" s="454" t="n"/>
      <c r="N23" s="377" t="n"/>
      <c r="O23" s="378" t="n"/>
      <c r="P23" s="454" t="n"/>
      <c r="Q23" s="454" t="n"/>
      <c r="R23" s="398" t="n"/>
      <c r="S23" s="377" t="n"/>
      <c r="T23" s="378" t="n"/>
      <c r="U23" s="454" t="n"/>
      <c r="V23" s="378" t="n"/>
      <c r="W23" s="398" t="n"/>
      <c r="X23" s="381" t="n"/>
      <c r="Y23" s="381" t="n"/>
      <c r="Z23" s="326" t="n"/>
      <c r="AA23" s="378" t="n"/>
      <c r="AB23" s="398" t="n"/>
      <c r="AC23" s="276" t="n"/>
      <c r="AD23" s="381" t="n"/>
      <c r="AE23" s="326" t="n"/>
      <c r="AF23" s="378" t="n"/>
      <c r="AG23" s="398" t="n"/>
      <c r="AH23" s="381" t="n">
        <v>1100</v>
      </c>
      <c r="AI23" s="381" t="n"/>
      <c r="AJ23" s="326" t="inlineStr">
        <is>
          <t>Yes</t>
        </is>
      </c>
      <c r="AK23" s="378" t="n"/>
      <c r="AL23" s="398" t="n"/>
      <c r="AM23" t="n">
        <v>1050</v>
      </c>
      <c r="AO23" s="326" t="inlineStr">
        <is>
          <t>Yes</t>
        </is>
      </c>
      <c r="AP23" s="378">
        <f>IF(AM23&lt;&gt;AH23,AM23-AH23,"")</f>
        <v/>
      </c>
      <c r="AQ23" s="398" t="n"/>
      <c r="AR23" t="n">
        <v>1225</v>
      </c>
      <c r="AT23" s="326" t="inlineStr">
        <is>
          <t>Yes</t>
        </is>
      </c>
      <c r="AU23" s="378" t="n"/>
      <c r="AV23" s="398" t="n"/>
      <c r="AW23" t="n">
        <v>1120</v>
      </c>
      <c r="AX23" t="n">
        <v>1245</v>
      </c>
      <c r="AY23" s="326" t="inlineStr">
        <is>
          <t>Yes</t>
        </is>
      </c>
      <c r="AZ23" s="378" t="n"/>
      <c r="BA23" s="398" t="n"/>
    </row>
    <row r="24">
      <c r="E24" s="326" t="n">
        <v>1</v>
      </c>
      <c r="F24" s="326" t="n">
        <v>1</v>
      </c>
      <c r="G24" s="326" t="n">
        <v>896</v>
      </c>
      <c r="H24" s="326" t="n"/>
      <c r="I24" s="326" t="n"/>
      <c r="K24" s="377" t="n">
        <v>1100</v>
      </c>
      <c r="L24" s="378" t="n"/>
      <c r="M24" s="454" t="inlineStr">
        <is>
          <t>Yes</t>
        </is>
      </c>
      <c r="N24" s="377" t="n">
        <v>1100</v>
      </c>
      <c r="O24" s="378" t="n"/>
      <c r="P24" s="454" t="inlineStr">
        <is>
          <t>Yes</t>
        </is>
      </c>
      <c r="Q24" s="454" t="n"/>
      <c r="R24" s="398">
        <f>N24-K24</f>
        <v/>
      </c>
      <c r="S24" s="377" t="n">
        <v>1100</v>
      </c>
      <c r="T24" s="378" t="n">
        <v>1225</v>
      </c>
      <c r="U24" s="454" t="inlineStr">
        <is>
          <t>Yes</t>
        </is>
      </c>
      <c r="V24" s="378">
        <f>IF(S24&lt;&gt;N24,S24-N24,"")</f>
        <v/>
      </c>
      <c r="W24" s="398" t="n"/>
      <c r="X24" s="381" t="n">
        <v>1100</v>
      </c>
      <c r="Y24" s="381" t="n">
        <v>1225</v>
      </c>
      <c r="Z24" s="326" t="inlineStr">
        <is>
          <t>Yes</t>
        </is>
      </c>
      <c r="AA24" s="378">
        <f>IF(X24&lt;&gt;S24,X24-S24,"")</f>
        <v/>
      </c>
      <c r="AB24" s="398">
        <f>IF(Y24&lt;&gt;T24,Y24-T24,"")</f>
        <v/>
      </c>
      <c r="AC24" s="276" t="n">
        <v>1095</v>
      </c>
      <c r="AD24" s="381" t="n">
        <v>1225</v>
      </c>
      <c r="AE24" s="326" t="inlineStr">
        <is>
          <t>Yes</t>
        </is>
      </c>
      <c r="AF24" s="378">
        <f>IF(AC24&lt;&gt;X24,AC24-X24,"")</f>
        <v/>
      </c>
      <c r="AG24" s="398">
        <f>IF(AD24&lt;&gt;Y24,AD24-Y24,"")</f>
        <v/>
      </c>
      <c r="AH24" s="381" t="n">
        <v>1225</v>
      </c>
      <c r="AI24" s="381" t="n">
        <v>1230</v>
      </c>
      <c r="AJ24" s="326" t="inlineStr">
        <is>
          <t>Yes</t>
        </is>
      </c>
      <c r="AK24" s="378">
        <f>IF(AH24&lt;&gt;AC24,AH24-AC24,"")</f>
        <v/>
      </c>
      <c r="AL24" s="398">
        <f>IF(AI24&lt;&gt;AD24,AI24-AD24,"")</f>
        <v/>
      </c>
      <c r="AM24" t="n">
        <v>1225</v>
      </c>
      <c r="AN24" t="n">
        <v>1230</v>
      </c>
      <c r="AO24" s="326" t="inlineStr">
        <is>
          <t>Yes</t>
        </is>
      </c>
      <c r="AP24" s="378">
        <f>IF(AM24&lt;&gt;AH24,AM24-AH24,"")</f>
        <v/>
      </c>
      <c r="AQ24" s="398">
        <f>IF(AN24&lt;&gt;AI24,AN24-AI24,"")</f>
        <v/>
      </c>
      <c r="AR24" t="n">
        <v>1245</v>
      </c>
      <c r="AT24" s="326" t="inlineStr">
        <is>
          <t>Yes</t>
        </is>
      </c>
      <c r="AU24" s="378">
        <f>IF(AR24&lt;&gt;AM24,AR24-AM24,"")</f>
        <v/>
      </c>
      <c r="AV24" s="398" t="n"/>
      <c r="AW24" t="n">
        <v>1120</v>
      </c>
      <c r="AY24" s="326" t="inlineStr">
        <is>
          <t>Yes</t>
        </is>
      </c>
      <c r="AZ24" s="378">
        <f>IF(AW24&lt;&gt;AR24,AW24-AR24,"")</f>
        <v/>
      </c>
      <c r="BA24" s="398">
        <f>IF(AX24&lt;&gt;AS24,AX24-AS24,"")</f>
        <v/>
      </c>
    </row>
    <row r="25">
      <c r="E25" s="326" t="n">
        <v>1</v>
      </c>
      <c r="F25" s="326" t="n">
        <v>1</v>
      </c>
      <c r="G25" s="326" t="n">
        <v>875</v>
      </c>
      <c r="H25" s="326" t="n"/>
      <c r="I25" s="326" t="n"/>
      <c r="K25" s="377" t="n"/>
      <c r="L25" s="378" t="n"/>
      <c r="M25" s="454" t="n"/>
      <c r="N25" s="377" t="n"/>
      <c r="O25" s="378" t="n"/>
      <c r="P25" s="454" t="n"/>
      <c r="Q25" s="454" t="n"/>
      <c r="R25" s="398" t="n"/>
      <c r="S25" s="377" t="n"/>
      <c r="T25" s="378" t="n"/>
      <c r="U25" s="454" t="n"/>
      <c r="V25" s="378" t="n"/>
      <c r="W25" s="398" t="n"/>
      <c r="X25" s="381" t="n"/>
      <c r="Y25" s="381" t="n"/>
      <c r="Z25" s="326" t="n"/>
      <c r="AA25" s="378" t="n"/>
      <c r="AB25" s="398" t="n"/>
      <c r="AC25" s="276" t="n">
        <v>1100</v>
      </c>
      <c r="AD25" s="381" t="n"/>
      <c r="AE25" s="326" t="inlineStr">
        <is>
          <t>Yes</t>
        </is>
      </c>
      <c r="AF25" s="378" t="n"/>
      <c r="AG25" s="398" t="n"/>
      <c r="AH25" s="381" t="n">
        <v>1100</v>
      </c>
      <c r="AI25" s="381" t="n">
        <v>1225</v>
      </c>
      <c r="AJ25" s="326" t="inlineStr">
        <is>
          <t>Yes</t>
        </is>
      </c>
      <c r="AK25" s="378" t="n"/>
      <c r="AL25" s="398" t="n"/>
      <c r="AM25" t="n">
        <v>1100</v>
      </c>
      <c r="AN25" t="n">
        <v>1225</v>
      </c>
      <c r="AO25" s="326" t="inlineStr">
        <is>
          <t>Yes</t>
        </is>
      </c>
      <c r="AP25" s="378" t="n"/>
      <c r="AQ25" s="398" t="n"/>
      <c r="AR25" t="n">
        <v>1225</v>
      </c>
      <c r="AT25" s="326" t="inlineStr">
        <is>
          <t>Yes</t>
        </is>
      </c>
      <c r="AU25" s="378" t="n"/>
      <c r="AV25" s="398" t="n"/>
      <c r="AY25" s="326" t="n"/>
      <c r="AZ25" s="378" t="n"/>
      <c r="BA25" s="398" t="n"/>
    </row>
    <row r="26">
      <c r="E26" s="326" t="n">
        <v>2</v>
      </c>
      <c r="F26" s="326" t="n">
        <v>1</v>
      </c>
      <c r="G26" s="326" t="inlineStr">
        <is>
          <t>878-888</t>
        </is>
      </c>
      <c r="H26" s="326" t="n"/>
      <c r="I26" s="326" t="n"/>
      <c r="K26" s="377" t="n">
        <v>1325</v>
      </c>
      <c r="L26" s="378" t="n">
        <v>1445</v>
      </c>
      <c r="M26" s="454" t="inlineStr">
        <is>
          <t>Yes</t>
        </is>
      </c>
      <c r="N26" s="377" t="n">
        <v>1325</v>
      </c>
      <c r="O26" s="378" t="n">
        <v>1445</v>
      </c>
      <c r="P26" s="454" t="inlineStr">
        <is>
          <t>Yes</t>
        </is>
      </c>
      <c r="Q26" s="454" t="n"/>
      <c r="R26" s="398">
        <f>N26-K26</f>
        <v/>
      </c>
      <c r="S26" s="377" t="n">
        <v>1345</v>
      </c>
      <c r="T26" s="378" t="n">
        <v>1395</v>
      </c>
      <c r="U26" s="460" t="inlineStr">
        <is>
          <t>Yes</t>
        </is>
      </c>
      <c r="V26" s="388">
        <f>IF(S26&lt;&gt;N26,S26-N26,"")</f>
        <v/>
      </c>
      <c r="W26" s="400">
        <f>IF(T26&lt;&gt;O26,T26-O26,"")</f>
        <v/>
      </c>
      <c r="X26" s="381" t="n">
        <v>1250</v>
      </c>
      <c r="Y26" s="381" t="n">
        <v>1395</v>
      </c>
      <c r="Z26" s="331" t="inlineStr">
        <is>
          <t>Yes</t>
        </is>
      </c>
      <c r="AA26" s="388">
        <f>IF(X26&lt;&gt;S26,X26-S26,"")</f>
        <v/>
      </c>
      <c r="AB26" s="400">
        <f>IF(Y26&lt;&gt;T26,Y26-T26,"")</f>
        <v/>
      </c>
      <c r="AC26" s="274" t="n"/>
      <c r="AD26" s="408" t="n"/>
      <c r="AE26" s="331" t="inlineStr">
        <is>
          <t>No</t>
        </is>
      </c>
      <c r="AF26" s="388" t="n"/>
      <c r="AG26" s="400" t="n"/>
      <c r="AH26" s="408" t="n"/>
      <c r="AI26" s="408" t="n"/>
      <c r="AJ26" s="331" t="inlineStr">
        <is>
          <t>*</t>
        </is>
      </c>
      <c r="AK26" s="388">
        <f>IF(AH26&lt;&gt;AC26,AH26-AC26,"")</f>
        <v/>
      </c>
      <c r="AL26" s="400">
        <f>IF(AI26&lt;&gt;AD26,AI26-AD26,"")</f>
        <v/>
      </c>
      <c r="AM26" s="10" t="n">
        <v>1295</v>
      </c>
      <c r="AN26" s="10" t="n"/>
      <c r="AO26" s="331" t="inlineStr">
        <is>
          <t>Yes</t>
        </is>
      </c>
      <c r="AP26" s="388" t="n"/>
      <c r="AQ26" s="400">
        <f>IF(AN26&lt;&gt;AI26,AN26-AI26,"")</f>
        <v/>
      </c>
      <c r="AR26" s="10" t="n"/>
      <c r="AS26" s="10" t="n"/>
      <c r="AT26" s="331" t="inlineStr">
        <is>
          <t>*</t>
        </is>
      </c>
      <c r="AU26" s="388" t="n"/>
      <c r="AV26" s="400">
        <f>IF(AS26&lt;&gt;AN26,AS26-AN26,"")</f>
        <v/>
      </c>
      <c r="AW26" s="10" t="n">
        <v>1425</v>
      </c>
      <c r="AX26" s="10" t="n"/>
      <c r="AY26" s="331" t="inlineStr">
        <is>
          <t>Yes</t>
        </is>
      </c>
      <c r="AZ26" s="388">
        <f>IF(AW26&lt;&gt;AR26,AW26-AR26,"")</f>
        <v/>
      </c>
      <c r="BA26" s="400">
        <f>IF(AX26&lt;&gt;AS26,AX26-AS26,"")</f>
        <v/>
      </c>
    </row>
    <row r="27" customFormat="1" s="70">
      <c r="A27" s="89" t="inlineStr">
        <is>
          <t>Ana Rose</t>
        </is>
      </c>
      <c r="B27" s="89" t="inlineStr">
        <is>
          <t>Downtown</t>
        </is>
      </c>
      <c r="C27" s="89" t="inlineStr">
        <is>
          <t>Realstar</t>
        </is>
      </c>
      <c r="D27" s="90" t="inlineStr">
        <is>
          <t>Secord House</t>
        </is>
      </c>
      <c r="E27" s="330" t="n">
        <v>0</v>
      </c>
      <c r="F27" s="330" t="n">
        <v>1</v>
      </c>
      <c r="G27" s="330" t="n">
        <v>390</v>
      </c>
      <c r="H27" s="330" t="n"/>
      <c r="I27" s="330" t="n"/>
      <c r="J27" s="89" t="inlineStr">
        <is>
          <t>B</t>
        </is>
      </c>
      <c r="K27" s="444" t="n"/>
      <c r="L27" s="429" t="n"/>
      <c r="M27" s="459" t="inlineStr">
        <is>
          <t>Yes</t>
        </is>
      </c>
      <c r="N27" s="444" t="n"/>
      <c r="O27" s="429" t="n"/>
      <c r="P27" s="459" t="n"/>
      <c r="Q27" s="459" t="n"/>
      <c r="R27" s="411" t="n"/>
      <c r="S27" s="444" t="n"/>
      <c r="T27" s="429" t="n"/>
      <c r="U27" s="454" t="n"/>
      <c r="V27" s="378">
        <f>IF(S27&lt;&gt;N27,S27-N27,"")</f>
        <v/>
      </c>
      <c r="W27" s="398">
        <f>IF(T27&lt;&gt;O27,T27-O27,"")</f>
        <v/>
      </c>
      <c r="X27" s="431" t="n"/>
      <c r="Y27" s="431" t="n"/>
      <c r="Z27" s="326" t="inlineStr">
        <is>
          <t>*</t>
        </is>
      </c>
      <c r="AA27" s="378">
        <f>IF(X27&lt;&gt;S27,X27-S27,"")</f>
        <v/>
      </c>
      <c r="AB27" s="398">
        <f>IF(Y27&lt;&gt;T27,Y27-T27,"")</f>
        <v/>
      </c>
      <c r="AC27" s="276" t="n"/>
      <c r="AD27" s="381" t="n"/>
      <c r="AE27" s="326" t="inlineStr">
        <is>
          <t>*</t>
        </is>
      </c>
      <c r="AF27" s="378">
        <f>IF(AC27&lt;&gt;X27,AC27-X27,"")</f>
        <v/>
      </c>
      <c r="AG27" s="398">
        <f>IF(AD27&lt;&gt;Y27,AD27-Y27,"")</f>
        <v/>
      </c>
      <c r="AH27" s="381" t="n"/>
      <c r="AI27" s="381" t="n"/>
      <c r="AJ27" s="326" t="inlineStr">
        <is>
          <t>*</t>
        </is>
      </c>
      <c r="AK27" s="378">
        <f>IF(AH27&lt;&gt;AC27,AH27-AC27,"")</f>
        <v/>
      </c>
      <c r="AL27" s="398">
        <f>IF(AI27&lt;&gt;AD27,AI27-AD27,"")</f>
        <v/>
      </c>
      <c r="AO27" s="326" t="inlineStr">
        <is>
          <t>*</t>
        </is>
      </c>
      <c r="AP27" s="378">
        <f>IF(AM27&lt;&gt;AH27,AM27-AH27,"")</f>
        <v/>
      </c>
      <c r="AQ27" s="398">
        <f>IF(AN27&lt;&gt;AI27,AN27-AI27,"")</f>
        <v/>
      </c>
      <c r="AR27" t="n">
        <v>885</v>
      </c>
      <c r="AT27" s="326" t="inlineStr">
        <is>
          <t>Yes</t>
        </is>
      </c>
      <c r="AU27" s="378" t="n"/>
      <c r="AV27" s="398">
        <f>IF(AS27&lt;&gt;AN27,AS27-AN27,"")</f>
        <v/>
      </c>
      <c r="AY27" s="326" t="inlineStr">
        <is>
          <t>*</t>
        </is>
      </c>
      <c r="AZ27" s="378">
        <f>IF(AW27&lt;&gt;AR27,AW27-AR27,"")</f>
        <v/>
      </c>
      <c r="BA27" s="398">
        <f>IF(AX27&lt;&gt;AS27,AX27-AS27,"")</f>
        <v/>
      </c>
    </row>
    <row r="28">
      <c r="E28" s="326" t="n">
        <v>1</v>
      </c>
      <c r="F28" s="326" t="n">
        <v>1</v>
      </c>
      <c r="G28" s="326" t="n">
        <v>572</v>
      </c>
      <c r="H28" s="326" t="n"/>
      <c r="I28" s="326" t="n"/>
      <c r="K28" s="377" t="n"/>
      <c r="L28" s="378" t="n"/>
      <c r="M28" s="454" t="n"/>
      <c r="N28" s="377" t="n"/>
      <c r="O28" s="378" t="n"/>
      <c r="P28" s="454" t="n"/>
      <c r="Q28" s="454" t="n"/>
      <c r="R28" s="398" t="n"/>
      <c r="S28" s="377" t="n"/>
      <c r="T28" s="378" t="n"/>
      <c r="U28" s="454" t="n"/>
      <c r="V28" s="378" t="n"/>
      <c r="W28" s="398" t="n"/>
      <c r="X28" s="381" t="n"/>
      <c r="Y28" s="381" t="n"/>
      <c r="Z28" s="326" t="n"/>
      <c r="AA28" s="378" t="n"/>
      <c r="AB28" s="398" t="n"/>
      <c r="AC28" s="276" t="n">
        <v>1160</v>
      </c>
      <c r="AD28" s="381" t="n">
        <v>1230</v>
      </c>
      <c r="AE28" s="326" t="inlineStr">
        <is>
          <t>Yes</t>
        </is>
      </c>
      <c r="AF28" s="378" t="n"/>
      <c r="AG28" s="398" t="n"/>
      <c r="AH28" s="381" t="n">
        <v>1160</v>
      </c>
      <c r="AI28" s="381" t="n">
        <v>1175</v>
      </c>
      <c r="AJ28" s="326" t="inlineStr">
        <is>
          <t>Yes</t>
        </is>
      </c>
      <c r="AK28" s="378" t="n"/>
      <c r="AL28" s="398" t="n"/>
      <c r="AM28" t="n">
        <v>1095</v>
      </c>
      <c r="AO28" s="326" t="inlineStr">
        <is>
          <t>Yes</t>
        </is>
      </c>
      <c r="AP28" s="378" t="n"/>
      <c r="AQ28" s="398" t="n"/>
      <c r="AT28" s="326" t="n"/>
      <c r="AU28" s="378" t="n"/>
      <c r="AV28" s="398" t="n"/>
      <c r="AY28" s="326" t="n"/>
      <c r="AZ28" s="378" t="n"/>
      <c r="BA28" s="398" t="n"/>
    </row>
    <row r="29">
      <c r="E29" s="326" t="n">
        <v>1</v>
      </c>
      <c r="F29" s="326" t="n">
        <v>1</v>
      </c>
      <c r="G29" s="326" t="n">
        <v>581</v>
      </c>
      <c r="H29" s="326" t="n"/>
      <c r="I29" s="326" t="n"/>
      <c r="K29" s="377" t="n">
        <v>1135</v>
      </c>
      <c r="L29" s="378" t="n"/>
      <c r="M29" s="454" t="inlineStr">
        <is>
          <t>Yes</t>
        </is>
      </c>
      <c r="N29" s="377" t="n">
        <v>1135</v>
      </c>
      <c r="O29" s="378" t="n"/>
      <c r="P29" s="454" t="inlineStr">
        <is>
          <t>Yes</t>
        </is>
      </c>
      <c r="Q29" s="454" t="n"/>
      <c r="R29" s="398">
        <f>N29-K29</f>
        <v/>
      </c>
      <c r="S29" s="377" t="n">
        <v>1135</v>
      </c>
      <c r="T29" s="378" t="n"/>
      <c r="U29" s="454" t="inlineStr">
        <is>
          <t>Yes</t>
        </is>
      </c>
      <c r="V29" s="378">
        <f>IF(S29&lt;&gt;N29,S29-N29,"")</f>
        <v/>
      </c>
      <c r="W29" s="398">
        <f>IF(T29&lt;&gt;O29,T29-O29,"")</f>
        <v/>
      </c>
      <c r="X29" s="381" t="n">
        <v>1235</v>
      </c>
      <c r="Y29" s="381" t="n"/>
      <c r="Z29" s="326" t="inlineStr">
        <is>
          <t>Yes</t>
        </is>
      </c>
      <c r="AA29" s="378">
        <f>IF(X29&lt;&gt;S29,X29-S29,"")</f>
        <v/>
      </c>
      <c r="AB29" s="398">
        <f>IF(Y29&lt;&gt;T29,Y29-T29,"")</f>
        <v/>
      </c>
      <c r="AC29" s="276" t="n">
        <v>1105</v>
      </c>
      <c r="AD29" s="381" t="n">
        <v>1235</v>
      </c>
      <c r="AE29" s="326" t="inlineStr">
        <is>
          <t>Yes</t>
        </is>
      </c>
      <c r="AF29" s="378">
        <f>IF(AC29&lt;&gt;X29,AC29-X29,"")</f>
        <v/>
      </c>
      <c r="AG29" s="398" t="n"/>
      <c r="AH29" s="381" t="n">
        <v>1105</v>
      </c>
      <c r="AI29" s="381" t="n">
        <v>1255</v>
      </c>
      <c r="AJ29" s="326" t="inlineStr">
        <is>
          <t>Yes</t>
        </is>
      </c>
      <c r="AK29" s="378">
        <f>IF(AH29&lt;&gt;AC29,AH29-AC29,"")</f>
        <v/>
      </c>
      <c r="AL29" s="398">
        <f>IF(AI29&lt;&gt;AD29,AI29-AD29,"")</f>
        <v/>
      </c>
      <c r="AM29" t="n">
        <v>1095</v>
      </c>
      <c r="AN29" t="n">
        <v>1255</v>
      </c>
      <c r="AO29" s="326" t="inlineStr">
        <is>
          <t>Yes</t>
        </is>
      </c>
      <c r="AP29" s="378">
        <f>IF(AM29&lt;&gt;AH29,AM29-AH29,"")</f>
        <v/>
      </c>
      <c r="AQ29" s="398">
        <f>IF(AN29&lt;&gt;AI29,AN29-AI29,"")</f>
        <v/>
      </c>
      <c r="AR29" t="n">
        <v>1105</v>
      </c>
      <c r="AS29" t="n">
        <v>1255</v>
      </c>
      <c r="AT29" s="326" t="inlineStr">
        <is>
          <t>Yes</t>
        </is>
      </c>
      <c r="AU29" s="378">
        <f>IF(AR29&lt;&gt;AM29,AR29-AM29,"")</f>
        <v/>
      </c>
      <c r="AV29" s="398">
        <f>IF(AS29&lt;&gt;AN29,AS29-AN29,"")</f>
        <v/>
      </c>
      <c r="AW29" t="n">
        <v>1080</v>
      </c>
      <c r="AX29" t="n">
        <v>1255</v>
      </c>
      <c r="AY29" s="326" t="inlineStr">
        <is>
          <t>Yes</t>
        </is>
      </c>
      <c r="AZ29" s="378">
        <f>IF(AW29&lt;&gt;AR29,AW29-AR29,"")</f>
        <v/>
      </c>
      <c r="BA29" s="398">
        <f>IF(AX29&lt;&gt;AS29,AX29-AS29,"")</f>
        <v/>
      </c>
    </row>
    <row r="30">
      <c r="E30" s="326" t="n">
        <v>1</v>
      </c>
      <c r="F30" s="326" t="n">
        <v>1</v>
      </c>
      <c r="G30" s="326" t="n">
        <v>602</v>
      </c>
      <c r="H30" s="326" t="n"/>
      <c r="I30" s="326" t="n"/>
      <c r="K30" s="377" t="n">
        <v>1195</v>
      </c>
      <c r="L30" s="378" t="n"/>
      <c r="M30" s="454" t="inlineStr">
        <is>
          <t>Yes</t>
        </is>
      </c>
      <c r="N30" s="377" t="n">
        <v>1195</v>
      </c>
      <c r="O30" s="378" t="n"/>
      <c r="P30" s="454" t="inlineStr">
        <is>
          <t>Yes</t>
        </is>
      </c>
      <c r="Q30" s="454" t="n"/>
      <c r="R30" s="398">
        <f>N30-K30</f>
        <v/>
      </c>
      <c r="S30" s="377" t="n"/>
      <c r="T30" s="378" t="n"/>
      <c r="U30" s="454" t="n"/>
      <c r="V30" s="378" t="n"/>
      <c r="W30" s="398">
        <f>IF(T30&lt;&gt;O30,T30-O30,"")</f>
        <v/>
      </c>
      <c r="X30" s="381" t="n"/>
      <c r="Y30" s="381" t="n"/>
      <c r="Z30" s="326" t="inlineStr">
        <is>
          <t>*</t>
        </is>
      </c>
      <c r="AA30" s="378">
        <f>IF(X30&lt;&gt;S30,X30-S30,"")</f>
        <v/>
      </c>
      <c r="AB30" s="398">
        <f>IF(Y30&lt;&gt;T30,Y30-T30,"")</f>
        <v/>
      </c>
      <c r="AC30" s="276" t="n"/>
      <c r="AD30" s="381" t="n"/>
      <c r="AE30" s="326" t="inlineStr">
        <is>
          <t>*</t>
        </is>
      </c>
      <c r="AF30" s="378">
        <f>IF(AC30&lt;&gt;X30,AC30-X30,"")</f>
        <v/>
      </c>
      <c r="AG30" s="398">
        <f>IF(AD30&lt;&gt;Y30,AD30-Y30,"")</f>
        <v/>
      </c>
      <c r="AH30" s="381" t="n"/>
      <c r="AI30" s="381" t="n"/>
      <c r="AJ30" s="326" t="inlineStr">
        <is>
          <t>*</t>
        </is>
      </c>
      <c r="AK30" s="378">
        <f>IF(AH30&lt;&gt;AC30,AH30-AC30,"")</f>
        <v/>
      </c>
      <c r="AL30" s="398">
        <f>IF(AI30&lt;&gt;AD30,AI30-AD30,"")</f>
        <v/>
      </c>
      <c r="AM30" t="n">
        <v>1240</v>
      </c>
      <c r="AO30" s="326" t="inlineStr">
        <is>
          <t>Yes</t>
        </is>
      </c>
      <c r="AP30" s="378" t="n"/>
      <c r="AQ30" s="398">
        <f>IF(AN30&lt;&gt;AI30,AN30-AI30,"")</f>
        <v/>
      </c>
      <c r="AR30" t="n">
        <v>1135</v>
      </c>
      <c r="AS30" t="n">
        <v>1240</v>
      </c>
      <c r="AT30" s="326" t="inlineStr">
        <is>
          <t>Yes</t>
        </is>
      </c>
      <c r="AU30" s="378">
        <f>IF(AR30&lt;&gt;AM30,AR30-AM30,"")</f>
        <v/>
      </c>
      <c r="AV30" s="398" t="n"/>
      <c r="AW30" t="n">
        <v>1255</v>
      </c>
      <c r="AY30" s="326" t="inlineStr">
        <is>
          <t>Yes</t>
        </is>
      </c>
      <c r="AZ30" s="378">
        <f>IF(AW30&lt;&gt;AR30,AW30-AR30,"")</f>
        <v/>
      </c>
      <c r="BA30" s="398">
        <f>IF(AX30&lt;&gt;AS30,AX30-AS30,"")</f>
        <v/>
      </c>
    </row>
    <row r="31">
      <c r="E31" s="326" t="n">
        <v>1</v>
      </c>
      <c r="F31" s="326" t="n">
        <v>1</v>
      </c>
      <c r="G31" s="326" t="n">
        <v>817</v>
      </c>
      <c r="H31" s="326" t="n"/>
      <c r="I31" s="326" t="n"/>
      <c r="K31" s="377" t="n"/>
      <c r="L31" s="378" t="n"/>
      <c r="M31" s="454" t="n"/>
      <c r="N31" s="377" t="n"/>
      <c r="O31" s="378" t="n"/>
      <c r="P31" s="454" t="n"/>
      <c r="Q31" s="454" t="n"/>
      <c r="R31" s="398" t="n"/>
      <c r="S31" s="377" t="n"/>
      <c r="T31" s="378" t="n"/>
      <c r="U31" s="454" t="n"/>
      <c r="V31" s="378" t="n"/>
      <c r="W31" s="398" t="n"/>
      <c r="X31" s="381" t="n">
        <v>1245</v>
      </c>
      <c r="Y31" s="381" t="n"/>
      <c r="Z31" s="326" t="inlineStr">
        <is>
          <t>Yes</t>
        </is>
      </c>
      <c r="AA31" s="378" t="n"/>
      <c r="AB31" s="398" t="n"/>
      <c r="AC31" s="276" t="n">
        <v>1245</v>
      </c>
      <c r="AD31" s="381" t="n"/>
      <c r="AE31" s="326" t="inlineStr">
        <is>
          <t>Yes</t>
        </is>
      </c>
      <c r="AF31" s="378" t="n"/>
      <c r="AG31" s="398" t="n"/>
      <c r="AH31" s="381" t="n">
        <v>1245</v>
      </c>
      <c r="AI31" s="381" t="n"/>
      <c r="AJ31" s="326" t="inlineStr">
        <is>
          <t>Yes</t>
        </is>
      </c>
      <c r="AK31" s="378" t="n"/>
      <c r="AL31" s="398" t="n"/>
      <c r="AM31" t="n">
        <v>1150</v>
      </c>
      <c r="AO31" s="326" t="inlineStr">
        <is>
          <t>Yes</t>
        </is>
      </c>
      <c r="AP31" s="378" t="n"/>
      <c r="AQ31" s="398" t="n"/>
      <c r="AT31" s="326" t="n"/>
      <c r="AU31" s="378" t="n"/>
      <c r="AV31" s="398" t="n"/>
      <c r="AY31" s="326" t="n"/>
      <c r="AZ31" s="378" t="n"/>
      <c r="BA31" s="398" t="n"/>
    </row>
    <row r="32">
      <c r="E32" s="326" t="n">
        <v>1</v>
      </c>
      <c r="F32" s="326" t="n">
        <v>1</v>
      </c>
      <c r="G32" s="326" t="n">
        <v>880</v>
      </c>
      <c r="H32" s="326" t="n"/>
      <c r="I32" s="326" t="n"/>
      <c r="K32" s="377" t="n"/>
      <c r="L32" s="378" t="n"/>
      <c r="M32" s="454" t="n"/>
      <c r="N32" s="377" t="n"/>
      <c r="O32" s="378" t="n"/>
      <c r="P32" s="454" t="n"/>
      <c r="Q32" s="454" t="n"/>
      <c r="R32" s="398" t="n"/>
      <c r="S32" s="377" t="n"/>
      <c r="T32" s="378" t="n"/>
      <c r="U32" s="454" t="n"/>
      <c r="V32" s="378" t="n"/>
      <c r="W32" s="398" t="n"/>
      <c r="X32" s="381" t="n">
        <v>1150</v>
      </c>
      <c r="Y32" s="381" t="n">
        <v>1295</v>
      </c>
      <c r="Z32" s="326" t="inlineStr">
        <is>
          <t>Yes</t>
        </is>
      </c>
      <c r="AA32" s="378" t="n"/>
      <c r="AB32" s="398" t="n"/>
      <c r="AC32" s="276" t="n">
        <v>1150</v>
      </c>
      <c r="AD32" s="381" t="n">
        <v>1295</v>
      </c>
      <c r="AE32" s="326" t="inlineStr">
        <is>
          <t>Yes</t>
        </is>
      </c>
      <c r="AF32" s="378" t="n"/>
      <c r="AG32" s="398" t="n"/>
      <c r="AH32" s="381" t="n"/>
      <c r="AI32" s="381" t="n"/>
      <c r="AJ32" s="326" t="n"/>
      <c r="AK32" s="378" t="n"/>
      <c r="AL32" s="398" t="n"/>
      <c r="AO32" s="326" t="n"/>
      <c r="AP32" s="378" t="n"/>
      <c r="AQ32" s="398" t="n"/>
      <c r="AT32" s="326" t="n"/>
      <c r="AU32" s="378" t="n"/>
      <c r="AV32" s="398" t="n"/>
      <c r="AY32" s="326" t="n"/>
      <c r="AZ32" s="378" t="n"/>
      <c r="BA32" s="398" t="n"/>
    </row>
    <row r="33" customFormat="1" s="10">
      <c r="A33" s="10" t="n"/>
      <c r="B33" s="10" t="n"/>
      <c r="C33" s="10" t="n"/>
      <c r="D33" s="10" t="n"/>
      <c r="E33" s="331" t="n">
        <v>2</v>
      </c>
      <c r="F33" s="331" t="n">
        <v>2</v>
      </c>
      <c r="G33" s="331" t="n">
        <v>1071</v>
      </c>
      <c r="H33" s="331" t="n"/>
      <c r="I33" s="331" t="n"/>
      <c r="J33" s="10" t="n"/>
      <c r="K33" s="425" t="n">
        <v>1295</v>
      </c>
      <c r="L33" s="388" t="n"/>
      <c r="M33" s="460" t="inlineStr">
        <is>
          <t>Yes</t>
        </is>
      </c>
      <c r="N33" s="425" t="n">
        <v>1295</v>
      </c>
      <c r="O33" s="388" t="n"/>
      <c r="P33" s="460" t="inlineStr">
        <is>
          <t>Yes</t>
        </is>
      </c>
      <c r="Q33" s="460" t="n"/>
      <c r="R33" s="400">
        <f>N33-K33</f>
        <v/>
      </c>
      <c r="S33" s="425" t="n"/>
      <c r="T33" s="388" t="n"/>
      <c r="U33" s="460" t="n"/>
      <c r="V33" s="388" t="n"/>
      <c r="W33" s="400">
        <f>IF(T33&lt;&gt;O33,T33-O33,"")</f>
        <v/>
      </c>
      <c r="X33" s="408" t="n">
        <v>1605</v>
      </c>
      <c r="Y33" s="408" t="n"/>
      <c r="Z33" s="331" t="inlineStr">
        <is>
          <t>Yes</t>
        </is>
      </c>
      <c r="AA33" s="388" t="n"/>
      <c r="AB33" s="400">
        <f>IF(Y33&lt;&gt;T33,Y33-T33,"")</f>
        <v/>
      </c>
      <c r="AC33" s="274" t="n">
        <v>1071</v>
      </c>
      <c r="AD33" s="408" t="n">
        <v>1605</v>
      </c>
      <c r="AE33" s="331" t="inlineStr">
        <is>
          <t>*</t>
        </is>
      </c>
      <c r="AF33" s="388">
        <f>IF(AC33&lt;&gt;X33,AC33-X33,"")</f>
        <v/>
      </c>
      <c r="AG33" s="400" t="n"/>
      <c r="AH33" s="408" t="n"/>
      <c r="AI33" s="408" t="n"/>
      <c r="AJ33" s="331" t="inlineStr">
        <is>
          <t>*</t>
        </is>
      </c>
      <c r="AK33" s="388" t="n"/>
      <c r="AL33" s="400" t="n"/>
      <c r="AM33" s="10" t="n">
        <v>1070</v>
      </c>
      <c r="AN33" s="10" t="n">
        <v>1455</v>
      </c>
      <c r="AO33" s="331" t="inlineStr">
        <is>
          <t>Yes</t>
        </is>
      </c>
      <c r="AP33" s="388" t="n"/>
      <c r="AQ33" s="400" t="n"/>
      <c r="AT33" s="331" t="inlineStr">
        <is>
          <t>*</t>
        </is>
      </c>
      <c r="AU33" s="388" t="n"/>
      <c r="AV33" s="400" t="n"/>
      <c r="AW33" s="10" t="n">
        <v>1043</v>
      </c>
      <c r="AX33" s="10" t="n">
        <v>1505</v>
      </c>
      <c r="AY33" s="331" t="inlineStr">
        <is>
          <t>Yes</t>
        </is>
      </c>
      <c r="AZ33" s="388">
        <f>IF(AW33&lt;&gt;AR33,AW33-AR33,"")</f>
        <v/>
      </c>
      <c r="BA33" s="400">
        <f>IF(AX33&lt;&gt;AS33,AX33-AS33,"")</f>
        <v/>
      </c>
    </row>
    <row r="34" customFormat="1" s="70">
      <c r="A34" s="330" t="inlineStr">
        <is>
          <t>Ana Rose</t>
        </is>
      </c>
      <c r="B34" s="330" t="inlineStr">
        <is>
          <t>Downtown</t>
        </is>
      </c>
      <c r="C34" s="330" t="inlineStr">
        <is>
          <t>Boardwalk</t>
        </is>
      </c>
      <c r="D34" s="370" t="inlineStr">
        <is>
          <t>Valley Ridge Tower</t>
        </is>
      </c>
      <c r="E34" s="330" t="n">
        <v>0</v>
      </c>
      <c r="F34" s="330" t="n">
        <v>1</v>
      </c>
      <c r="G34" s="330" t="n">
        <v>311</v>
      </c>
      <c r="H34" s="330" t="n"/>
      <c r="I34" s="330" t="n"/>
      <c r="J34" s="330" t="inlineStr">
        <is>
          <t>B</t>
        </is>
      </c>
      <c r="K34" s="444" t="n">
        <v>869</v>
      </c>
      <c r="L34" s="429" t="n">
        <v>959</v>
      </c>
      <c r="M34" s="459" t="inlineStr">
        <is>
          <t>Wait List</t>
        </is>
      </c>
      <c r="N34" s="444" t="n">
        <v>869</v>
      </c>
      <c r="O34" s="429" t="n">
        <v>959</v>
      </c>
      <c r="P34" s="459" t="inlineStr">
        <is>
          <t>Yes</t>
        </is>
      </c>
      <c r="Q34" s="459" t="n"/>
      <c r="R34" s="411">
        <f>N34-K34</f>
        <v/>
      </c>
      <c r="S34" s="444" t="n">
        <v>670</v>
      </c>
      <c r="T34" s="429" t="n">
        <v>959</v>
      </c>
      <c r="U34" s="459" t="inlineStr">
        <is>
          <t>Yes</t>
        </is>
      </c>
      <c r="V34" s="378">
        <f>IF(S34&lt;&gt;N34,S34-N34,"")</f>
        <v/>
      </c>
      <c r="W34" s="398">
        <f>IF(T34&lt;&gt;O34,T34-O34,"")</f>
        <v/>
      </c>
      <c r="X34" s="431" t="n">
        <v>839</v>
      </c>
      <c r="Y34" s="431" t="n">
        <v>959</v>
      </c>
      <c r="Z34" s="326" t="inlineStr">
        <is>
          <t>Waitlist</t>
        </is>
      </c>
      <c r="AA34" s="378">
        <f>IF(X34&lt;&gt;S34,X34-S34,"")</f>
        <v/>
      </c>
      <c r="AB34" s="398">
        <f>IF(Y34&lt;&gt;T34,Y34-T34,"")</f>
        <v/>
      </c>
      <c r="AC34" s="276" t="n">
        <v>769</v>
      </c>
      <c r="AD34" s="381" t="n">
        <v>959</v>
      </c>
      <c r="AE34" s="326" t="inlineStr">
        <is>
          <t>Yes</t>
        </is>
      </c>
      <c r="AF34" s="378">
        <f>IF(AC34&lt;&gt;X34,AC34-X34,"")</f>
        <v/>
      </c>
      <c r="AG34" s="398">
        <f>IF(AD34&lt;&gt;Y34,AD34-Y34,"")</f>
        <v/>
      </c>
      <c r="AH34" s="381" t="n">
        <v>869</v>
      </c>
      <c r="AI34" s="381" t="n">
        <v>959</v>
      </c>
      <c r="AJ34" s="326" t="inlineStr">
        <is>
          <t>Yes</t>
        </is>
      </c>
      <c r="AK34" s="378">
        <f>IF(AH34&lt;&gt;AC34,AH34-AC34,"")</f>
        <v/>
      </c>
      <c r="AL34" s="398">
        <f>IF(AI34&lt;&gt;AD34,AI34-AD34,"")</f>
        <v/>
      </c>
      <c r="AM34" t="n">
        <v>839</v>
      </c>
      <c r="AN34" t="n">
        <v>959</v>
      </c>
      <c r="AO34" s="326" t="inlineStr">
        <is>
          <t>Waitlist</t>
        </is>
      </c>
      <c r="AP34" s="378">
        <f>IF(AM34&lt;&gt;AH34,AM34-AH34,"")</f>
        <v/>
      </c>
      <c r="AQ34" s="398">
        <f>IF(AN34&lt;&gt;AI34,AN34-AI34,"")</f>
        <v/>
      </c>
      <c r="AR34" t="n">
        <v>839</v>
      </c>
      <c r="AS34" t="n">
        <v>959</v>
      </c>
      <c r="AT34" s="326" t="inlineStr">
        <is>
          <t>Waitlist</t>
        </is>
      </c>
      <c r="AU34" s="378">
        <f>IF(AR34&lt;&gt;AM34,AR34-AM34,"")</f>
        <v/>
      </c>
      <c r="AV34" s="398">
        <f>IF(AS34&lt;&gt;AN34,AS34-AN34,"")</f>
        <v/>
      </c>
      <c r="AW34" t="n">
        <v>839</v>
      </c>
      <c r="AX34" t="n">
        <v>959</v>
      </c>
      <c r="AY34" s="326" t="inlineStr">
        <is>
          <t>No</t>
        </is>
      </c>
      <c r="AZ34" s="378">
        <f>IF(AW34&lt;&gt;AR34,AW34-AR34,"")</f>
        <v/>
      </c>
      <c r="BA34" s="398">
        <f>IF(AX34&lt;&gt;AS34,AX34-AS34,"")</f>
        <v/>
      </c>
    </row>
    <row r="35">
      <c r="E35" s="326" t="n">
        <v>1</v>
      </c>
      <c r="F35" s="326" t="n">
        <v>1</v>
      </c>
      <c r="G35" s="326" t="inlineStr">
        <is>
          <t>455-562</t>
        </is>
      </c>
      <c r="H35" s="326" t="n"/>
      <c r="I35" s="326" t="n"/>
      <c r="K35" s="377" t="n">
        <v>1059</v>
      </c>
      <c r="L35" s="378" t="n">
        <v>1149</v>
      </c>
      <c r="M35" s="454" t="inlineStr">
        <is>
          <t>Yes</t>
        </is>
      </c>
      <c r="N35" s="377" t="n">
        <v>1059</v>
      </c>
      <c r="O35" s="378" t="n">
        <v>1149</v>
      </c>
      <c r="P35" s="454" t="inlineStr">
        <is>
          <t>Yes</t>
        </is>
      </c>
      <c r="Q35" s="454" t="n"/>
      <c r="R35" s="398">
        <f>N35-K35</f>
        <v/>
      </c>
      <c r="S35" s="377" t="n">
        <v>1059</v>
      </c>
      <c r="T35" s="378" t="n">
        <v>1149</v>
      </c>
      <c r="U35" s="454" t="inlineStr">
        <is>
          <t>Yes</t>
        </is>
      </c>
      <c r="V35" s="378">
        <f>IF(S35&lt;&gt;N35,S35-N35,"")</f>
        <v/>
      </c>
      <c r="W35" s="398">
        <f>IF(T35&lt;&gt;O35,T35-O35,"")</f>
        <v/>
      </c>
      <c r="X35" s="381" t="n">
        <v>869</v>
      </c>
      <c r="Y35" s="381" t="n">
        <v>1149</v>
      </c>
      <c r="Z35" s="326" t="inlineStr">
        <is>
          <t>Yes</t>
        </is>
      </c>
      <c r="AA35" s="378">
        <f>IF(X35&lt;&gt;S35,X35-S35,"")</f>
        <v/>
      </c>
      <c r="AB35" s="398">
        <f>IF(Y35&lt;&gt;T35,Y35-T35,"")</f>
        <v/>
      </c>
      <c r="AC35" s="276" t="n">
        <v>969</v>
      </c>
      <c r="AD35" s="381" t="n">
        <v>1139</v>
      </c>
      <c r="AE35" s="326" t="inlineStr">
        <is>
          <t>Yes</t>
        </is>
      </c>
      <c r="AF35" s="378">
        <f>IF(AC35&lt;&gt;X35,AC35-X35,"")</f>
        <v/>
      </c>
      <c r="AG35" s="398">
        <f>IF(AD35&lt;&gt;Y35,AD35-Y35,"")</f>
        <v/>
      </c>
      <c r="AH35" s="381" t="n">
        <v>836</v>
      </c>
      <c r="AI35" s="381" t="n">
        <v>1109</v>
      </c>
      <c r="AJ35" s="326" t="inlineStr">
        <is>
          <t>Yes</t>
        </is>
      </c>
      <c r="AK35" s="378">
        <f>IF(AH35&lt;&gt;AC35,AH35-AC35,"")</f>
        <v/>
      </c>
      <c r="AL35" s="398">
        <f>IF(AI35&lt;&gt;AD35,AI35-AD35,"")</f>
        <v/>
      </c>
      <c r="AM35" t="n">
        <v>808</v>
      </c>
      <c r="AN35" t="n">
        <v>1109</v>
      </c>
      <c r="AO35" s="326" t="inlineStr">
        <is>
          <t>Yes</t>
        </is>
      </c>
      <c r="AP35" s="378">
        <f>IF(AM35&lt;&gt;AH35,AM35-AH35,"")</f>
        <v/>
      </c>
      <c r="AQ35" s="398">
        <f>IF(AN35&lt;&gt;AI35,AN35-AI35,"")</f>
        <v/>
      </c>
      <c r="AR35" t="n">
        <v>809</v>
      </c>
      <c r="AS35" t="n">
        <v>1109</v>
      </c>
      <c r="AT35" s="326" t="inlineStr">
        <is>
          <t>Yes</t>
        </is>
      </c>
      <c r="AU35" s="378">
        <f>IF(AR35&lt;&gt;AM35,AR35-AM35,"")</f>
        <v/>
      </c>
      <c r="AV35" s="398">
        <f>IF(AS35&lt;&gt;AN35,AS35-AN35,"")</f>
        <v/>
      </c>
      <c r="AW35" t="n">
        <v>978</v>
      </c>
      <c r="AX35" t="n">
        <v>1109</v>
      </c>
      <c r="AY35" s="326" t="inlineStr">
        <is>
          <t>Yes</t>
        </is>
      </c>
      <c r="AZ35" s="378">
        <f>IF(AW35&lt;&gt;AR35,AW35-AR35,"")</f>
        <v/>
      </c>
      <c r="BA35" s="398">
        <f>IF(AX35&lt;&gt;AS35,AX35-AS35,"")</f>
        <v/>
      </c>
    </row>
    <row r="36">
      <c r="E36" s="326" t="n">
        <v>1</v>
      </c>
      <c r="F36" s="326" t="n">
        <v>1</v>
      </c>
      <c r="G36" s="326" t="n">
        <v>455</v>
      </c>
      <c r="H36" s="326" t="n"/>
      <c r="I36" s="326" t="inlineStr">
        <is>
          <t>Premium</t>
        </is>
      </c>
      <c r="K36" s="377" t="n">
        <v>901</v>
      </c>
      <c r="L36" s="378" t="n">
        <v>1219</v>
      </c>
      <c r="M36" s="454" t="inlineStr">
        <is>
          <t>Yes</t>
        </is>
      </c>
      <c r="N36" s="377" t="n">
        <v>901</v>
      </c>
      <c r="O36" s="378" t="n">
        <v>1219</v>
      </c>
      <c r="P36" s="454" t="inlineStr">
        <is>
          <t>Yes</t>
        </is>
      </c>
      <c r="Q36" s="454" t="n"/>
      <c r="R36" s="398">
        <f>N36-K36</f>
        <v/>
      </c>
      <c r="S36" s="377" t="n">
        <v>901</v>
      </c>
      <c r="T36" s="378" t="n">
        <v>1219</v>
      </c>
      <c r="U36" s="454" t="inlineStr">
        <is>
          <t>Yes</t>
        </is>
      </c>
      <c r="V36" s="378">
        <f>IF(S36&lt;&gt;N36,S36-N36,"")</f>
        <v/>
      </c>
      <c r="W36" s="398">
        <f>IF(T36&lt;&gt;O36,T36-O36,"")</f>
        <v/>
      </c>
      <c r="X36" s="381" t="n">
        <v>901</v>
      </c>
      <c r="Y36" s="381" t="n">
        <v>1219</v>
      </c>
      <c r="Z36" s="326" t="inlineStr">
        <is>
          <t>Yes</t>
        </is>
      </c>
      <c r="AA36" s="378">
        <f>IF(X36&lt;&gt;S36,X36-S36,"")</f>
        <v/>
      </c>
      <c r="AB36" s="398">
        <f>IF(Y36&lt;&gt;T36,Y36-T36,"")</f>
        <v/>
      </c>
      <c r="AC36" s="276" t="n">
        <v>1049</v>
      </c>
      <c r="AD36" s="381" t="n">
        <v>1189</v>
      </c>
      <c r="AE36" s="326" t="inlineStr">
        <is>
          <t>Yes</t>
        </is>
      </c>
      <c r="AF36" s="378">
        <f>IF(AC36&lt;&gt;X36,AC36-X36,"")</f>
        <v/>
      </c>
      <c r="AG36" s="398">
        <f>IF(AD36&lt;&gt;Y36,AD36-Y36,"")</f>
        <v/>
      </c>
      <c r="AH36" s="381" t="n">
        <v>849</v>
      </c>
      <c r="AI36" s="381" t="n">
        <v>1179</v>
      </c>
      <c r="AJ36" s="326" t="inlineStr">
        <is>
          <t>Yes</t>
        </is>
      </c>
      <c r="AK36" s="378">
        <f>IF(AH36&lt;&gt;AC36,AH36-AC36,"")</f>
        <v/>
      </c>
      <c r="AL36" s="398">
        <f>IF(AI36&lt;&gt;AD36,AI36-AD36,"")</f>
        <v/>
      </c>
      <c r="AM36" t="n">
        <v>846</v>
      </c>
      <c r="AN36" t="n">
        <v>1179</v>
      </c>
      <c r="AO36" s="326" t="inlineStr">
        <is>
          <t>Yes</t>
        </is>
      </c>
      <c r="AP36" s="378">
        <f>IF(AM36&lt;&gt;AH36,AM36-AH36,"")</f>
        <v/>
      </c>
      <c r="AQ36" s="398">
        <f>IF(AN36&lt;&gt;AI36,AN36-AI36,"")</f>
        <v/>
      </c>
      <c r="AR36" t="n">
        <v>1099</v>
      </c>
      <c r="AS36" t="n">
        <v>1179</v>
      </c>
      <c r="AT36" s="326" t="inlineStr">
        <is>
          <t>Waitlist</t>
        </is>
      </c>
      <c r="AU36" s="378">
        <f>IF(AR36&lt;&gt;AM36,AR36-AM36,"")</f>
        <v/>
      </c>
      <c r="AV36" s="398">
        <f>IF(AS36&lt;&gt;AN36,AS36-AN36,"")</f>
        <v/>
      </c>
      <c r="AW36" t="n">
        <v>1099</v>
      </c>
      <c r="AX36" t="n">
        <v>1179</v>
      </c>
      <c r="AY36" s="326" t="inlineStr">
        <is>
          <t>No</t>
        </is>
      </c>
      <c r="AZ36" s="378">
        <f>IF(AW36&lt;&gt;AR36,AW36-AR36,"")</f>
        <v/>
      </c>
      <c r="BA36" s="398">
        <f>IF(AX36&lt;&gt;AS36,AX36-AS36,"")</f>
        <v/>
      </c>
    </row>
    <row r="37">
      <c r="E37" s="326" t="n">
        <v>2</v>
      </c>
      <c r="F37" s="326" t="n">
        <v>1</v>
      </c>
      <c r="G37" s="326" t="n">
        <v>694</v>
      </c>
      <c r="H37" s="326" t="n"/>
      <c r="I37" s="326" t="n"/>
      <c r="K37" s="377" t="n">
        <v>1219</v>
      </c>
      <c r="L37" s="378" t="n">
        <v>1339</v>
      </c>
      <c r="M37" s="454" t="inlineStr">
        <is>
          <t>Wait List</t>
        </is>
      </c>
      <c r="N37" s="377" t="n">
        <v>1219</v>
      </c>
      <c r="O37" s="378" t="n">
        <v>1339</v>
      </c>
      <c r="P37" s="454" t="inlineStr">
        <is>
          <t>Wait List</t>
        </is>
      </c>
      <c r="Q37" s="454" t="n"/>
      <c r="R37" s="398">
        <f>N37-K37</f>
        <v/>
      </c>
      <c r="S37" s="377" t="n">
        <v>1219</v>
      </c>
      <c r="T37" s="378" t="n">
        <v>1339</v>
      </c>
      <c r="U37" s="454" t="inlineStr">
        <is>
          <t>Wait List</t>
        </is>
      </c>
      <c r="V37" s="378">
        <f>IF(S37&lt;&gt;N37,S37-N37,"")</f>
        <v/>
      </c>
      <c r="W37" s="398">
        <f>IF(T37&lt;&gt;O37,T37-O37,"")</f>
        <v/>
      </c>
      <c r="X37" s="381" t="n">
        <v>1219</v>
      </c>
      <c r="Y37" s="381" t="n">
        <v>1339</v>
      </c>
      <c r="Z37" s="326" t="inlineStr">
        <is>
          <t>Waitlist</t>
        </is>
      </c>
      <c r="AA37" s="378">
        <f>IF(X37&lt;&gt;S37,X37-S37,"")</f>
        <v/>
      </c>
      <c r="AB37" s="398">
        <f>IF(Y37&lt;&gt;T37,Y37-T37,"")</f>
        <v/>
      </c>
      <c r="AC37" s="276" t="n">
        <v>1119</v>
      </c>
      <c r="AD37" s="381" t="n">
        <v>1339</v>
      </c>
      <c r="AE37" s="326" t="inlineStr">
        <is>
          <t>Yes</t>
        </is>
      </c>
      <c r="AF37" s="378">
        <f>IF(AC37&lt;&gt;X37,AC37-X37,"")</f>
        <v/>
      </c>
      <c r="AG37" s="398">
        <f>IF(AD37&lt;&gt;Y37,AD37-Y37,"")</f>
        <v/>
      </c>
      <c r="AH37" s="381" t="n">
        <v>967</v>
      </c>
      <c r="AI37" s="381" t="n">
        <v>1299</v>
      </c>
      <c r="AJ37" s="326" t="inlineStr">
        <is>
          <t>Yes</t>
        </is>
      </c>
      <c r="AK37" s="378">
        <f>IF(AH37&lt;&gt;AC37,AH37-AC37,"")</f>
        <v/>
      </c>
      <c r="AL37" s="398">
        <f>IF(AI37&lt;&gt;AD37,AI37-AD37,"")</f>
        <v/>
      </c>
      <c r="AM37" t="n">
        <v>1179</v>
      </c>
      <c r="AN37" t="n">
        <v>1299</v>
      </c>
      <c r="AO37" s="326" t="inlineStr">
        <is>
          <t>Waitlist</t>
        </is>
      </c>
      <c r="AP37" s="378">
        <f>IF(AM37&lt;&gt;AH37,AM37-AH37,"")</f>
        <v/>
      </c>
      <c r="AQ37" s="398">
        <f>IF(AN37&lt;&gt;AI37,AN37-AI37,"")</f>
        <v/>
      </c>
      <c r="AR37" t="n">
        <v>1024</v>
      </c>
      <c r="AS37" t="n">
        <v>1299</v>
      </c>
      <c r="AT37" s="326" t="inlineStr">
        <is>
          <t>Yes</t>
        </is>
      </c>
      <c r="AU37" s="378">
        <f>IF(AR37&lt;&gt;AM37,AR37-AM37,"")</f>
        <v/>
      </c>
      <c r="AV37" s="398">
        <f>IF(AS37&lt;&gt;AN37,AS37-AN37,"")</f>
        <v/>
      </c>
      <c r="AW37" t="n">
        <v>1179</v>
      </c>
      <c r="AX37" t="n">
        <v>1299</v>
      </c>
      <c r="AY37" s="326" t="inlineStr">
        <is>
          <t>No</t>
        </is>
      </c>
      <c r="AZ37" s="378">
        <f>IF(AW37&lt;&gt;AR37,AW37-AR37,"")</f>
        <v/>
      </c>
      <c r="BA37" s="398">
        <f>IF(AX37&lt;&gt;AS37,AX37-AS37,"")</f>
        <v/>
      </c>
    </row>
    <row r="38">
      <c r="E38" s="326" t="n">
        <v>2</v>
      </c>
      <c r="F38" s="326" t="n">
        <v>1</v>
      </c>
      <c r="G38" s="326" t="n">
        <v>694</v>
      </c>
      <c r="H38" s="326" t="n"/>
      <c r="I38" s="326" t="inlineStr">
        <is>
          <t>Premium</t>
        </is>
      </c>
      <c r="K38" s="377" t="n">
        <v>1329</v>
      </c>
      <c r="L38" s="378" t="n">
        <v>1379</v>
      </c>
      <c r="M38" s="454" t="inlineStr">
        <is>
          <t>Yes</t>
        </is>
      </c>
      <c r="N38" s="377" t="n">
        <v>1329</v>
      </c>
      <c r="O38" s="378" t="n">
        <v>1379</v>
      </c>
      <c r="P38" s="454" t="inlineStr">
        <is>
          <t>Yes</t>
        </is>
      </c>
      <c r="Q38" s="454" t="n"/>
      <c r="R38" s="398">
        <f>N38-K38</f>
        <v/>
      </c>
      <c r="S38" s="377" t="n">
        <v>1329</v>
      </c>
      <c r="T38" s="378" t="n">
        <v>1379</v>
      </c>
      <c r="U38" s="454" t="inlineStr">
        <is>
          <t>Yes</t>
        </is>
      </c>
      <c r="V38" s="388">
        <f>IF(S38&lt;&gt;N38,S38-N38,"")</f>
        <v/>
      </c>
      <c r="W38" s="400">
        <f>IF(T38&lt;&gt;O38,T38-O38,"")</f>
        <v/>
      </c>
      <c r="X38" s="381" t="n">
        <v>1329</v>
      </c>
      <c r="Y38" s="381" t="n">
        <v>1379</v>
      </c>
      <c r="Z38" s="331" t="inlineStr">
        <is>
          <t>Yes</t>
        </is>
      </c>
      <c r="AA38" s="388">
        <f>IF(X38&lt;&gt;S38,X38-S38,"")</f>
        <v/>
      </c>
      <c r="AB38" s="400">
        <f>IF(Y38&lt;&gt;T38,Y38-T38,"")</f>
        <v/>
      </c>
      <c r="AC38" s="274" t="n">
        <v>1219</v>
      </c>
      <c r="AD38" s="408" t="n">
        <v>1269</v>
      </c>
      <c r="AE38" s="331" t="inlineStr">
        <is>
          <t>Yes</t>
        </is>
      </c>
      <c r="AF38" s="388">
        <f>IF(AC38&lt;&gt;X38,AC38-X38,"")</f>
        <v/>
      </c>
      <c r="AG38" s="400">
        <f>IF(AD38&lt;&gt;Y38,AD38-Y38,"")</f>
        <v/>
      </c>
      <c r="AH38" s="408" t="n">
        <v>954</v>
      </c>
      <c r="AI38" s="408" t="n">
        <v>1339</v>
      </c>
      <c r="AJ38" s="331" t="inlineStr">
        <is>
          <t>Yes</t>
        </is>
      </c>
      <c r="AK38" s="388">
        <f>IF(AH38&lt;&gt;AC38,AH38-AC38,"")</f>
        <v/>
      </c>
      <c r="AL38" s="400">
        <f>IF(AI38&lt;&gt;AD38,AI38-AD38,"")</f>
        <v/>
      </c>
      <c r="AM38" s="10" t="n">
        <v>1289</v>
      </c>
      <c r="AN38" s="10" t="n">
        <v>1339</v>
      </c>
      <c r="AO38" s="331" t="inlineStr">
        <is>
          <t>Waitlist</t>
        </is>
      </c>
      <c r="AP38" s="388">
        <f>IF(AM38&lt;&gt;AH38,AM38-AH38,"")</f>
        <v/>
      </c>
      <c r="AQ38" s="400">
        <f>IF(AN38&lt;&gt;AI38,AN38-AI38,"")</f>
        <v/>
      </c>
      <c r="AR38" s="10" t="n">
        <v>1289</v>
      </c>
      <c r="AS38" s="10" t="n">
        <v>1339</v>
      </c>
      <c r="AT38" s="331" t="inlineStr">
        <is>
          <t>Waitlist</t>
        </is>
      </c>
      <c r="AU38" s="388">
        <f>IF(AR38&lt;&gt;AM38,AR38-AM38,"")</f>
        <v/>
      </c>
      <c r="AV38" s="400">
        <f>IF(AS38&lt;&gt;AN38,AS38-AN38,"")</f>
        <v/>
      </c>
      <c r="AW38" s="10" t="n">
        <v>1289</v>
      </c>
      <c r="AX38" s="10" t="n">
        <v>1339</v>
      </c>
      <c r="AY38" s="331" t="inlineStr">
        <is>
          <t>No</t>
        </is>
      </c>
      <c r="AZ38" s="388">
        <f>IF(AW38&lt;&gt;AR38,AW38-AR38,"")</f>
        <v/>
      </c>
      <c r="BA38" s="400">
        <f>IF(AX38&lt;&gt;AS38,AX38-AS38,"")</f>
        <v/>
      </c>
    </row>
    <row r="39" customFormat="1" s="70">
      <c r="A39" s="330" t="inlineStr">
        <is>
          <t>Ana Rose</t>
        </is>
      </c>
      <c r="B39" s="330" t="inlineStr">
        <is>
          <t>Downtown</t>
        </is>
      </c>
      <c r="C39" s="330" t="inlineStr">
        <is>
          <t>Boardwalk</t>
        </is>
      </c>
      <c r="D39" s="370" t="inlineStr">
        <is>
          <t>The Palisades</t>
        </is>
      </c>
      <c r="E39" s="330" t="n">
        <v>0</v>
      </c>
      <c r="F39" s="330" t="n">
        <v>1</v>
      </c>
      <c r="G39" s="330" t="n">
        <v>450</v>
      </c>
      <c r="H39" s="330" t="n"/>
      <c r="I39" s="330" t="n"/>
      <c r="J39" s="330" t="inlineStr">
        <is>
          <t>B</t>
        </is>
      </c>
      <c r="K39" s="444" t="n">
        <v>844</v>
      </c>
      <c r="L39" s="429" t="n">
        <v>1209</v>
      </c>
      <c r="M39" s="459" t="inlineStr">
        <is>
          <t>Yes</t>
        </is>
      </c>
      <c r="N39" s="444" t="n">
        <v>844</v>
      </c>
      <c r="O39" s="429" t="n">
        <v>1209</v>
      </c>
      <c r="P39" s="459" t="inlineStr">
        <is>
          <t>Yes</t>
        </is>
      </c>
      <c r="Q39" s="459" t="n"/>
      <c r="R39" s="411">
        <f>N39-K39</f>
        <v/>
      </c>
      <c r="S39" s="444" t="n">
        <v>793</v>
      </c>
      <c r="T39" s="429" t="n">
        <v>1209</v>
      </c>
      <c r="U39" s="459" t="inlineStr">
        <is>
          <t>Yes</t>
        </is>
      </c>
      <c r="V39" s="378">
        <f>IF(S39&lt;&gt;N39,S39-N39,"")</f>
        <v/>
      </c>
      <c r="W39" s="398">
        <f>IF(T39&lt;&gt;O39,T39-O39,"")</f>
        <v/>
      </c>
      <c r="X39" s="431" t="n">
        <v>1019</v>
      </c>
      <c r="Y39" s="431" t="n">
        <v>1209</v>
      </c>
      <c r="Z39" s="326" t="inlineStr">
        <is>
          <t>Yes</t>
        </is>
      </c>
      <c r="AA39" s="378">
        <f>IF(X39&lt;&gt;S39,X39-S39,"")</f>
        <v/>
      </c>
      <c r="AB39" s="398">
        <f>IF(Y39&lt;&gt;T39,Y39-T39,"")</f>
        <v/>
      </c>
      <c r="AC39" s="276" t="n">
        <v>1009</v>
      </c>
      <c r="AD39" s="381" t="n">
        <v>1209</v>
      </c>
      <c r="AE39" s="326" t="inlineStr">
        <is>
          <t>Yes</t>
        </is>
      </c>
      <c r="AF39" s="378">
        <f>IF(AC39&lt;&gt;X39,AC39-X39,"")</f>
        <v/>
      </c>
      <c r="AG39" s="398">
        <f>IF(AD39&lt;&gt;Y39,AD39-Y39,"")</f>
        <v/>
      </c>
      <c r="AH39" s="381" t="n">
        <v>905</v>
      </c>
      <c r="AI39" s="381" t="n">
        <v>1119</v>
      </c>
      <c r="AJ39" s="326" t="inlineStr">
        <is>
          <t>Yes</t>
        </is>
      </c>
      <c r="AK39" s="378">
        <f>IF(AH39&lt;&gt;AC39,AH39-AC39,"")</f>
        <v/>
      </c>
      <c r="AL39" s="398">
        <f>IF(AI39&lt;&gt;AD39,AI39-AD39,"")</f>
        <v/>
      </c>
      <c r="AM39" t="n">
        <v>999</v>
      </c>
      <c r="AN39" t="n">
        <v>1119</v>
      </c>
      <c r="AO39" s="326" t="inlineStr">
        <is>
          <t>Yes</t>
        </is>
      </c>
      <c r="AP39" s="378">
        <f>IF(AM39&lt;&gt;AH39,AM39-AH39,"")</f>
        <v/>
      </c>
      <c r="AQ39" s="398">
        <f>IF(AN39&lt;&gt;AI39,AN39-AI39,"")</f>
        <v/>
      </c>
      <c r="AR39" t="n">
        <v>777</v>
      </c>
      <c r="AS39" t="n">
        <v>1119</v>
      </c>
      <c r="AT39" s="326" t="inlineStr">
        <is>
          <t>Yes</t>
        </is>
      </c>
      <c r="AU39" s="378">
        <f>IF(AR39&lt;&gt;AM39,AR39-AM39,"")</f>
        <v/>
      </c>
      <c r="AV39" s="398">
        <f>IF(AS39&lt;&gt;AN39,AS39-AN39,"")</f>
        <v/>
      </c>
      <c r="AW39" t="n">
        <v>989</v>
      </c>
      <c r="AX39" t="n">
        <v>1119</v>
      </c>
      <c r="AY39" s="326" t="inlineStr">
        <is>
          <t>No</t>
        </is>
      </c>
      <c r="AZ39" s="378">
        <f>IF(AW39&lt;&gt;AR39,AW39-AR39,"")</f>
        <v/>
      </c>
      <c r="BA39" s="398">
        <f>IF(AX39&lt;&gt;AS39,AX39-AS39,"")</f>
        <v/>
      </c>
    </row>
    <row r="40">
      <c r="E40" s="326" t="n">
        <v>0</v>
      </c>
      <c r="F40" s="326" t="n">
        <v>1</v>
      </c>
      <c r="G40" s="326" t="n">
        <v>450</v>
      </c>
      <c r="H40" s="326" t="n"/>
      <c r="I40" s="326" t="inlineStr">
        <is>
          <t>Premium</t>
        </is>
      </c>
      <c r="K40" s="377" t="n">
        <v>1239</v>
      </c>
      <c r="L40" s="378" t="n">
        <v>1309</v>
      </c>
      <c r="M40" s="454" t="inlineStr">
        <is>
          <t>Yes</t>
        </is>
      </c>
      <c r="N40" s="377" t="n">
        <v>1239</v>
      </c>
      <c r="O40" s="378" t="n">
        <v>1309</v>
      </c>
      <c r="P40" s="454" t="inlineStr">
        <is>
          <t>Yes</t>
        </is>
      </c>
      <c r="Q40" s="454" t="n"/>
      <c r="R40" s="398">
        <f>N40-K40</f>
        <v/>
      </c>
      <c r="S40" s="377" t="n">
        <v>1016</v>
      </c>
      <c r="T40" s="378" t="n">
        <v>1309</v>
      </c>
      <c r="U40" s="454" t="inlineStr">
        <is>
          <t>Yes</t>
        </is>
      </c>
      <c r="V40" s="378">
        <f>IF(S40&lt;&gt;N40,S40-N40,"")</f>
        <v/>
      </c>
      <c r="W40" s="398">
        <f>IF(T40&lt;&gt;O40,T40-O40,"")</f>
        <v/>
      </c>
      <c r="X40" s="381" t="n">
        <v>1109</v>
      </c>
      <c r="Y40" s="381" t="n">
        <v>1309</v>
      </c>
      <c r="Z40" s="326" t="inlineStr">
        <is>
          <t>Yes</t>
        </is>
      </c>
      <c r="AA40" s="378">
        <f>IF(X40&lt;&gt;S40,X40-S40,"")</f>
        <v/>
      </c>
      <c r="AB40" s="398">
        <f>IF(Y40&lt;&gt;T40,Y40-T40,"")</f>
        <v/>
      </c>
      <c r="AC40" s="276" t="n">
        <v>1109</v>
      </c>
      <c r="AD40" s="381" t="n">
        <v>1309</v>
      </c>
      <c r="AE40" s="326" t="inlineStr">
        <is>
          <t>Yes</t>
        </is>
      </c>
      <c r="AF40" s="378">
        <f>IF(AC40&lt;&gt;X40,AC40-X40,"")</f>
        <v/>
      </c>
      <c r="AG40" s="398">
        <f>IF(AD40&lt;&gt;Y40,AD40-Y40,"")</f>
        <v/>
      </c>
      <c r="AH40" s="381" t="n">
        <v>813</v>
      </c>
      <c r="AI40" s="381" t="n">
        <v>1169</v>
      </c>
      <c r="AJ40" s="326" t="inlineStr">
        <is>
          <t>Yes</t>
        </is>
      </c>
      <c r="AK40" s="378">
        <f>IF(AH40&lt;&gt;AC40,AH40-AC40,"")</f>
        <v/>
      </c>
      <c r="AL40" s="398">
        <f>IF(AI40&lt;&gt;AD40,AI40-AD40,"")</f>
        <v/>
      </c>
      <c r="AM40" t="n">
        <v>969</v>
      </c>
      <c r="AN40" t="n">
        <v>1169</v>
      </c>
      <c r="AO40" s="326" t="inlineStr">
        <is>
          <t>Yes</t>
        </is>
      </c>
      <c r="AP40" s="378">
        <f>IF(AM40&lt;&gt;AH40,AM40-AH40,"")</f>
        <v/>
      </c>
      <c r="AQ40" s="398">
        <f>IF(AN40&lt;&gt;AI40,AN40-AI40,"")</f>
        <v/>
      </c>
      <c r="AR40" t="n">
        <v>854</v>
      </c>
      <c r="AS40" t="n">
        <v>1169</v>
      </c>
      <c r="AT40" s="326" t="inlineStr">
        <is>
          <t>Yes</t>
        </is>
      </c>
      <c r="AU40" s="378">
        <f>IF(AR40&lt;&gt;AM40,AR40-AM40,"")</f>
        <v/>
      </c>
      <c r="AV40" s="398">
        <f>IF(AS40&lt;&gt;AN40,AS40-AN40,"")</f>
        <v/>
      </c>
      <c r="AW40" t="n">
        <v>1089</v>
      </c>
      <c r="AY40" s="326" t="inlineStr">
        <is>
          <t>No</t>
        </is>
      </c>
      <c r="AZ40" s="378">
        <f>IF(AW40&lt;&gt;AR40,AW40-AR40,"")</f>
        <v/>
      </c>
      <c r="BA40" s="398">
        <f>IF(AX40&lt;&gt;AS40,AX40-AS40,"")</f>
        <v/>
      </c>
    </row>
    <row r="41">
      <c r="E41" s="326" t="n">
        <v>1</v>
      </c>
      <c r="F41" s="326" t="n">
        <v>1</v>
      </c>
      <c r="G41" s="326" t="n">
        <v>850</v>
      </c>
      <c r="H41" s="326" t="n"/>
      <c r="I41" s="326" t="n"/>
      <c r="K41" s="377" t="n">
        <v>1159</v>
      </c>
      <c r="L41" s="378" t="n">
        <v>1319</v>
      </c>
      <c r="M41" s="454" t="inlineStr">
        <is>
          <t>Yes</t>
        </is>
      </c>
      <c r="N41" s="377" t="n">
        <v>1159</v>
      </c>
      <c r="O41" s="378" t="n">
        <v>1319</v>
      </c>
      <c r="P41" s="454" t="inlineStr">
        <is>
          <t>Yes</t>
        </is>
      </c>
      <c r="Q41" s="454" t="n"/>
      <c r="R41" s="398">
        <f>N41-K41</f>
        <v/>
      </c>
      <c r="S41" s="377" t="n">
        <v>951</v>
      </c>
      <c r="T41" s="378" t="n">
        <v>1319</v>
      </c>
      <c r="U41" s="454" t="inlineStr">
        <is>
          <t>Yes</t>
        </is>
      </c>
      <c r="V41" s="378">
        <f>IF(S41&lt;&gt;N41,S41-N41,"")</f>
        <v/>
      </c>
      <c r="W41" s="398">
        <f>IF(T41&lt;&gt;O41,T41-O41,"")</f>
        <v/>
      </c>
      <c r="X41" s="381" t="n">
        <v>1039</v>
      </c>
      <c r="Y41" s="381" t="n">
        <v>1319</v>
      </c>
      <c r="Z41" s="326" t="inlineStr">
        <is>
          <t>Yes</t>
        </is>
      </c>
      <c r="AA41" s="378">
        <f>IF(X41&lt;&gt;S41,X41-S41,"")</f>
        <v/>
      </c>
      <c r="AB41" s="398">
        <f>IF(Y41&lt;&gt;T41,Y41-T41,"")</f>
        <v/>
      </c>
      <c r="AC41" s="276" t="n">
        <v>1039</v>
      </c>
      <c r="AD41" s="381" t="n">
        <v>1319</v>
      </c>
      <c r="AE41" s="326" t="inlineStr">
        <is>
          <t>Yes</t>
        </is>
      </c>
      <c r="AF41" s="378">
        <f>IF(AC41&lt;&gt;X41,AC41-X41,"")</f>
        <v/>
      </c>
      <c r="AG41" s="398">
        <f>IF(AD41&lt;&gt;Y41,AD41-Y41,"")</f>
        <v/>
      </c>
      <c r="AH41" s="381" t="n">
        <v>1169</v>
      </c>
      <c r="AI41" s="381" t="n">
        <v>1269</v>
      </c>
      <c r="AJ41" s="326" t="inlineStr">
        <is>
          <t>Yes</t>
        </is>
      </c>
      <c r="AK41" s="378">
        <f>IF(AH41&lt;&gt;AC41,AH41-AC41,"")</f>
        <v/>
      </c>
      <c r="AL41" s="398">
        <f>IF(AI41&lt;&gt;AD41,AI41-AD41,"")</f>
        <v/>
      </c>
      <c r="AM41" t="n">
        <v>1159</v>
      </c>
      <c r="AN41" t="n">
        <v>1269</v>
      </c>
      <c r="AO41" s="326" t="inlineStr">
        <is>
          <t>Yes</t>
        </is>
      </c>
      <c r="AP41" s="378">
        <f>IF(AM41&lt;&gt;AH41,AM41-AH41,"")</f>
        <v/>
      </c>
      <c r="AQ41" s="398">
        <f>IF(AN41&lt;&gt;AI41,AN41-AI41,"")</f>
        <v/>
      </c>
      <c r="AR41" t="n">
        <v>862</v>
      </c>
      <c r="AS41" t="n">
        <v>1269</v>
      </c>
      <c r="AT41" s="326" t="inlineStr">
        <is>
          <t>Yes</t>
        </is>
      </c>
      <c r="AU41" s="378">
        <f>IF(AR41&lt;&gt;AM41,AR41-AM41,"")</f>
        <v/>
      </c>
      <c r="AV41" s="398">
        <f>IF(AS41&lt;&gt;AN41,AS41-AN41,"")</f>
        <v/>
      </c>
      <c r="AW41" t="n">
        <v>1119</v>
      </c>
      <c r="AY41" s="326" t="inlineStr">
        <is>
          <t>No</t>
        </is>
      </c>
      <c r="AZ41" s="378">
        <f>IF(AW41&lt;&gt;AR41,AW41-AR41,"")</f>
        <v/>
      </c>
      <c r="BA41" s="398">
        <f>IF(AX41&lt;&gt;AS41,AX41-AS41,"")</f>
        <v/>
      </c>
    </row>
    <row r="42">
      <c r="E42" s="326" t="n">
        <v>1</v>
      </c>
      <c r="F42" s="326" t="n">
        <v>1</v>
      </c>
      <c r="G42" s="326" t="n">
        <v>850</v>
      </c>
      <c r="H42" s="326" t="n"/>
      <c r="I42" s="326" t="inlineStr">
        <is>
          <t>Premium</t>
        </is>
      </c>
      <c r="K42" s="377" t="n">
        <v>1219</v>
      </c>
      <c r="L42" s="378" t="n">
        <v>1419</v>
      </c>
      <c r="M42" s="454" t="inlineStr">
        <is>
          <t>Wait List</t>
        </is>
      </c>
      <c r="N42" s="377" t="n">
        <v>1219</v>
      </c>
      <c r="O42" s="378" t="n">
        <v>1419</v>
      </c>
      <c r="P42" s="454" t="inlineStr">
        <is>
          <t>Wait List</t>
        </is>
      </c>
      <c r="Q42" s="454" t="n"/>
      <c r="R42" s="398">
        <f>N42-K42</f>
        <v/>
      </c>
      <c r="S42" s="377" t="n">
        <v>1219</v>
      </c>
      <c r="T42" s="378" t="n">
        <v>1419</v>
      </c>
      <c r="U42" s="454" t="inlineStr">
        <is>
          <t>Wait List</t>
        </is>
      </c>
      <c r="V42" s="378">
        <f>IF(S42&lt;&gt;N42,S42-N42,"")</f>
        <v/>
      </c>
      <c r="W42" s="398">
        <f>IF(T42&lt;&gt;O42,T42-O42,"")</f>
        <v/>
      </c>
      <c r="X42" s="381" t="n">
        <v>1219</v>
      </c>
      <c r="Y42" s="381" t="n">
        <v>1419</v>
      </c>
      <c r="Z42" s="326" t="inlineStr">
        <is>
          <t>Waitlist</t>
        </is>
      </c>
      <c r="AA42" s="378">
        <f>IF(X42&lt;&gt;S42,X42-S42,"")</f>
        <v/>
      </c>
      <c r="AB42" s="398">
        <f>IF(Y42&lt;&gt;T42,Y42-T42,"")</f>
        <v/>
      </c>
      <c r="AC42" s="276" t="n">
        <v>1219</v>
      </c>
      <c r="AD42" s="381" t="n">
        <v>1419</v>
      </c>
      <c r="AE42" s="326" t="inlineStr">
        <is>
          <t>No</t>
        </is>
      </c>
      <c r="AF42" s="378">
        <f>IF(AC42&lt;&gt;X42,AC42-X42,"")</f>
        <v/>
      </c>
      <c r="AG42" s="398">
        <f>IF(AD42&lt;&gt;Y42,AD42-Y42,"")</f>
        <v/>
      </c>
      <c r="AH42" s="381" t="n">
        <v>1239</v>
      </c>
      <c r="AI42" s="381" t="n">
        <v>1319</v>
      </c>
      <c r="AJ42" s="326" t="inlineStr">
        <is>
          <t>Waitlist</t>
        </is>
      </c>
      <c r="AK42" s="378">
        <f>IF(AH42&lt;&gt;AC42,AH42-AC42,"")</f>
        <v/>
      </c>
      <c r="AL42" s="398">
        <f>IF(AI42&lt;&gt;AD42,AI42-AD42,"")</f>
        <v/>
      </c>
      <c r="AM42" t="n">
        <v>1239</v>
      </c>
      <c r="AN42" t="n">
        <v>1319</v>
      </c>
      <c r="AO42" s="326" t="inlineStr">
        <is>
          <t>Waitlist</t>
        </is>
      </c>
      <c r="AP42" s="378">
        <f>IF(AM42&lt;&gt;AH42,AM42-AH42,"")</f>
        <v/>
      </c>
      <c r="AQ42" s="398">
        <f>IF(AN42&lt;&gt;AI42,AN42-AI42,"")</f>
        <v/>
      </c>
      <c r="AR42" t="n">
        <v>1239</v>
      </c>
      <c r="AS42" t="n">
        <v>1319</v>
      </c>
      <c r="AT42" s="326" t="inlineStr">
        <is>
          <t>Waitlist</t>
        </is>
      </c>
      <c r="AU42" s="378">
        <f>IF(AR42&lt;&gt;AM42,AR42-AM42,"")</f>
        <v/>
      </c>
      <c r="AV42" s="398">
        <f>IF(AS42&lt;&gt;AN42,AS42-AN42,"")</f>
        <v/>
      </c>
      <c r="AW42" t="n">
        <v>1239</v>
      </c>
      <c r="AY42" s="326" t="inlineStr">
        <is>
          <t>No</t>
        </is>
      </c>
      <c r="AZ42" s="378">
        <f>IF(AW42&lt;&gt;AR42,AW42-AR42,"")</f>
        <v/>
      </c>
      <c r="BA42" s="398">
        <f>IF(AX42&lt;&gt;AS42,AX42-AS42,"")</f>
        <v/>
      </c>
    </row>
    <row r="43">
      <c r="E43" s="326" t="n">
        <v>2</v>
      </c>
      <c r="F43" s="326" t="n">
        <v>1</v>
      </c>
      <c r="G43" s="326" t="n">
        <v>1164</v>
      </c>
      <c r="H43" s="326" t="n"/>
      <c r="I43" s="326" t="n"/>
      <c r="K43" s="377" t="n">
        <v>1579</v>
      </c>
      <c r="L43" s="378" t="n">
        <v>1669</v>
      </c>
      <c r="M43" s="454" t="inlineStr">
        <is>
          <t>Yes</t>
        </is>
      </c>
      <c r="N43" s="377" t="n">
        <v>1579</v>
      </c>
      <c r="O43" s="378" t="n">
        <v>1669</v>
      </c>
      <c r="P43" s="454" t="inlineStr">
        <is>
          <t>Yes</t>
        </is>
      </c>
      <c r="Q43" s="454" t="n"/>
      <c r="R43" s="398">
        <f>N43-K43</f>
        <v/>
      </c>
      <c r="S43" s="377" t="n">
        <v>1247</v>
      </c>
      <c r="T43" s="378" t="n">
        <v>1669</v>
      </c>
      <c r="U43" s="454" t="inlineStr">
        <is>
          <t>Yes</t>
        </is>
      </c>
      <c r="V43" s="378">
        <f>IF(S43&lt;&gt;N43,S43-N43,"")</f>
        <v/>
      </c>
      <c r="W43" s="398">
        <f>IF(T43&lt;&gt;O43,T43-O43,"")</f>
        <v/>
      </c>
      <c r="X43" s="381" t="n">
        <v>1409</v>
      </c>
      <c r="Y43" s="381" t="n">
        <v>1669</v>
      </c>
      <c r="Z43" s="326" t="inlineStr">
        <is>
          <t>Yes</t>
        </is>
      </c>
      <c r="AA43" s="378">
        <f>IF(X43&lt;&gt;S43,X43-S43,"")</f>
        <v/>
      </c>
      <c r="AB43" s="398">
        <f>IF(Y43&lt;&gt;T43,Y43-T43,"")</f>
        <v/>
      </c>
      <c r="AC43" s="276" t="n">
        <v>1409</v>
      </c>
      <c r="AD43" s="381" t="n">
        <v>1669</v>
      </c>
      <c r="AE43" s="326" t="inlineStr">
        <is>
          <t>Yes</t>
        </is>
      </c>
      <c r="AF43" s="378">
        <f>IF(AC43&lt;&gt;X43,AC43-X43,"")</f>
        <v/>
      </c>
      <c r="AG43" s="398">
        <f>IF(AD43&lt;&gt;Y43,AD43-Y43,"")</f>
        <v/>
      </c>
      <c r="AH43" s="381" t="n">
        <v>1124</v>
      </c>
      <c r="AI43" s="381" t="n">
        <v>1569</v>
      </c>
      <c r="AJ43" s="326" t="inlineStr">
        <is>
          <t>Yes</t>
        </is>
      </c>
      <c r="AK43" s="378">
        <f>IF(AH43&lt;&gt;AC43,AH43-AC43,"")</f>
        <v/>
      </c>
      <c r="AL43" s="398">
        <f>IF(AI43&lt;&gt;AD43,AI43-AD43,"")</f>
        <v/>
      </c>
      <c r="AM43" t="n">
        <v>1180</v>
      </c>
      <c r="AN43" t="n">
        <v>1569</v>
      </c>
      <c r="AO43" s="326" t="inlineStr">
        <is>
          <t>Yes</t>
        </is>
      </c>
      <c r="AP43" s="378">
        <f>IF(AM43&lt;&gt;AH43,AM43-AH43,"")</f>
        <v/>
      </c>
      <c r="AQ43" s="398">
        <f>IF(AN43&lt;&gt;AI43,AN43-AI43,"")</f>
        <v/>
      </c>
      <c r="AR43" t="n">
        <v>1299</v>
      </c>
      <c r="AS43" t="n">
        <v>1569</v>
      </c>
      <c r="AT43" s="326" t="inlineStr">
        <is>
          <t>Waitlist</t>
        </is>
      </c>
      <c r="AU43" s="378">
        <f>IF(AR43&lt;&gt;AM43,AR43-AM43,"")</f>
        <v/>
      </c>
      <c r="AV43" s="398">
        <f>IF(AS43&lt;&gt;AN43,AS43-AN43,"")</f>
        <v/>
      </c>
      <c r="AW43" t="n">
        <v>1419</v>
      </c>
      <c r="AY43" s="326" t="inlineStr">
        <is>
          <t>Yes</t>
        </is>
      </c>
      <c r="AZ43" s="378">
        <f>IF(AW43&lt;&gt;AR43,AW43-AR43,"")</f>
        <v/>
      </c>
      <c r="BA43" s="398">
        <f>IF(AX43&lt;&gt;AS43,AX43-AS43,"")</f>
        <v/>
      </c>
    </row>
    <row r="44">
      <c r="E44" s="326" t="n">
        <v>2</v>
      </c>
      <c r="F44" s="326" t="n">
        <v>1</v>
      </c>
      <c r="G44" s="326" t="n">
        <v>1164</v>
      </c>
      <c r="H44" s="326" t="n"/>
      <c r="I44" s="326" t="inlineStr">
        <is>
          <t>Premium</t>
        </is>
      </c>
      <c r="K44" s="377" t="n">
        <v>1719</v>
      </c>
      <c r="L44" s="378" t="n">
        <v>1769</v>
      </c>
      <c r="M44" s="454" t="inlineStr">
        <is>
          <t>Yes</t>
        </is>
      </c>
      <c r="N44" s="377" t="n">
        <v>1719</v>
      </c>
      <c r="O44" s="378" t="n">
        <v>1719</v>
      </c>
      <c r="P44" s="454" t="inlineStr">
        <is>
          <t>Yes</t>
        </is>
      </c>
      <c r="Q44" s="454" t="n"/>
      <c r="R44" s="398">
        <f>N44-K44</f>
        <v/>
      </c>
      <c r="S44" s="377" t="n">
        <v>1410</v>
      </c>
      <c r="T44" s="378" t="n">
        <v>1769</v>
      </c>
      <c r="U44" s="454" t="inlineStr">
        <is>
          <t>Yes</t>
        </is>
      </c>
      <c r="V44" s="378">
        <f>IF(S44&lt;&gt;N44,S44-N44,"")</f>
        <v/>
      </c>
      <c r="W44" s="398">
        <f>IF(T44&lt;&gt;O44,T44-O44,"")</f>
        <v/>
      </c>
      <c r="X44" s="381" t="n">
        <v>1499</v>
      </c>
      <c r="Y44" s="381" t="n">
        <v>1739</v>
      </c>
      <c r="Z44" s="326" t="inlineStr">
        <is>
          <t>Yes</t>
        </is>
      </c>
      <c r="AA44" s="378">
        <f>IF(X44&lt;&gt;S44,X44-S44,"")</f>
        <v/>
      </c>
      <c r="AB44" s="398">
        <f>IF(Y44&lt;&gt;T44,Y44-T44,"")</f>
        <v/>
      </c>
      <c r="AC44" s="276" t="n">
        <v>1499</v>
      </c>
      <c r="AD44" s="381" t="n">
        <v>1739</v>
      </c>
      <c r="AE44" s="326" t="inlineStr">
        <is>
          <t>Yes</t>
        </is>
      </c>
      <c r="AF44" s="378">
        <f>IF(AC44&lt;&gt;X44,AC44-X44,"")</f>
        <v/>
      </c>
      <c r="AG44" s="398">
        <f>IF(AD44&lt;&gt;Y44,AD44-Y44,"")</f>
        <v/>
      </c>
      <c r="AH44" s="381" t="n">
        <v>1209</v>
      </c>
      <c r="AI44" s="381" t="n">
        <v>1619</v>
      </c>
      <c r="AJ44" s="326" t="inlineStr">
        <is>
          <t>Yes</t>
        </is>
      </c>
      <c r="AK44" s="378">
        <f>IF(AH44&lt;&gt;AC44,AH44-AC44,"")</f>
        <v/>
      </c>
      <c r="AL44" s="398">
        <f>IF(AI44&lt;&gt;AD44,AI44-AD44,"")</f>
        <v/>
      </c>
      <c r="AM44" s="10" t="n">
        <v>1369</v>
      </c>
      <c r="AN44" s="10" t="n">
        <v>1619</v>
      </c>
      <c r="AO44" s="331" t="inlineStr">
        <is>
          <t>Yes</t>
        </is>
      </c>
      <c r="AP44" s="388">
        <f>IF(AM44&lt;&gt;AH44,AM44-AH44,"")</f>
        <v/>
      </c>
      <c r="AQ44" s="400">
        <f>IF(AN44&lt;&gt;AI44,AN44-AI44,"")</f>
        <v/>
      </c>
      <c r="AR44" s="10" t="n">
        <v>1529</v>
      </c>
      <c r="AS44" s="10" t="n">
        <v>1619</v>
      </c>
      <c r="AT44" s="331" t="inlineStr">
        <is>
          <t>Waitlist</t>
        </is>
      </c>
      <c r="AU44" s="388">
        <f>IF(AR44&lt;&gt;AM44,AR44-AM44,"")</f>
        <v/>
      </c>
      <c r="AV44" s="400">
        <f>IF(AS44&lt;&gt;AN44,AS44-AN44,"")</f>
        <v/>
      </c>
      <c r="AW44" s="10" t="n">
        <v>1529</v>
      </c>
      <c r="AX44" s="10" t="n"/>
      <c r="AY44" s="331" t="inlineStr">
        <is>
          <t>No</t>
        </is>
      </c>
      <c r="AZ44" s="388">
        <f>IF(AW44&lt;&gt;AR44,AW44-AR44,"")</f>
        <v/>
      </c>
      <c r="BA44" s="400">
        <f>IF(AX44&lt;&gt;AS44,AX44-AS44,"")</f>
        <v/>
      </c>
      <c r="BB44" s="10" t="n"/>
    </row>
    <row r="45" customFormat="1" s="70">
      <c r="A45" s="89" t="inlineStr">
        <is>
          <t>Ana Rose</t>
        </is>
      </c>
      <c r="B45" s="89" t="inlineStr">
        <is>
          <t>Downtown</t>
        </is>
      </c>
      <c r="C45" s="89" t="inlineStr">
        <is>
          <t>Boardwalk</t>
        </is>
      </c>
      <c r="D45" s="90" t="inlineStr">
        <is>
          <t>Maureen Manor</t>
        </is>
      </c>
      <c r="E45" s="330" t="n">
        <v>1</v>
      </c>
      <c r="F45" s="330" t="n">
        <v>1</v>
      </c>
      <c r="G45" s="330" t="inlineStr">
        <is>
          <t>502-740</t>
        </is>
      </c>
      <c r="H45" s="330" t="n"/>
      <c r="I45" s="330" t="n"/>
      <c r="J45" s="89" t="inlineStr">
        <is>
          <t>B</t>
        </is>
      </c>
      <c r="K45" s="444" t="n">
        <v>1062</v>
      </c>
      <c r="L45" s="429" t="n">
        <v>1349</v>
      </c>
      <c r="M45" s="459" t="inlineStr">
        <is>
          <t>Yes</t>
        </is>
      </c>
      <c r="N45" s="444" t="n">
        <v>1062</v>
      </c>
      <c r="O45" s="429" t="n">
        <v>1349</v>
      </c>
      <c r="P45" s="459" t="inlineStr">
        <is>
          <t>Yes</t>
        </is>
      </c>
      <c r="Q45" s="459" t="n"/>
      <c r="R45" s="411">
        <f>N45-K45</f>
        <v/>
      </c>
      <c r="S45" s="444" t="n">
        <v>949</v>
      </c>
      <c r="T45" s="429" t="n">
        <v>1349</v>
      </c>
      <c r="U45" s="459" t="inlineStr">
        <is>
          <t>Wait List</t>
        </is>
      </c>
      <c r="V45" s="429">
        <f>IF(S45&lt;&gt;N45,S45-N45,"")</f>
        <v/>
      </c>
      <c r="W45" s="411">
        <f>IF(T45&lt;&gt;O45,T45-O45,"")</f>
        <v/>
      </c>
      <c r="X45" s="431" t="n">
        <v>1279</v>
      </c>
      <c r="Y45" s="431" t="n">
        <v>1349</v>
      </c>
      <c r="Z45" s="330" t="inlineStr">
        <is>
          <t>Yes</t>
        </is>
      </c>
      <c r="AA45" s="429">
        <f>IF(X45&lt;&gt;S45,X45-S45,"")</f>
        <v/>
      </c>
      <c r="AB45" s="411">
        <f>IF(Y45&lt;&gt;T45,Y45-T45,"")</f>
        <v/>
      </c>
      <c r="AC45" s="275" t="n">
        <v>1279</v>
      </c>
      <c r="AD45" s="431" t="n">
        <v>1349</v>
      </c>
      <c r="AE45" s="330" t="inlineStr">
        <is>
          <t>Yes</t>
        </is>
      </c>
      <c r="AF45" s="429">
        <f>IF(AC45&lt;&gt;X45,AC45-X45,"")</f>
        <v/>
      </c>
      <c r="AG45" s="411">
        <f>IF(AD45&lt;&gt;Y45,AD45-Y45,"")</f>
        <v/>
      </c>
      <c r="AH45" s="431" t="n">
        <v>1105</v>
      </c>
      <c r="AI45" s="431" t="n">
        <v>1349</v>
      </c>
      <c r="AJ45" s="330" t="inlineStr">
        <is>
          <t>Yes</t>
        </is>
      </c>
      <c r="AK45" s="429">
        <f>IF(AH45&lt;&gt;AC45,AH45-AC45,"")</f>
        <v/>
      </c>
      <c r="AL45" s="411">
        <f>IF(AI45&lt;&gt;AD45,AI45-AD45,"")</f>
        <v/>
      </c>
      <c r="AM45" t="n">
        <v>992</v>
      </c>
      <c r="AN45" t="n">
        <v>1349</v>
      </c>
      <c r="AO45" s="326" t="inlineStr">
        <is>
          <t>Yes</t>
        </is>
      </c>
      <c r="AP45" s="378">
        <f>IF(AM45&lt;&gt;AH45,AM45-AH45,"")</f>
        <v/>
      </c>
      <c r="AQ45" s="398">
        <f>IF(AN45&lt;&gt;AI45,AN45-AI45,"")</f>
        <v/>
      </c>
      <c r="AR45" t="n">
        <v>1015</v>
      </c>
      <c r="AS45" t="n">
        <v>1349</v>
      </c>
      <c r="AT45" s="326" t="inlineStr">
        <is>
          <t>Yes</t>
        </is>
      </c>
      <c r="AU45" s="378">
        <f>IF(AR45&lt;&gt;AM45,AR45-AM45,"")</f>
        <v/>
      </c>
      <c r="AV45" s="398">
        <f>IF(AS45&lt;&gt;AN45,AS45-AN45,"")</f>
        <v/>
      </c>
      <c r="AW45" t="n">
        <v>949</v>
      </c>
      <c r="AX45" t="n">
        <v>1349</v>
      </c>
      <c r="AY45" s="326" t="inlineStr">
        <is>
          <t>No</t>
        </is>
      </c>
      <c r="AZ45" s="378">
        <f>IF(AW45&lt;&gt;AR45,AW45-AR45,"")</f>
        <v/>
      </c>
      <c r="BA45" s="398">
        <f>IF(AX45&lt;&gt;AS45,AX45-AS45,"")</f>
        <v/>
      </c>
    </row>
    <row r="46">
      <c r="E46" s="326" t="n">
        <v>1</v>
      </c>
      <c r="F46" s="326" t="n">
        <v>1</v>
      </c>
      <c r="G46" s="326" t="inlineStr">
        <is>
          <t>502-740</t>
        </is>
      </c>
      <c r="H46" s="326" t="n"/>
      <c r="I46" s="326" t="inlineStr">
        <is>
          <t>Premium</t>
        </is>
      </c>
      <c r="K46" s="377" t="n">
        <v>1129</v>
      </c>
      <c r="L46" s="378" t="n">
        <v>1409</v>
      </c>
      <c r="M46" s="454" t="inlineStr">
        <is>
          <t>Wait List</t>
        </is>
      </c>
      <c r="N46" s="377" t="n">
        <v>1129</v>
      </c>
      <c r="O46" s="378" t="n">
        <v>1409</v>
      </c>
      <c r="P46" s="454" t="inlineStr">
        <is>
          <t>Wait List</t>
        </is>
      </c>
      <c r="Q46" s="454" t="n"/>
      <c r="R46" s="398">
        <f>N46-K46</f>
        <v/>
      </c>
      <c r="S46" s="377" t="n">
        <v>1359</v>
      </c>
      <c r="T46" s="378" t="n">
        <v>1409</v>
      </c>
      <c r="U46" s="454" t="inlineStr">
        <is>
          <t>Yes</t>
        </is>
      </c>
      <c r="V46" s="378">
        <f>IF(S46&lt;&gt;N46,S46-N46,"")</f>
        <v/>
      </c>
      <c r="W46" s="398">
        <f>IF(T46&lt;&gt;O46,T46-O46,"")</f>
        <v/>
      </c>
      <c r="X46" s="381" t="n">
        <v>1129</v>
      </c>
      <c r="Y46" s="381" t="n">
        <v>1409</v>
      </c>
      <c r="Z46" s="326" t="inlineStr">
        <is>
          <t>Waitlist</t>
        </is>
      </c>
      <c r="AA46" s="378">
        <f>IF(X46&lt;&gt;S46,X46-S46,"")</f>
        <v/>
      </c>
      <c r="AB46" s="398">
        <f>IF(Y46&lt;&gt;T46,Y46-T46,"")</f>
        <v/>
      </c>
      <c r="AC46" s="276" t="n">
        <v>1129</v>
      </c>
      <c r="AD46" s="381" t="n">
        <v>1409</v>
      </c>
      <c r="AE46" s="326" t="inlineStr">
        <is>
          <t>Waitlist</t>
        </is>
      </c>
      <c r="AF46" s="378">
        <f>IF(AC46&lt;&gt;X46,AC46-X46,"")</f>
        <v/>
      </c>
      <c r="AG46" s="398">
        <f>IF(AD46&lt;&gt;Y46,AD46-Y46,"")</f>
        <v/>
      </c>
      <c r="AH46" s="381" t="n">
        <v>994</v>
      </c>
      <c r="AI46" s="381" t="n">
        <v>1409</v>
      </c>
      <c r="AJ46" s="326" t="inlineStr">
        <is>
          <t>Yes</t>
        </is>
      </c>
      <c r="AK46" s="378">
        <f>IF(AH46&lt;&gt;AC46,AH46-AC46,"")</f>
        <v/>
      </c>
      <c r="AL46" s="398">
        <f>IF(AI46&lt;&gt;AD46,AI46-AD46,"")</f>
        <v/>
      </c>
      <c r="AM46" t="n">
        <v>1129</v>
      </c>
      <c r="AN46" t="n">
        <v>1409</v>
      </c>
      <c r="AO46" s="326" t="inlineStr">
        <is>
          <t>Waitlist</t>
        </is>
      </c>
      <c r="AP46" s="378">
        <f>IF(AM46&lt;&gt;AH46,AM46-AH46,"")</f>
        <v/>
      </c>
      <c r="AQ46" s="398">
        <f>IF(AN46&lt;&gt;AI46,AN46-AI46,"")</f>
        <v/>
      </c>
      <c r="AR46" t="n">
        <v>1129</v>
      </c>
      <c r="AS46" t="n">
        <v>1409</v>
      </c>
      <c r="AT46" s="326" t="inlineStr">
        <is>
          <t>Waitlist</t>
        </is>
      </c>
      <c r="AU46" s="378">
        <f>IF(AR46&lt;&gt;AM46,AR46-AM46,"")</f>
        <v/>
      </c>
      <c r="AV46" s="398">
        <f>IF(AS46&lt;&gt;AN46,AS46-AN46,"")</f>
        <v/>
      </c>
      <c r="AW46" t="n">
        <v>1129</v>
      </c>
      <c r="AX46" t="n">
        <v>1409</v>
      </c>
      <c r="AY46" s="326" t="inlineStr">
        <is>
          <t>No</t>
        </is>
      </c>
      <c r="AZ46" s="378">
        <f>IF(AW46&lt;&gt;AR46,AW46-AR46,"")</f>
        <v/>
      </c>
      <c r="BA46" s="398">
        <f>IF(AX46&lt;&gt;AS46,AX46-AS46,"")</f>
        <v/>
      </c>
    </row>
    <row r="47">
      <c r="E47" s="326" t="n">
        <v>2</v>
      </c>
      <c r="F47" s="326" t="n">
        <v>1</v>
      </c>
      <c r="G47" s="326" t="inlineStr">
        <is>
          <t>813-836</t>
        </is>
      </c>
      <c r="H47" s="326" t="n"/>
      <c r="I47" s="326" t="n"/>
      <c r="K47" s="377" t="n">
        <v>1241</v>
      </c>
      <c r="L47" s="378" t="n">
        <v>1669</v>
      </c>
      <c r="M47" s="454" t="inlineStr">
        <is>
          <t>Yes</t>
        </is>
      </c>
      <c r="N47" s="377" t="n">
        <v>1241</v>
      </c>
      <c r="O47" s="378" t="n">
        <v>1669</v>
      </c>
      <c r="P47" s="454" t="inlineStr">
        <is>
          <t>Yes</t>
        </is>
      </c>
      <c r="Q47" s="454" t="n"/>
      <c r="R47" s="398">
        <f>N47-K47</f>
        <v/>
      </c>
      <c r="S47" s="377" t="n">
        <v>1197</v>
      </c>
      <c r="T47" s="378" t="n">
        <v>1669</v>
      </c>
      <c r="U47" s="454" t="inlineStr">
        <is>
          <t>Yes</t>
        </is>
      </c>
      <c r="V47" s="378">
        <f>IF(S47&lt;&gt;N47,S47-N47,"")</f>
        <v/>
      </c>
      <c r="W47" s="398">
        <f>IF(T47&lt;&gt;O47,T47-O47,"")</f>
        <v/>
      </c>
      <c r="X47" s="381" t="n">
        <v>1472</v>
      </c>
      <c r="Y47" s="381" t="n">
        <v>1669</v>
      </c>
      <c r="Z47" s="326" t="inlineStr">
        <is>
          <t>Yes</t>
        </is>
      </c>
      <c r="AA47" s="378">
        <f>IF(X47&lt;&gt;S47,X47-S47,"")</f>
        <v/>
      </c>
      <c r="AB47" s="398">
        <f>IF(Y47&lt;&gt;T47,Y47-T47,"")</f>
        <v/>
      </c>
      <c r="AC47" s="276" t="n">
        <v>1360</v>
      </c>
      <c r="AD47" s="381" t="n">
        <v>1669</v>
      </c>
      <c r="AE47" s="326" t="inlineStr">
        <is>
          <t>Yes</t>
        </is>
      </c>
      <c r="AF47" s="378">
        <f>IF(AC47&lt;&gt;X47,AC47-X47,"")</f>
        <v/>
      </c>
      <c r="AG47" s="398">
        <f>IF(AD47&lt;&gt;Y47,AD47-Y47,"")</f>
        <v/>
      </c>
      <c r="AH47" s="381" t="n">
        <v>1429</v>
      </c>
      <c r="AI47" s="381" t="n">
        <v>1669</v>
      </c>
      <c r="AJ47" s="326" t="inlineStr">
        <is>
          <t>Waitlist</t>
        </is>
      </c>
      <c r="AK47" s="378">
        <f>IF(AH47&lt;&gt;AC47,AH47-AC47,"")</f>
        <v/>
      </c>
      <c r="AL47" s="398">
        <f>IF(AI47&lt;&gt;AD47,AI47-AD47,"")</f>
        <v/>
      </c>
      <c r="AM47" t="n">
        <v>1238</v>
      </c>
      <c r="AN47" t="n">
        <v>1669</v>
      </c>
      <c r="AO47" s="326" t="inlineStr">
        <is>
          <t>Yes</t>
        </is>
      </c>
      <c r="AP47" s="378">
        <f>IF(AM47&lt;&gt;AH47,AM47-AH47,"")</f>
        <v/>
      </c>
      <c r="AQ47" s="398">
        <f>IF(AN47&lt;&gt;AI47,AN47-AI47,"")</f>
        <v/>
      </c>
      <c r="AR47" t="n">
        <v>1429</v>
      </c>
      <c r="AS47" t="n">
        <v>1669</v>
      </c>
      <c r="AT47" s="326" t="inlineStr">
        <is>
          <t>Waitlist</t>
        </is>
      </c>
      <c r="AU47" s="378">
        <f>IF(AR47&lt;&gt;AM47,AR47-AM47,"")</f>
        <v/>
      </c>
      <c r="AV47" s="398">
        <f>IF(AS47&lt;&gt;AN47,AS47-AN47,"")</f>
        <v/>
      </c>
      <c r="AW47" t="n">
        <v>1429</v>
      </c>
      <c r="AX47" t="n">
        <v>1669</v>
      </c>
      <c r="AY47" s="326" t="inlineStr">
        <is>
          <t>No</t>
        </is>
      </c>
      <c r="AZ47" s="378">
        <f>IF(AW47&lt;&gt;AR47,AW47-AR47,"")</f>
        <v/>
      </c>
      <c r="BA47" s="398">
        <f>IF(AX47&lt;&gt;AS47,AX47-AS47,"")</f>
        <v/>
      </c>
    </row>
    <row r="48">
      <c r="A48" s="10" t="n"/>
      <c r="B48" s="10" t="n"/>
      <c r="C48" s="10" t="n"/>
      <c r="D48" s="10" t="n"/>
      <c r="E48" s="331" t="n">
        <v>2</v>
      </c>
      <c r="F48" s="331" t="n">
        <v>1</v>
      </c>
      <c r="G48" s="331" t="n">
        <v>813</v>
      </c>
      <c r="H48" s="331" t="n"/>
      <c r="I48" s="331" t="inlineStr">
        <is>
          <t>Premium</t>
        </is>
      </c>
      <c r="J48" s="10" t="n"/>
      <c r="K48" s="425" t="n">
        <v>1609</v>
      </c>
      <c r="L48" s="388" t="n">
        <v>1659</v>
      </c>
      <c r="M48" s="460" t="inlineStr">
        <is>
          <t>Yes</t>
        </is>
      </c>
      <c r="N48" s="425" t="n">
        <v>1609</v>
      </c>
      <c r="O48" s="388" t="n">
        <v>1659</v>
      </c>
      <c r="P48" s="460" t="inlineStr">
        <is>
          <t>Yes</t>
        </is>
      </c>
      <c r="Q48" s="460" t="n"/>
      <c r="R48" s="400">
        <f>N48-K48</f>
        <v/>
      </c>
      <c r="S48" s="425" t="n">
        <v>1384</v>
      </c>
      <c r="T48" s="388" t="n">
        <v>1659</v>
      </c>
      <c r="U48" s="460" t="inlineStr">
        <is>
          <t>Yes</t>
        </is>
      </c>
      <c r="V48" s="388">
        <f>IF(S48&lt;&gt;N48,S48-N48,"")</f>
        <v/>
      </c>
      <c r="W48" s="400">
        <f>IF(T48&lt;&gt;O48,T48-O48,"")</f>
        <v/>
      </c>
      <c r="X48" s="408" t="n">
        <v>1484</v>
      </c>
      <c r="Y48" s="408" t="n">
        <v>1659</v>
      </c>
      <c r="Z48" s="331" t="inlineStr">
        <is>
          <t>Yes</t>
        </is>
      </c>
      <c r="AA48" s="388">
        <f>IF(X48&lt;&gt;S48,X48-S48,"")</f>
        <v/>
      </c>
      <c r="AB48" s="400">
        <f>IF(Y48&lt;&gt;T48,Y48-T48,"")</f>
        <v/>
      </c>
      <c r="AC48" s="274" t="n">
        <v>1416</v>
      </c>
      <c r="AD48" s="408" t="n">
        <v>1659</v>
      </c>
      <c r="AE48" s="331" t="inlineStr">
        <is>
          <t>Yes</t>
        </is>
      </c>
      <c r="AF48" s="388">
        <f>IF(AC48&lt;&gt;X48,AC48-X48,"")</f>
        <v/>
      </c>
      <c r="AG48" s="400">
        <f>IF(AD48&lt;&gt;Y48,AD48-Y48,"")</f>
        <v/>
      </c>
      <c r="AH48" s="408" t="n">
        <v>1769</v>
      </c>
      <c r="AI48" s="408" t="n">
        <v>1819</v>
      </c>
      <c r="AJ48" s="331" t="inlineStr">
        <is>
          <t>Yes</t>
        </is>
      </c>
      <c r="AK48" s="388">
        <f>IF(AH48&lt;&gt;AC48,AH48-AC48,"")</f>
        <v/>
      </c>
      <c r="AL48" s="400">
        <f>IF(AI48&lt;&gt;AD48,AI48-AD48,"")</f>
        <v/>
      </c>
      <c r="AM48" s="10" t="n">
        <v>1609</v>
      </c>
      <c r="AN48" s="10" t="n">
        <v>1659</v>
      </c>
      <c r="AO48" s="331" t="inlineStr">
        <is>
          <t>Waitlist</t>
        </is>
      </c>
      <c r="AP48" s="388">
        <f>IF(AM48&lt;&gt;AH48,AM48-AH48,"")</f>
        <v/>
      </c>
      <c r="AQ48" s="400">
        <f>IF(AN48&lt;&gt;AI48,AN48-AI48,"")</f>
        <v/>
      </c>
      <c r="AR48" s="10" t="n">
        <v>1609</v>
      </c>
      <c r="AS48" s="10" t="n">
        <v>1659</v>
      </c>
      <c r="AT48" s="331" t="inlineStr">
        <is>
          <t>Waitlist</t>
        </is>
      </c>
      <c r="AU48" s="388">
        <f>IF(AR48&lt;&gt;AM48,AR48-AM48,"")</f>
        <v/>
      </c>
      <c r="AV48" s="400">
        <f>IF(AS48&lt;&gt;AN48,AS48-AN48,"")</f>
        <v/>
      </c>
      <c r="AW48" s="10" t="n">
        <v>1609</v>
      </c>
      <c r="AX48" s="10" t="n">
        <v>1659</v>
      </c>
      <c r="AY48" s="331" t="inlineStr">
        <is>
          <t>No</t>
        </is>
      </c>
      <c r="AZ48" s="388">
        <f>IF(AW48&lt;&gt;AR48,AW48-AR48,"")</f>
        <v/>
      </c>
      <c r="BA48" s="400">
        <f>IF(AX48&lt;&gt;AS48,AX48-AS48,"")</f>
        <v/>
      </c>
    </row>
    <row r="49">
      <c r="A49" s="89" t="inlineStr">
        <is>
          <t>Ana Rose</t>
        </is>
      </c>
      <c r="B49" s="89" t="inlineStr">
        <is>
          <t>Downtown</t>
        </is>
      </c>
      <c r="C49" s="89" t="inlineStr">
        <is>
          <t>Mainstreet</t>
        </is>
      </c>
      <c r="D49" s="90" t="inlineStr">
        <is>
          <t>Royal Square</t>
        </is>
      </c>
      <c r="E49" s="326" t="n">
        <v>0</v>
      </c>
      <c r="F49" s="326" t="n">
        <v>1</v>
      </c>
      <c r="G49" s="326" t="n">
        <v>294</v>
      </c>
      <c r="H49" s="326" t="inlineStr">
        <is>
          <t>Starting</t>
        </is>
      </c>
      <c r="I49" s="326" t="n"/>
      <c r="J49" s="89" t="inlineStr">
        <is>
          <t>C</t>
        </is>
      </c>
      <c r="K49" s="377" t="n"/>
      <c r="L49" s="378" t="n"/>
      <c r="M49" s="454" t="n"/>
      <c r="N49" s="377" t="n"/>
      <c r="O49" s="378" t="n"/>
      <c r="P49" s="454" t="n"/>
      <c r="Q49" s="454" t="n"/>
      <c r="R49" s="398" t="n"/>
      <c r="S49" s="377" t="n"/>
      <c r="T49" s="378" t="n"/>
      <c r="U49" s="454" t="n"/>
      <c r="V49" s="378" t="n"/>
      <c r="W49" s="398" t="n"/>
      <c r="X49" s="381" t="n">
        <v>829</v>
      </c>
      <c r="Y49" s="381" t="n"/>
      <c r="Z49" s="326" t="inlineStr">
        <is>
          <t>No Info</t>
        </is>
      </c>
      <c r="AA49" s="378" t="n"/>
      <c r="AB49" s="398" t="n"/>
      <c r="AC49" s="276" t="n">
        <v>829</v>
      </c>
      <c r="AD49" s="381" t="n"/>
      <c r="AE49" s="326" t="inlineStr">
        <is>
          <t>Yes</t>
        </is>
      </c>
      <c r="AF49" s="378" t="n"/>
      <c r="AG49" s="398" t="n"/>
      <c r="AH49" s="381" t="n">
        <v>750</v>
      </c>
      <c r="AI49" s="381" t="n"/>
      <c r="AJ49" s="326" t="inlineStr">
        <is>
          <t>No Info</t>
        </is>
      </c>
      <c r="AK49" s="378" t="n"/>
      <c r="AL49" s="398" t="n"/>
      <c r="AM49" t="n">
        <v>750</v>
      </c>
      <c r="AO49" s="326" t="inlineStr">
        <is>
          <t>Yes</t>
        </is>
      </c>
      <c r="AP49" s="378" t="n"/>
      <c r="AQ49" s="398" t="n"/>
      <c r="AR49" t="n">
        <v>829</v>
      </c>
      <c r="AT49" s="326" t="inlineStr">
        <is>
          <t>No Info</t>
        </is>
      </c>
      <c r="AU49" s="378" t="n"/>
      <c r="AV49" s="398" t="n"/>
      <c r="AW49" t="n">
        <v>829</v>
      </c>
      <c r="AY49" s="326" t="inlineStr">
        <is>
          <t>No Info</t>
        </is>
      </c>
      <c r="AZ49" s="378" t="n"/>
      <c r="BA49" s="398" t="n"/>
    </row>
    <row r="50">
      <c r="E50" s="326" t="n">
        <v>1</v>
      </c>
      <c r="F50" s="326" t="n">
        <v>1</v>
      </c>
      <c r="G50" s="326" t="n">
        <v>538</v>
      </c>
      <c r="H50" s="326" t="inlineStr">
        <is>
          <t>Starting</t>
        </is>
      </c>
      <c r="I50" s="326" t="n"/>
      <c r="K50" s="377" t="n"/>
      <c r="L50" s="378" t="n"/>
      <c r="M50" s="454" t="n"/>
      <c r="N50" s="377" t="n"/>
      <c r="O50" s="378" t="n"/>
      <c r="P50" s="454" t="n"/>
      <c r="Q50" s="454" t="n"/>
      <c r="R50" s="398" t="n"/>
      <c r="S50" s="377" t="n"/>
      <c r="T50" s="378" t="n"/>
      <c r="U50" s="454" t="n"/>
      <c r="V50" s="378" t="n"/>
      <c r="W50" s="398" t="n"/>
      <c r="X50" s="381" t="n">
        <v>1029</v>
      </c>
      <c r="Y50" s="381" t="n"/>
      <c r="Z50" s="326" t="inlineStr">
        <is>
          <t>No Info</t>
        </is>
      </c>
      <c r="AA50" s="378" t="n"/>
      <c r="AB50" s="398" t="n"/>
      <c r="AC50" s="276" t="n">
        <v>1029</v>
      </c>
      <c r="AD50" s="381" t="n"/>
      <c r="AE50" s="326" t="inlineStr">
        <is>
          <t>Yes</t>
        </is>
      </c>
      <c r="AF50" s="378" t="n"/>
      <c r="AG50" s="398" t="n"/>
      <c r="AH50" s="381" t="n">
        <v>929</v>
      </c>
      <c r="AI50" s="381" t="n"/>
      <c r="AJ50" s="326" t="inlineStr">
        <is>
          <t>No Info</t>
        </is>
      </c>
      <c r="AK50" s="378" t="n"/>
      <c r="AL50" s="398" t="n"/>
      <c r="AM50" t="n">
        <v>899</v>
      </c>
      <c r="AO50" s="326" t="inlineStr">
        <is>
          <t>Yes</t>
        </is>
      </c>
      <c r="AP50" s="378" t="n"/>
      <c r="AQ50" s="378" t="n"/>
      <c r="AR50" t="n">
        <v>859</v>
      </c>
      <c r="AT50" s="326" t="inlineStr">
        <is>
          <t>No Info</t>
        </is>
      </c>
      <c r="AU50" s="378" t="n"/>
      <c r="AV50" s="378" t="n"/>
      <c r="AW50" t="n">
        <v>859</v>
      </c>
      <c r="AY50" s="326" t="inlineStr">
        <is>
          <t>No Info</t>
        </is>
      </c>
      <c r="AZ50" s="378" t="n"/>
      <c r="BA50" s="378" t="n"/>
    </row>
    <row r="51" ht="18" customHeight="1">
      <c r="A51" s="10" t="n"/>
      <c r="B51" s="10" t="n"/>
      <c r="C51" s="10" t="n"/>
      <c r="D51" s="10" t="n"/>
      <c r="E51" s="326" t="n">
        <v>2</v>
      </c>
      <c r="F51" s="326" t="n">
        <v>1</v>
      </c>
      <c r="G51" s="326" t="n">
        <v>737</v>
      </c>
      <c r="H51" s="326" t="inlineStr">
        <is>
          <t>Starting</t>
        </is>
      </c>
      <c r="I51" s="326" t="n"/>
      <c r="J51" s="10" t="n"/>
      <c r="K51" s="377" t="n"/>
      <c r="L51" s="378" t="n"/>
      <c r="M51" s="454" t="n"/>
      <c r="N51" s="377" t="n"/>
      <c r="O51" s="378" t="n"/>
      <c r="P51" s="454" t="n"/>
      <c r="Q51" s="454" t="n"/>
      <c r="R51" s="398" t="n"/>
      <c r="S51" s="377" t="n"/>
      <c r="T51" s="378" t="n"/>
      <c r="U51" s="454" t="n"/>
      <c r="V51" s="388" t="n"/>
      <c r="W51" s="400" t="n"/>
      <c r="X51" s="381" t="n">
        <v>1029</v>
      </c>
      <c r="Y51" s="381" t="n"/>
      <c r="Z51" s="331" t="inlineStr">
        <is>
          <t>No Info</t>
        </is>
      </c>
      <c r="AA51" s="388" t="n"/>
      <c r="AB51" s="400" t="n"/>
      <c r="AC51" s="274" t="n">
        <v>1029</v>
      </c>
      <c r="AD51" s="408" t="n"/>
      <c r="AE51" s="331" t="inlineStr">
        <is>
          <t>Yes</t>
        </is>
      </c>
      <c r="AF51" s="388" t="n"/>
      <c r="AG51" s="400" t="n"/>
      <c r="AH51" s="408" t="n">
        <v>1050</v>
      </c>
      <c r="AI51" s="408" t="n"/>
      <c r="AJ51" s="331" t="inlineStr">
        <is>
          <t>No Info</t>
        </is>
      </c>
      <c r="AK51" s="388" t="n"/>
      <c r="AL51" s="400" t="n"/>
      <c r="AM51" s="10" t="n">
        <v>1050</v>
      </c>
      <c r="AN51" s="10" t="n"/>
      <c r="AO51" s="331" t="inlineStr">
        <is>
          <t>Yes</t>
        </is>
      </c>
      <c r="AP51" s="388" t="n"/>
      <c r="AQ51" s="400" t="n"/>
      <c r="AR51" s="10" t="n">
        <v>1029</v>
      </c>
      <c r="AS51" s="10" t="n"/>
      <c r="AT51" s="331" t="inlineStr">
        <is>
          <t>No Info</t>
        </is>
      </c>
      <c r="AU51" s="388" t="n"/>
      <c r="AV51" s="400" t="n"/>
      <c r="AW51" s="10" t="n">
        <v>1029</v>
      </c>
      <c r="AX51" s="10" t="n"/>
      <c r="AY51" s="331" t="inlineStr">
        <is>
          <t>No Info</t>
        </is>
      </c>
      <c r="AZ51" s="388" t="n"/>
      <c r="BA51" s="400" t="n"/>
    </row>
    <row r="52" ht="21" customFormat="1" customHeight="1" s="94">
      <c r="A52" s="89" t="inlineStr">
        <is>
          <t>Ana Rose</t>
        </is>
      </c>
      <c r="B52" s="89" t="inlineStr">
        <is>
          <t>Downtown</t>
        </is>
      </c>
      <c r="C52" s="89" t="inlineStr">
        <is>
          <t>Mayfield</t>
        </is>
      </c>
      <c r="D52" s="90" t="inlineStr">
        <is>
          <t>The Residence</t>
        </is>
      </c>
      <c r="E52" s="89" t="n">
        <v>1</v>
      </c>
      <c r="F52" s="89" t="n">
        <v>1</v>
      </c>
      <c r="G52" s="89" t="n"/>
      <c r="H52" s="89" t="inlineStr">
        <is>
          <t>Starting</t>
        </is>
      </c>
      <c r="I52" s="89" t="n"/>
      <c r="J52" s="89" t="inlineStr">
        <is>
          <t>C</t>
        </is>
      </c>
      <c r="K52" s="441" t="n">
        <v>850</v>
      </c>
      <c r="L52" s="439" t="n"/>
      <c r="M52" s="475" t="inlineStr">
        <is>
          <t>Yes</t>
        </is>
      </c>
      <c r="N52" s="441" t="n">
        <v>850</v>
      </c>
      <c r="O52" s="439" t="n"/>
      <c r="P52" s="475" t="inlineStr">
        <is>
          <t>Yes</t>
        </is>
      </c>
      <c r="Q52" s="475" t="n"/>
      <c r="R52" s="443">
        <f>N52-K52</f>
        <v/>
      </c>
      <c r="S52" s="441" t="n">
        <v>850</v>
      </c>
      <c r="T52" s="439" t="n"/>
      <c r="U52" s="475" t="inlineStr">
        <is>
          <t>Yes</t>
        </is>
      </c>
      <c r="V52" s="388">
        <f>IF(S52&lt;&gt;N52,S52-N52,"")</f>
        <v/>
      </c>
      <c r="W52" s="400">
        <f>IF(T52&lt;&gt;O52,T52-O52,"")</f>
        <v/>
      </c>
      <c r="X52" s="442" t="n">
        <v>900</v>
      </c>
      <c r="Y52" s="442" t="n"/>
      <c r="Z52" s="331" t="inlineStr">
        <is>
          <t>Yes</t>
        </is>
      </c>
      <c r="AA52" s="388">
        <f>IF(X52&lt;&gt;S52,X52-S52,"")</f>
        <v/>
      </c>
      <c r="AB52" s="400">
        <f>IF(Y52&lt;&gt;T52,Y52-T52,"")</f>
        <v/>
      </c>
      <c r="AC52" s="274" t="n">
        <v>999</v>
      </c>
      <c r="AD52" s="408" t="n"/>
      <c r="AE52" s="331" t="inlineStr">
        <is>
          <t>Yes</t>
        </is>
      </c>
      <c r="AF52" s="388">
        <f>IF(AC52&lt;&gt;X52,AC52-X52,"")</f>
        <v/>
      </c>
      <c r="AG52" s="400">
        <f>IF(AD52&lt;&gt;Y52,AD52-Y52,"")</f>
        <v/>
      </c>
      <c r="AH52" s="408" t="n">
        <v>999</v>
      </c>
      <c r="AI52" s="408" t="n"/>
      <c r="AJ52" s="331" t="inlineStr">
        <is>
          <t>No Info</t>
        </is>
      </c>
      <c r="AK52" s="388">
        <f>IF(AH52&lt;&gt;AC52,AH52-AC52,"")</f>
        <v/>
      </c>
      <c r="AL52" s="400">
        <f>IF(AI52&lt;&gt;AD52,AI52-AD52,"")</f>
        <v/>
      </c>
      <c r="AM52" s="10" t="n">
        <v>999</v>
      </c>
      <c r="AN52" s="10" t="n"/>
      <c r="AO52" s="331" t="inlineStr">
        <is>
          <t>Yes</t>
        </is>
      </c>
      <c r="AP52" s="388">
        <f>IF(AM52&lt;&gt;AH52,AM52-AH52,"")</f>
        <v/>
      </c>
      <c r="AQ52" s="400">
        <f>IF(AN52&lt;&gt;AI52,AN52-AI52,"")</f>
        <v/>
      </c>
      <c r="AR52" s="10" t="n">
        <v>999</v>
      </c>
      <c r="AS52" s="10" t="n"/>
      <c r="AT52" s="331" t="inlineStr">
        <is>
          <t>No Info</t>
        </is>
      </c>
      <c r="AU52" s="388">
        <f>IF(AR52&lt;&gt;AM52,AR52-AM52,"")</f>
        <v/>
      </c>
      <c r="AV52" s="400">
        <f>IF(AS52&lt;&gt;AN52,AS52-AN52,"")</f>
        <v/>
      </c>
      <c r="AW52" s="10" t="n">
        <v>999</v>
      </c>
      <c r="AX52" s="10" t="n"/>
      <c r="AY52" s="331" t="inlineStr">
        <is>
          <t>Yes</t>
        </is>
      </c>
      <c r="AZ52" s="388">
        <f>IF(AW52&lt;&gt;AR52,AW52-AR52,"")</f>
        <v/>
      </c>
      <c r="BA52" s="400">
        <f>IF(AX52&lt;&gt;AS52,AX52-AS52,"")</f>
        <v/>
      </c>
    </row>
    <row r="53" customFormat="1" s="70">
      <c r="A53" s="89" t="inlineStr">
        <is>
          <t>Ana Rose</t>
        </is>
      </c>
      <c r="B53" s="89" t="inlineStr">
        <is>
          <t>Downtown</t>
        </is>
      </c>
      <c r="C53" s="89" t="inlineStr">
        <is>
          <t>Midwest</t>
        </is>
      </c>
      <c r="D53" s="90" t="inlineStr">
        <is>
          <t>Rossdale House</t>
        </is>
      </c>
      <c r="E53" s="330" t="n">
        <v>1</v>
      </c>
      <c r="F53" s="330" t="n">
        <v>1</v>
      </c>
      <c r="G53" s="330" t="n">
        <v>700</v>
      </c>
      <c r="H53" s="330" t="inlineStr">
        <is>
          <t>Starting</t>
        </is>
      </c>
      <c r="I53" s="330" t="n"/>
      <c r="J53" s="89" t="inlineStr">
        <is>
          <t>B</t>
        </is>
      </c>
      <c r="K53" s="444" t="n">
        <v>999</v>
      </c>
      <c r="L53" s="429" t="n"/>
      <c r="M53" s="459" t="inlineStr">
        <is>
          <t>No Info</t>
        </is>
      </c>
      <c r="N53" s="444" t="n">
        <v>999</v>
      </c>
      <c r="O53" s="429" t="n"/>
      <c r="P53" s="459" t="inlineStr">
        <is>
          <t>Yes</t>
        </is>
      </c>
      <c r="Q53" s="459" t="n"/>
      <c r="R53" s="411">
        <f>N53-K53</f>
        <v/>
      </c>
      <c r="S53" s="444" t="n">
        <v>999</v>
      </c>
      <c r="T53" s="429" t="n"/>
      <c r="U53" s="459" t="inlineStr">
        <is>
          <t>Yes</t>
        </is>
      </c>
      <c r="V53" s="378">
        <f>IF(S53&lt;&gt;N53,S53-N53,"")</f>
        <v/>
      </c>
      <c r="W53" s="398">
        <f>IF(T53&lt;&gt;O53,T53-O53,"")</f>
        <v/>
      </c>
      <c r="X53" s="431" t="n">
        <v>1049</v>
      </c>
      <c r="Y53" s="431" t="n"/>
      <c r="Z53" s="326" t="inlineStr">
        <is>
          <t>Yes</t>
        </is>
      </c>
      <c r="AA53" s="378">
        <f>IF(X53&lt;&gt;S53,X53-S53,"")</f>
        <v/>
      </c>
      <c r="AB53" s="398">
        <f>IF(Y53&lt;&gt;T53,Y53-T53,"")</f>
        <v/>
      </c>
      <c r="AC53" s="276" t="n">
        <v>1049</v>
      </c>
      <c r="AD53" s="381" t="n"/>
      <c r="AE53" s="326" t="inlineStr">
        <is>
          <t>Yes</t>
        </is>
      </c>
      <c r="AF53" s="378">
        <f>IF(AC53&lt;&gt;X53,AC53-X53,"")</f>
        <v/>
      </c>
      <c r="AG53" s="398">
        <f>IF(AD53&lt;&gt;Y53,AD53-Y53,"")</f>
        <v/>
      </c>
      <c r="AH53" s="381" t="n">
        <v>1049</v>
      </c>
      <c r="AI53" s="381" t="n"/>
      <c r="AJ53" s="326" t="inlineStr">
        <is>
          <t>No Info</t>
        </is>
      </c>
      <c r="AK53" s="378">
        <f>IF(AH53&lt;&gt;AC53,AH53-AC53,"")</f>
        <v/>
      </c>
      <c r="AL53" s="398">
        <f>IF(AI53&lt;&gt;AD53,AI53-AD53,"")</f>
        <v/>
      </c>
      <c r="AM53" t="n">
        <v>999</v>
      </c>
      <c r="AO53" s="326" t="inlineStr">
        <is>
          <t>Yes</t>
        </is>
      </c>
      <c r="AP53" s="378">
        <f>IF(AM53&lt;&gt;AH53,AM53-AH53,"")</f>
        <v/>
      </c>
      <c r="AQ53" s="398">
        <f>IF(AN53&lt;&gt;AI53,AN53-AI53,"")</f>
        <v/>
      </c>
      <c r="AR53" t="n">
        <v>1099</v>
      </c>
      <c r="AT53" s="326" t="inlineStr">
        <is>
          <t>No Info</t>
        </is>
      </c>
      <c r="AU53" s="378">
        <f>IF(AR53&lt;&gt;AM53,AR53-AM53,"")</f>
        <v/>
      </c>
      <c r="AV53" s="398">
        <f>IF(AS53&lt;&gt;AN53,AS53-AN53,"")</f>
        <v/>
      </c>
      <c r="AW53" t="n">
        <v>1099</v>
      </c>
      <c r="AY53" s="326" t="inlineStr">
        <is>
          <t>Waitlist</t>
        </is>
      </c>
      <c r="AZ53" s="378">
        <f>IF(AW53&lt;&gt;AR53,AW53-AR53,"")</f>
        <v/>
      </c>
      <c r="BA53" s="398">
        <f>IF(AX53&lt;&gt;AS53,AX53-AS53,"")</f>
        <v/>
      </c>
    </row>
    <row r="54">
      <c r="E54" s="326" t="n">
        <v>1</v>
      </c>
      <c r="F54" s="326" t="n">
        <v>1</v>
      </c>
      <c r="G54" s="326" t="n">
        <v>985</v>
      </c>
      <c r="H54" s="326" t="inlineStr">
        <is>
          <t>Starting</t>
        </is>
      </c>
      <c r="I54" s="326" t="n"/>
      <c r="K54" s="377" t="n">
        <v>1199</v>
      </c>
      <c r="L54" s="378" t="n"/>
      <c r="M54" s="454" t="inlineStr">
        <is>
          <t>No Info</t>
        </is>
      </c>
      <c r="N54" s="377" t="n">
        <v>1199</v>
      </c>
      <c r="O54" s="378" t="n"/>
      <c r="P54" s="454" t="inlineStr">
        <is>
          <t>No Info</t>
        </is>
      </c>
      <c r="Q54" s="454" t="n"/>
      <c r="R54" s="398">
        <f>N54-K54</f>
        <v/>
      </c>
      <c r="S54" s="377" t="n">
        <v>1199</v>
      </c>
      <c r="T54" s="378" t="n"/>
      <c r="U54" s="454" t="inlineStr">
        <is>
          <t>Yes</t>
        </is>
      </c>
      <c r="V54" s="378">
        <f>IF(S54&lt;&gt;N54,S54-N54,"")</f>
        <v/>
      </c>
      <c r="W54" s="398">
        <f>IF(T54&lt;&gt;O54,T54-O54,"")</f>
        <v/>
      </c>
      <c r="X54" s="381" t="n">
        <v>1399</v>
      </c>
      <c r="Y54" s="381" t="n"/>
      <c r="Z54" s="326" t="inlineStr">
        <is>
          <t>Yes</t>
        </is>
      </c>
      <c r="AA54" s="378">
        <f>IF(X54&lt;&gt;S54,X54-S54,"")</f>
        <v/>
      </c>
      <c r="AB54" s="398">
        <f>IF(Y54&lt;&gt;T54,Y54-T54,"")</f>
        <v/>
      </c>
      <c r="AC54" s="276" t="n">
        <v>1349</v>
      </c>
      <c r="AD54" s="381" t="n"/>
      <c r="AE54" s="326" t="inlineStr">
        <is>
          <t>Yes</t>
        </is>
      </c>
      <c r="AF54" s="378">
        <f>IF(AC54&lt;&gt;X54,AC54-X54,"")</f>
        <v/>
      </c>
      <c r="AG54" s="398">
        <f>IF(AD54&lt;&gt;Y54,AD54-Y54,"")</f>
        <v/>
      </c>
      <c r="AH54" s="381" t="n">
        <v>1249</v>
      </c>
      <c r="AI54" s="381" t="n"/>
      <c r="AJ54" s="326" t="inlineStr">
        <is>
          <t>No Info</t>
        </is>
      </c>
      <c r="AK54" s="378">
        <f>IF(AH54&lt;&gt;AC54,AH54-AC54,"")</f>
        <v/>
      </c>
      <c r="AL54" s="398">
        <f>IF(AI54&lt;&gt;AD54,AI54-AD54,"")</f>
        <v/>
      </c>
      <c r="AM54" t="n">
        <v>1249</v>
      </c>
      <c r="AO54" s="326" t="inlineStr">
        <is>
          <t>Yes</t>
        </is>
      </c>
      <c r="AP54" s="378">
        <f>IF(AM54&lt;&gt;AH54,AM54-AH54,"")</f>
        <v/>
      </c>
      <c r="AQ54" s="398">
        <f>IF(AN54&lt;&gt;AI54,AN54-AI54,"")</f>
        <v/>
      </c>
      <c r="AR54" t="n">
        <v>1449</v>
      </c>
      <c r="AT54" s="326" t="inlineStr">
        <is>
          <t>No Info</t>
        </is>
      </c>
      <c r="AU54" s="378">
        <f>IF(AR54&lt;&gt;AM54,AR54-AM54,"")</f>
        <v/>
      </c>
      <c r="AV54" s="398">
        <f>IF(AS54&lt;&gt;AN54,AS54-AN54,"")</f>
        <v/>
      </c>
      <c r="AW54" t="n">
        <v>1499</v>
      </c>
      <c r="AY54" s="326" t="inlineStr">
        <is>
          <t>Waitlist</t>
        </is>
      </c>
      <c r="AZ54" s="378">
        <f>IF(AW54&lt;&gt;AR54,AW54-AR54,"")</f>
        <v/>
      </c>
      <c r="BA54" s="398">
        <f>IF(AX54&lt;&gt;AS54,AX54-AS54,"")</f>
        <v/>
      </c>
    </row>
    <row r="55" customFormat="1" s="10">
      <c r="A55" s="10" t="n"/>
      <c r="B55" s="10" t="n"/>
      <c r="C55" s="10" t="n"/>
      <c r="D55" s="10" t="n"/>
      <c r="E55" s="331" t="n">
        <v>2</v>
      </c>
      <c r="F55" s="331" t="n">
        <v>1</v>
      </c>
      <c r="G55" s="331" t="n">
        <v>985</v>
      </c>
      <c r="H55" s="331" t="inlineStr">
        <is>
          <t>Starting</t>
        </is>
      </c>
      <c r="I55" s="331" t="n"/>
      <c r="J55" s="10" t="n"/>
      <c r="K55" s="425" t="n">
        <v>1199</v>
      </c>
      <c r="L55" s="388" t="n"/>
      <c r="M55" s="460" t="inlineStr">
        <is>
          <t>Yes</t>
        </is>
      </c>
      <c r="N55" s="425" t="n">
        <v>1199</v>
      </c>
      <c r="O55" s="388" t="n"/>
      <c r="P55" s="460" t="inlineStr">
        <is>
          <t>Yes</t>
        </is>
      </c>
      <c r="Q55" s="460" t="n"/>
      <c r="R55" s="400">
        <f>N55-K55</f>
        <v/>
      </c>
      <c r="S55" s="425" t="n">
        <v>1199</v>
      </c>
      <c r="T55" s="388" t="n"/>
      <c r="U55" s="460" t="inlineStr">
        <is>
          <t>Yes</t>
        </is>
      </c>
      <c r="V55" s="388">
        <f>IF(S55&lt;&gt;N55,S55-N55,"")</f>
        <v/>
      </c>
      <c r="W55" s="400">
        <f>IF(T55&lt;&gt;O55,T55-O55,"")</f>
        <v/>
      </c>
      <c r="X55" s="408" t="n">
        <v>1399</v>
      </c>
      <c r="Y55" s="408" t="n"/>
      <c r="Z55" s="331" t="inlineStr">
        <is>
          <t>No Info</t>
        </is>
      </c>
      <c r="AA55" s="388">
        <f>IF(X55&lt;&gt;S55,X55-S55,"")</f>
        <v/>
      </c>
      <c r="AB55" s="400">
        <f>IF(Y55&lt;&gt;T55,Y55-T55,"")</f>
        <v/>
      </c>
      <c r="AC55" s="274" t="n">
        <v>1349</v>
      </c>
      <c r="AD55" s="408" t="n"/>
      <c r="AE55" s="331" t="inlineStr">
        <is>
          <t>Yes</t>
        </is>
      </c>
      <c r="AF55" s="388">
        <f>IF(AC55&lt;&gt;X55,AC55-X55,"")</f>
        <v/>
      </c>
      <c r="AG55" s="400">
        <f>IF(AD55&lt;&gt;Y55,AD55-Y55,"")</f>
        <v/>
      </c>
      <c r="AH55" s="408" t="n">
        <v>1249</v>
      </c>
      <c r="AI55" s="408" t="n"/>
      <c r="AJ55" s="331" t="inlineStr">
        <is>
          <t>No Info</t>
        </is>
      </c>
      <c r="AK55" s="388">
        <f>IF(AH55&lt;&gt;AC55,AH55-AC55,"")</f>
        <v/>
      </c>
      <c r="AL55" s="400">
        <f>IF(AI55&lt;&gt;AD55,AI55-AD55,"")</f>
        <v/>
      </c>
      <c r="AM55" s="10" t="n">
        <v>1249</v>
      </c>
      <c r="AO55" s="331" t="inlineStr">
        <is>
          <t>Yes</t>
        </is>
      </c>
      <c r="AP55" s="388">
        <f>IF(AM55&lt;&gt;AH55,AM55-AH55,"")</f>
        <v/>
      </c>
      <c r="AQ55" s="400">
        <f>IF(AN55&lt;&gt;AI55,AN55-AI55,"")</f>
        <v/>
      </c>
      <c r="AR55" s="10" t="n">
        <v>1449</v>
      </c>
      <c r="AT55" s="331" t="inlineStr">
        <is>
          <t>No Info</t>
        </is>
      </c>
      <c r="AU55" s="388">
        <f>IF(AR55&lt;&gt;AM55,AR55-AM55,"")</f>
        <v/>
      </c>
      <c r="AV55" s="400">
        <f>IF(AS55&lt;&gt;AN55,AS55-AN55,"")</f>
        <v/>
      </c>
      <c r="AW55" s="10" t="n">
        <v>1499</v>
      </c>
      <c r="AY55" s="331" t="inlineStr">
        <is>
          <t>Waitlist</t>
        </is>
      </c>
      <c r="AZ55" s="388">
        <f>IF(AW55&lt;&gt;AR55,AW55-AR55,"")</f>
        <v/>
      </c>
      <c r="BA55" s="400">
        <f>IF(AX55&lt;&gt;AS55,AX55-AS55,"")</f>
        <v/>
      </c>
    </row>
    <row r="56">
      <c r="A56" s="326" t="n"/>
      <c r="B56" s="326" t="n"/>
      <c r="C56" s="326" t="n"/>
      <c r="D56" s="373" t="n"/>
      <c r="E56" s="326" t="n"/>
      <c r="F56" s="326" t="n"/>
      <c r="G56" s="326" t="n"/>
      <c r="H56" s="326" t="n"/>
      <c r="I56" s="326" t="n"/>
      <c r="J56" s="326" t="n"/>
      <c r="K56" s="377" t="n"/>
      <c r="L56" s="378" t="n"/>
      <c r="M56" s="454" t="n"/>
      <c r="N56" s="377" t="n"/>
      <c r="O56" s="378" t="n"/>
      <c r="P56" s="454" t="n"/>
      <c r="Q56" s="454" t="n"/>
      <c r="R56" s="398" t="n"/>
      <c r="S56" s="377" t="n"/>
      <c r="T56" s="378" t="n"/>
      <c r="U56" s="454" t="n"/>
      <c r="V56" s="381" t="n"/>
      <c r="W56" s="424" t="n"/>
      <c r="X56" s="381" t="n"/>
      <c r="Y56" s="381" t="n"/>
      <c r="Z56" s="381" t="n"/>
      <c r="AA56" s="381" t="n"/>
      <c r="AB56" s="424" t="n"/>
      <c r="AC56" s="276" t="n"/>
      <c r="AD56" s="381" t="n"/>
      <c r="AE56" s="381" t="n"/>
      <c r="AF56" s="381" t="n"/>
      <c r="AG56" s="424" t="n"/>
      <c r="AH56" s="381" t="n"/>
      <c r="AI56" s="381" t="n"/>
      <c r="AJ56" s="381" t="n"/>
      <c r="AK56" s="381" t="n"/>
      <c r="AL56" s="424" t="n"/>
      <c r="AP56" s="381" t="n"/>
      <c r="AQ56" s="424" t="n"/>
      <c r="AU56" s="381" t="n"/>
      <c r="AV56" s="424" t="n"/>
      <c r="AZ56" s="381" t="n"/>
      <c r="BA56" s="424" t="n"/>
    </row>
    <row r="57">
      <c r="D57" s="10" t="inlineStr">
        <is>
          <t>Summary</t>
        </is>
      </c>
      <c r="E57" s="387" t="inlineStr">
        <is>
          <t xml:space="preserve">Vacancy Status </t>
        </is>
      </c>
      <c r="F57" s="225" t="inlineStr">
        <is>
          <t>*</t>
        </is>
      </c>
      <c r="G57" s="10" t="n"/>
      <c r="H57" s="10" t="n"/>
      <c r="I57" s="10" t="n"/>
      <c r="J57" s="10" t="n"/>
      <c r="K57" s="425" t="n"/>
      <c r="L57" s="388" t="n"/>
      <c r="M57" s="460" t="n"/>
      <c r="N57" s="425" t="n"/>
      <c r="O57" s="388" t="n"/>
      <c r="P57" s="460" t="n"/>
      <c r="Q57" s="460" t="n"/>
      <c r="R57" s="400" t="n"/>
      <c r="S57" s="425" t="n"/>
      <c r="T57" s="388" t="n"/>
      <c r="U57" s="460" t="n"/>
      <c r="V57" s="388" t="n"/>
      <c r="W57" s="400" t="n"/>
      <c r="X57" s="408" t="n"/>
      <c r="Y57" s="408" t="n"/>
      <c r="Z57" s="408" t="n"/>
      <c r="AA57" s="388" t="n"/>
      <c r="AB57" s="400" t="n"/>
      <c r="AC57" s="274" t="n"/>
      <c r="AD57" s="408" t="n"/>
      <c r="AE57" s="408" t="n"/>
      <c r="AF57" s="388" t="n"/>
      <c r="AG57" s="400" t="n"/>
      <c r="AH57" s="408" t="n"/>
      <c r="AI57" s="408" t="n"/>
      <c r="AJ57" s="408" t="n"/>
      <c r="AK57" s="388" t="n"/>
      <c r="AL57" s="400" t="n"/>
      <c r="AM57" s="10" t="n"/>
      <c r="AN57" s="10" t="n"/>
      <c r="AO57" s="10" t="n"/>
      <c r="AP57" s="388" t="n"/>
      <c r="AQ57" s="400" t="n"/>
      <c r="AR57" s="10" t="n"/>
      <c r="AS57" s="10" t="n"/>
      <c r="AT57" s="10" t="n"/>
      <c r="AU57" s="388" t="n"/>
      <c r="AV57" s="400" t="n"/>
      <c r="AW57" s="10" t="n"/>
      <c r="AX57" s="10" t="n"/>
      <c r="AY57" s="10" t="n"/>
      <c r="AZ57" s="388" t="n"/>
      <c r="BA57" s="400" t="n"/>
      <c r="BB57" s="10" t="n"/>
      <c r="BC57" s="10" t="n"/>
      <c r="BD57" s="10" t="n"/>
      <c r="BE57" s="10" t="n"/>
    </row>
    <row r="58">
      <c r="C58" s="326" t="inlineStr">
        <is>
          <t>Market</t>
        </is>
      </c>
      <c r="D58" t="inlineStr">
        <is>
          <t>Studio</t>
        </is>
      </c>
      <c r="E58" s="254" t="n">
        <v>0</v>
      </c>
      <c r="F58" s="326" t="n">
        <v>1</v>
      </c>
      <c r="K58" s="377" t="n"/>
      <c r="L58" s="378" t="n"/>
      <c r="M58" s="454" t="n"/>
      <c r="N58" s="394">
        <f>IFERROR(AVERAGEIFS(N$4:N$55,$E$4:$E$55,$E58,$F$4:$F$55,$F58,P$4:P$55,$F$57),"")</f>
        <v/>
      </c>
      <c r="O58" s="395">
        <f>IFERROR(AVERAGEIFS(O$4:O$55,$E$4:$E$55,$E54,$F$4:$F$55,$F58,P$4:P$55,$F$57),"")</f>
        <v/>
      </c>
      <c r="P58" s="454" t="n"/>
      <c r="Q58" s="454" t="n"/>
      <c r="R58" s="378" t="n"/>
      <c r="S58" s="394">
        <f>IFERROR(AVERAGEIFS(S$4:S$55,$E$4:$E$55,$E58,$F$4:$F$55,$F58,U$4:U$55,$F$57),"")</f>
        <v/>
      </c>
      <c r="T58" s="395">
        <f>IFERROR(AVERAGEIFS(T$4:T$55,$E$4:$E$55,$E54,$F$4:$F$55,$F58,U$4:U$55,$F$57),"")</f>
        <v/>
      </c>
      <c r="U58" s="454">
        <f>IFERROR(AVERAGEIFS(U$4:U$56,$E$4:$E$56,$E58,$F$4:$F$56,$F58),"")</f>
        <v/>
      </c>
      <c r="V58" s="378">
        <f>IFERROR(S58-N58,"")</f>
        <v/>
      </c>
      <c r="W58" s="398">
        <f>IFERROR(T58-O58,"")</f>
        <v/>
      </c>
      <c r="X58" s="394">
        <f>IFERROR(AVERAGEIFS(X$4:X$55,$E$4:$E$55,$E58,$F$4:$F$55,$F58,Z$4:Z$55,$F$57),"")</f>
        <v/>
      </c>
      <c r="Y58" s="395">
        <f>IFERROR(AVERAGEIFS(Y$4:Y$55,$E$4:$E$55,$E54,$F$4:$F$55,$F58,Z$4:Z$55,$F$57),"")</f>
        <v/>
      </c>
      <c r="Z58" s="454">
        <f>IFERROR(AVERAGEIFS(Z$4:Z$56,$E$4:$E$56,$E58,$F$4:$F$56,$F58),"")</f>
        <v/>
      </c>
      <c r="AA58" s="378">
        <f>IFERROR(X58-S58,"")</f>
        <v/>
      </c>
      <c r="AB58" s="398">
        <f>IFERROR(Y58-T58,"")</f>
        <v/>
      </c>
      <c r="AC58" s="278">
        <f>IFERROR(AVERAGEIFS(AC$4:AC$55,$E$4:$E$55,$E58,$F$4:$F$55,$F58,AE$4:AE$55,$F$57),"")</f>
        <v/>
      </c>
      <c r="AD58" s="395">
        <f>IFERROR(AVERAGEIFS(AD$4:AD$55,$E$4:$E$55,$E54,$F$4:$F$55,$F58,AE$4:AE$55,$F$57),"")</f>
        <v/>
      </c>
      <c r="AE58" s="454">
        <f>IFERROR(AVERAGEIFS(AE$4:AE$56,$E$4:$E$56,$E58,$F$4:$F$56,$F58),"")</f>
        <v/>
      </c>
      <c r="AF58" s="378">
        <f>IFERROR(AC58-X58,"")</f>
        <v/>
      </c>
      <c r="AG58" s="398">
        <f>IFERROR(AD58-Y58,"")</f>
        <v/>
      </c>
      <c r="AH58" s="394">
        <f>IFERROR(AVERAGEIFS(AH$4:AH$55,$E$4:$E$55,$E58,$F$4:$F$55,$F58,AJ$4:AJ$55,$F$57),"")</f>
        <v/>
      </c>
      <c r="AI58" s="395">
        <f>IFERROR(AVERAGEIFS(AI$4:AI$55,$E$4:$E$55,$E54,$F$4:$F$55,$F58,AJ$4:AJ$55,$F$57),"")</f>
        <v/>
      </c>
      <c r="AJ58" s="454">
        <f>IFERROR(AVERAGEIFS(AJ$4:AJ$56,$E$4:$E$56,$E58,$F$4:$F$56,$F58),"")</f>
        <v/>
      </c>
      <c r="AK58" s="378">
        <f>IFERROR(AH58-AC58,"")</f>
        <v/>
      </c>
      <c r="AL58" s="398">
        <f>IFERROR(AI58-AD58,"")</f>
        <v/>
      </c>
      <c r="AM58" s="394">
        <f>IFERROR(AVERAGEIFS(AM$4:AM$55,$E$4:$E$55,$E58,$F$4:$F$55,$F58,AO$4:AO$55,$F$57),"")</f>
        <v/>
      </c>
      <c r="AN58" s="395">
        <f>IFERROR(AVERAGEIFS(AN$4:AN$55,$E$4:$E$55,$E54,$F$4:$F$55,$F58,AO$4:AO$55,$F$57),"")</f>
        <v/>
      </c>
      <c r="AO58" s="454">
        <f>IFERROR(AVERAGEIFS(AO$4:AO$56,$E$4:$E$56,$E58,$F$4:$F$56,$F58),"")</f>
        <v/>
      </c>
      <c r="AP58" s="378">
        <f>IFERROR(AM58-AH58,"")</f>
        <v/>
      </c>
      <c r="AQ58" s="398">
        <f>IFERROR(AN58-AI58,"")</f>
        <v/>
      </c>
      <c r="AR58" s="394">
        <f>IFERROR(AVERAGEIFS(AR$4:AR$55,$E$4:$E$55,$E58,$F$4:$F$55,$F58,AT$4:AT$55,$F$57),"")</f>
        <v/>
      </c>
      <c r="AS58" s="395">
        <f>IFERROR(AVERAGEIFS(AS$4:AS$55,$E$4:$E$55,$E54,$F$4:$F$55,$F58,AT$4:AT$55,$F$57),"")</f>
        <v/>
      </c>
      <c r="AT58" s="454">
        <f>IFERROR(AVERAGEIFS(AT$4:AT$56,$E$4:$E$56,$E58,$F$4:$F$56,$F58),"")</f>
        <v/>
      </c>
      <c r="AU58" s="378">
        <f>IFERROR(AR58-AM58,"")</f>
        <v/>
      </c>
      <c r="AV58" s="398">
        <f>IFERROR(AS58-AN58,"")</f>
        <v/>
      </c>
      <c r="AW58" s="394">
        <f>IFERROR(AVERAGEIFS(AW$4:AW$55,$E$4:$E$55,$E58,$F$4:$F$55,$F58,AY$4:AY$55,$F$57),"")</f>
        <v/>
      </c>
      <c r="AX58" s="395">
        <f>IFERROR(AVERAGEIFS(AX$4:AX$55,$E$4:$E$55,$E54,$F$4:$F$55,$F58,AY$4:AY$55,$F$57),"")</f>
        <v/>
      </c>
      <c r="AY58" s="454">
        <f>IFERROR(AVERAGEIFS(AY$4:AY$56,$E$4:$E$56,$E58,$F$4:$F$56,$F58),"")</f>
        <v/>
      </c>
      <c r="AZ58" s="378">
        <f>IFERROR(AW58-AR58,"")</f>
        <v/>
      </c>
      <c r="BA58" s="398">
        <f>IFERROR(AX58-AS58,"")</f>
        <v/>
      </c>
    </row>
    <row r="59">
      <c r="D59" t="inlineStr">
        <is>
          <t>1 Br 1 Bath</t>
        </is>
      </c>
      <c r="E59" s="255" t="n">
        <v>1</v>
      </c>
      <c r="F59" s="19" t="n">
        <v>1</v>
      </c>
      <c r="K59" s="476" t="n"/>
      <c r="L59" s="477" t="n"/>
      <c r="M59" s="478" t="n"/>
      <c r="N59" s="394">
        <f>IFERROR(AVERAGEIFS(N$4:N$55,$E$4:$E$55,$E59,$F$4:$F$55,$F59,P$4:P$55,$F$57),"")</f>
        <v/>
      </c>
      <c r="O59" s="395">
        <f>IFERROR(AVERAGEIFS(O$4:O$55,$E$4:$E$55,$E55,$F$4:$F$55,$F59,P$4:P$55,$F$57),"")</f>
        <v/>
      </c>
      <c r="P59" s="454">
        <f>IFERROR(AVERAGEIFS(P$4:P$56,$E$4:$E$56,$E59,$F$4:$F$56,$F59),"")</f>
        <v/>
      </c>
      <c r="Q59" s="454" t="n"/>
      <c r="R59" s="454" t="n"/>
      <c r="S59" s="394">
        <f>IFERROR(AVERAGEIFS(S$4:S$55,$E$4:$E$55,$E59,$F$4:$F$55,$F59,U$4:U$55,$F$57),"")</f>
        <v/>
      </c>
      <c r="T59" s="395">
        <f>IFERROR(AVERAGEIFS(T$4:T$55,$E$4:$E$55,$E55,$F$4:$F$55,$F59,U$4:U$55,$F$57),"")</f>
        <v/>
      </c>
      <c r="U59" s="454">
        <f>IFERROR(AVERAGEIFS(U$4:U$56,$E$4:$E$56,$E59,$F$4:$F$56,$F59),"")</f>
        <v/>
      </c>
      <c r="V59" s="378">
        <f>IFERROR(S59-N59,"")</f>
        <v/>
      </c>
      <c r="W59" s="398">
        <f>IFERROR(T59-O59,"")</f>
        <v/>
      </c>
      <c r="X59" s="394">
        <f>IFERROR(AVERAGEIFS(X$4:X$55,$E$4:$E$55,$E59,$F$4:$F$55,$F59,Z$4:Z$55,$F$57),"")</f>
        <v/>
      </c>
      <c r="Y59" s="395">
        <f>IFERROR(AVERAGEIFS(Y$4:Y$55,$E$4:$E$55,$E55,$F$4:$F$55,$F59,Z$4:Z$55,$F$57),"")</f>
        <v/>
      </c>
      <c r="Z59" s="454">
        <f>IFERROR(AVERAGEIFS(Z$4:Z$56,$E$4:$E$56,$E59,$F$4:$F$56,$F59),"")</f>
        <v/>
      </c>
      <c r="AA59" s="378">
        <f>IFERROR(X59-S59,"")</f>
        <v/>
      </c>
      <c r="AB59" s="398">
        <f>IFERROR(Y59-T59,"")</f>
        <v/>
      </c>
      <c r="AC59" s="278">
        <f>IFERROR(AVERAGEIFS(AC$4:AC$55,$E$4:$E$55,$E59,$F$4:$F$55,$F59,AE$4:AE$55,$F$57),"")</f>
        <v/>
      </c>
      <c r="AD59" s="395">
        <f>IFERROR(AVERAGEIFS(AD$4:AD$55,$E$4:$E$55,$E55,$F$4:$F$55,$F59,AE$4:AE$55,$F$57),"")</f>
        <v/>
      </c>
      <c r="AE59" s="454">
        <f>IFERROR(AVERAGEIFS(AE$4:AE$56,$E$4:$E$56,$E59,$F$4:$F$56,$F59),"")</f>
        <v/>
      </c>
      <c r="AF59" s="378">
        <f>IFERROR(AC59-X59,"")</f>
        <v/>
      </c>
      <c r="AG59" s="398">
        <f>IFERROR(AD59-Y59,"")</f>
        <v/>
      </c>
      <c r="AH59" s="394">
        <f>IFERROR(AVERAGEIFS(AH$4:AH$55,$E$4:$E$55,$E59,$F$4:$F$55,$F59,AJ$4:AJ$55,$F$57),"")</f>
        <v/>
      </c>
      <c r="AI59" s="395">
        <f>IFERROR(AVERAGEIFS(AI$4:AI$55,$E$4:$E$55,$E55,$F$4:$F$55,$F59,AJ$4:AJ$55,$F$57),"")</f>
        <v/>
      </c>
      <c r="AJ59" s="454">
        <f>IFERROR(AVERAGEIFS(AJ$4:AJ$56,$E$4:$E$56,$E59,$F$4:$F$56,$F59),"")</f>
        <v/>
      </c>
      <c r="AK59" s="378">
        <f>IFERROR(AH59-AC59,"")</f>
        <v/>
      </c>
      <c r="AL59" s="398">
        <f>IFERROR(AI59-AD59,"")</f>
        <v/>
      </c>
      <c r="AM59" s="394">
        <f>IFERROR(AVERAGEIFS(AM$4:AM$55,$E$4:$E$55,$E59,$F$4:$F$55,$F59,AO$4:AO$55,$F$57),"")</f>
        <v/>
      </c>
      <c r="AN59" s="395">
        <f>IFERROR(AVERAGEIFS(AN$4:AN$55,$E$4:$E$55,$E55,$F$4:$F$55,$F59,AO$4:AO$55,$F$57),"")</f>
        <v/>
      </c>
      <c r="AO59" s="454">
        <f>IFERROR(AVERAGEIFS(AO$4:AO$56,$E$4:$E$56,$E59,$F$4:$F$56,$F59),"")</f>
        <v/>
      </c>
      <c r="AP59" s="378">
        <f>IFERROR(AM59-AH59,"")</f>
        <v/>
      </c>
      <c r="AQ59" s="398">
        <f>IFERROR(AN59-AI59,"")</f>
        <v/>
      </c>
      <c r="AR59" s="394">
        <f>IFERROR(AVERAGEIFS(AR$4:AR$55,$E$4:$E$55,$E59,$F$4:$F$55,$F59,AT$4:AT$55,$F$57),"")</f>
        <v/>
      </c>
      <c r="AS59" s="395">
        <f>IFERROR(AVERAGEIFS(AS$4:AS$55,$E$4:$E$55,$E55,$F$4:$F$55,$F59,AT$4:AT$55,$F$57),"")</f>
        <v/>
      </c>
      <c r="AT59" s="454">
        <f>IFERROR(AVERAGEIFS(AT$4:AT$56,$E$4:$E$56,$E59,$F$4:$F$56,$F59),"")</f>
        <v/>
      </c>
      <c r="AU59" s="378">
        <f>IFERROR(AR59-AM59,"")</f>
        <v/>
      </c>
      <c r="AV59" s="398">
        <f>IFERROR(AS59-AN59,"")</f>
        <v/>
      </c>
      <c r="AW59" s="394">
        <f>IFERROR(AVERAGEIFS(AW$4:AW$55,$E$4:$E$55,$E59,$F$4:$F$55,$F59,AY$4:AY$55,$F$57),"")</f>
        <v/>
      </c>
      <c r="AX59" s="395">
        <f>IFERROR(AVERAGEIFS(AX$4:AX$55,$E$4:$E$55,$E55,$F$4:$F$55,$F59,AY$4:AY$55,$F$57),"")</f>
        <v/>
      </c>
      <c r="AY59" s="454">
        <f>IFERROR(AVERAGEIFS(AY$4:AY$56,$E$4:$E$56,$E59,$F$4:$F$56,$F59),"")</f>
        <v/>
      </c>
      <c r="AZ59" s="378">
        <f>IFERROR(AW59-AR59,"")</f>
        <v/>
      </c>
      <c r="BA59" s="398">
        <f>IFERROR(AX59-AS59,"")</f>
        <v/>
      </c>
    </row>
    <row r="60">
      <c r="D60" t="inlineStr">
        <is>
          <t>2 Br 1 Bath</t>
        </is>
      </c>
      <c r="E60" s="255" t="n">
        <v>2</v>
      </c>
      <c r="F60" s="19" t="n">
        <v>1</v>
      </c>
      <c r="K60" s="476" t="n"/>
      <c r="L60" s="477" t="n"/>
      <c r="M60" s="478" t="n"/>
      <c r="N60" s="394">
        <f>IFERROR(AVERAGEIFS(N$4:N$55,$E$4:$E$55,$E60,$F$4:$F$55,$F60,P$4:P$55,$F$57),"")</f>
        <v/>
      </c>
      <c r="O60" s="395">
        <f>IFERROR(AVERAGEIFS(O$4:O$55,$E$4:$E$55,$E56,$F$4:$F$55,$F60,P$4:P$55,$F$57),"")</f>
        <v/>
      </c>
      <c r="P60" s="454">
        <f>IFERROR(AVERAGEIFS(P$4:P$56,$E$4:$E$56,$E60,$F$4:$F$56,$F60),"")</f>
        <v/>
      </c>
      <c r="Q60" s="454" t="n"/>
      <c r="R60" s="454" t="n"/>
      <c r="S60" s="394">
        <f>IFERROR(AVERAGEIFS(S$4:S$55,$E$4:$E$55,$E60,$F$4:$F$55,$F60,U$4:U$55,$F$57),"")</f>
        <v/>
      </c>
      <c r="T60" s="395">
        <f>IFERROR(AVERAGEIFS(T$4:T$55,$E$4:$E$55,$E56,$F$4:$F$55,$F60,U$4:U$55,$F$57),"")</f>
        <v/>
      </c>
      <c r="U60" s="454">
        <f>IFERROR(AVERAGEIFS(U$4:U$56,$E$4:$E$56,$E60,$F$4:$F$56,$F60),"")</f>
        <v/>
      </c>
      <c r="V60" s="378">
        <f>IFERROR(S60-N60,"")</f>
        <v/>
      </c>
      <c r="W60" s="398">
        <f>IFERROR(T60-O60,"")</f>
        <v/>
      </c>
      <c r="X60" s="394">
        <f>IFERROR(AVERAGEIFS(X$4:X$55,$E$4:$E$55,$E60,$F$4:$F$55,$F60,Z$4:Z$55,$F$57),"")</f>
        <v/>
      </c>
      <c r="Y60" s="395">
        <f>IFERROR(AVERAGEIFS(Y$4:Y$55,$E$4:$E$55,$E56,$F$4:$F$55,$F60,Z$4:Z$55,$F$57),"")</f>
        <v/>
      </c>
      <c r="Z60" s="454">
        <f>IFERROR(AVERAGEIFS(Z$4:Z$56,$E$4:$E$56,$E60,$F$4:$F$56,$F60),"")</f>
        <v/>
      </c>
      <c r="AA60" s="378">
        <f>IFERROR(X60-S60,"")</f>
        <v/>
      </c>
      <c r="AB60" s="398">
        <f>IFERROR(Y60-T60,"")</f>
        <v/>
      </c>
      <c r="AC60" s="278">
        <f>IFERROR(AVERAGEIFS(AC$4:AC$55,$E$4:$E$55,$E60,$F$4:$F$55,$F60,AE$4:AE$55,$F$57),"")</f>
        <v/>
      </c>
      <c r="AD60" s="395">
        <f>IFERROR(AVERAGEIFS(AD$4:AD$55,$E$4:$E$55,$E56,$F$4:$F$55,$F60,AE$4:AE$55,$F$57),"")</f>
        <v/>
      </c>
      <c r="AE60" s="454">
        <f>IFERROR(AVERAGEIFS(AE$4:AE$56,$E$4:$E$56,$E60,$F$4:$F$56,$F60),"")</f>
        <v/>
      </c>
      <c r="AF60" s="378">
        <f>IFERROR(AC60-X60,"")</f>
        <v/>
      </c>
      <c r="AG60" s="398">
        <f>IFERROR(AD60-Y60,"")</f>
        <v/>
      </c>
      <c r="AH60" s="394">
        <f>IFERROR(AVERAGEIFS(AH$4:AH$55,$E$4:$E$55,$E60,$F$4:$F$55,$F60,AJ$4:AJ$55,$F$57),"")</f>
        <v/>
      </c>
      <c r="AI60" s="395">
        <f>IFERROR(AVERAGEIFS(AI$4:AI$55,$E$4:$E$55,$E56,$F$4:$F$55,$F60,AJ$4:AJ$55,$F$57),"")</f>
        <v/>
      </c>
      <c r="AJ60" s="454">
        <f>IFERROR(AVERAGEIFS(AJ$4:AJ$56,$E$4:$E$56,$E60,$F$4:$F$56,$F60),"")</f>
        <v/>
      </c>
      <c r="AK60" s="378">
        <f>IFERROR(AH60-AC60,"")</f>
        <v/>
      </c>
      <c r="AL60" s="398">
        <f>IFERROR(AI60-AD60,"")</f>
        <v/>
      </c>
      <c r="AM60" s="394">
        <f>IFERROR(AVERAGEIFS(AM$4:AM$55,$E$4:$E$55,$E60,$F$4:$F$55,$F60,AO$4:AO$55,$F$57),"")</f>
        <v/>
      </c>
      <c r="AN60" s="395">
        <f>IFERROR(AVERAGEIFS(AN$4:AN$55,$E$4:$E$55,$E56,$F$4:$F$55,$F60,AO$4:AO$55,$F$57),"")</f>
        <v/>
      </c>
      <c r="AO60" s="454">
        <f>IFERROR(AVERAGEIFS(AO$4:AO$56,$E$4:$E$56,$E60,$F$4:$F$56,$F60),"")</f>
        <v/>
      </c>
      <c r="AP60" s="378">
        <f>IFERROR(AM60-AH60,"")</f>
        <v/>
      </c>
      <c r="AQ60" s="398">
        <f>IFERROR(AN60-AI60,"")</f>
        <v/>
      </c>
      <c r="AR60" s="394">
        <f>IFERROR(AVERAGEIFS(AR$4:AR$55,$E$4:$E$55,$E60,$F$4:$F$55,$F60,AT$4:AT$55,$F$57),"")</f>
        <v/>
      </c>
      <c r="AS60" s="395">
        <f>IFERROR(AVERAGEIFS(AS$4:AS$55,$E$4:$E$55,$E56,$F$4:$F$55,$F60,AT$4:AT$55,$F$57),"")</f>
        <v/>
      </c>
      <c r="AT60" s="454">
        <f>IFERROR(AVERAGEIFS(AT$4:AT$56,$E$4:$E$56,$E60,$F$4:$F$56,$F60),"")</f>
        <v/>
      </c>
      <c r="AU60" s="378">
        <f>IFERROR(AR60-AM60,"")</f>
        <v/>
      </c>
      <c r="AV60" s="398">
        <f>IFERROR(AS60-AN60,"")</f>
        <v/>
      </c>
      <c r="AW60" s="394">
        <f>IFERROR(AVERAGEIFS(AW$4:AW$55,$E$4:$E$55,$E60,$F$4:$F$55,$F60,AY$4:AY$55,$F$57),"")</f>
        <v/>
      </c>
      <c r="AX60" s="395">
        <f>IFERROR(AVERAGEIFS(AX$4:AX$55,$E$4:$E$55,$E56,$F$4:$F$55,$F60,AY$4:AY$55,$F$57),"")</f>
        <v/>
      </c>
      <c r="AY60" s="454">
        <f>IFERROR(AVERAGEIFS(AY$4:AY$56,$E$4:$E$56,$E60,$F$4:$F$56,$F60),"")</f>
        <v/>
      </c>
      <c r="AZ60" s="378">
        <f>IFERROR(AW60-AR60,"")</f>
        <v/>
      </c>
      <c r="BA60" s="398">
        <f>IFERROR(AX60-AS60,"")</f>
        <v/>
      </c>
    </row>
    <row r="61">
      <c r="D61" t="inlineStr">
        <is>
          <t>2 Br 2 Bath</t>
        </is>
      </c>
      <c r="E61" s="255" t="n">
        <v>2</v>
      </c>
      <c r="F61" s="19" t="n">
        <v>2</v>
      </c>
      <c r="K61" s="476" t="n"/>
      <c r="L61" s="477" t="n"/>
      <c r="M61" s="478">
        <f>IFERROR(AVERAGEIFS(M$4:M$56,$E$4:$E$56,$E61,$F$4:$F$56,$F61),"")</f>
        <v/>
      </c>
      <c r="N61" s="394">
        <f>IFERROR(AVERAGEIFS(N$4:N$55,$E$4:$E$55,$E61,$F$4:$F$55,$F61,P$4:P$55,$F$57),"")</f>
        <v/>
      </c>
      <c r="O61" s="395">
        <f>IFERROR(AVERAGEIFS(O$4:O$55,$E$4:$E$55,$E57,$F$4:$F$55,$F61,P$4:P$55,$F$57),"")</f>
        <v/>
      </c>
      <c r="P61" s="454">
        <f>IFERROR(AVERAGEIFS(P$4:P$56,$E$4:$E$56,$E61,$F$4:$F$56,$F61),"")</f>
        <v/>
      </c>
      <c r="Q61" s="454" t="n"/>
      <c r="R61" s="454" t="n"/>
      <c r="S61" s="394">
        <f>IFERROR(AVERAGEIFS(S$4:S$55,$E$4:$E$55,$E61,$F$4:$F$55,$F61,U$4:U$55,$F$57),"")</f>
        <v/>
      </c>
      <c r="T61" s="395">
        <f>IFERROR(AVERAGEIFS(T$4:T$55,$E$4:$E$55,$E57,$F$4:$F$55,$F61,U$4:U$55,$F$57),"")</f>
        <v/>
      </c>
      <c r="U61" s="454">
        <f>IFERROR(AVERAGEIFS(U$4:U$56,$E$4:$E$56,$E61,$F$4:$F$56,$F61),"")</f>
        <v/>
      </c>
      <c r="V61" s="378">
        <f>IFERROR(S61-N61,"")</f>
        <v/>
      </c>
      <c r="W61" s="398">
        <f>IFERROR(T61-O61,"")</f>
        <v/>
      </c>
      <c r="X61" s="394">
        <f>IFERROR(AVERAGEIFS(X$4:X$55,$E$4:$E$55,$E61,$F$4:$F$55,$F61,Z$4:Z$55,$F$57),"")</f>
        <v/>
      </c>
      <c r="Y61" s="395">
        <f>IFERROR(AVERAGEIFS(Y$4:Y$55,$E$4:$E$55,$E57,$F$4:$F$55,$F61,Z$4:Z$55,$F$57),"")</f>
        <v/>
      </c>
      <c r="Z61" s="454">
        <f>IFERROR(AVERAGEIFS(Z$4:Z$56,$E$4:$E$56,$E61,$F$4:$F$56,$F61),"")</f>
        <v/>
      </c>
      <c r="AA61" s="378">
        <f>IFERROR(X61-S61,"")</f>
        <v/>
      </c>
      <c r="AB61" s="398">
        <f>IFERROR(Y61-T61,"")</f>
        <v/>
      </c>
      <c r="AC61" s="278">
        <f>IFERROR(AVERAGEIFS(AC$4:AC$55,$E$4:$E$55,$E61,$F$4:$F$55,$F61,AE$4:AE$55,$F$57),"")</f>
        <v/>
      </c>
      <c r="AD61" s="395">
        <f>IFERROR(AVERAGEIFS(AD$4:AD$55,$E$4:$E$55,$E57,$F$4:$F$55,$F61,AE$4:AE$55,$F$57),"")</f>
        <v/>
      </c>
      <c r="AE61" s="454">
        <f>IFERROR(AVERAGEIFS(AE$4:AE$56,$E$4:$E$56,$E61,$F$4:$F$56,$F61),"")</f>
        <v/>
      </c>
      <c r="AF61" s="378">
        <f>IFERROR(AC61-X61,"")</f>
        <v/>
      </c>
      <c r="AG61" s="398">
        <f>IFERROR(AD61-Y61,"")</f>
        <v/>
      </c>
      <c r="AH61" s="394">
        <f>IFERROR(AVERAGEIFS(AH$4:AH$55,$E$4:$E$55,$E61,$F$4:$F$55,$F61,AJ$4:AJ$55,$F$57),"")</f>
        <v/>
      </c>
      <c r="AI61" s="395">
        <f>IFERROR(AVERAGEIFS(AI$4:AI$55,$E$4:$E$55,$E57,$F$4:$F$55,$F61,AJ$4:AJ$55,$F$57),"")</f>
        <v/>
      </c>
      <c r="AJ61" s="454">
        <f>IFERROR(AVERAGEIFS(AJ$4:AJ$56,$E$4:$E$56,$E61,$F$4:$F$56,$F61),"")</f>
        <v/>
      </c>
      <c r="AK61" s="378">
        <f>IFERROR(AH61-AC61,"")</f>
        <v/>
      </c>
      <c r="AL61" s="398">
        <f>IFERROR(AI61-AD61,"")</f>
        <v/>
      </c>
      <c r="AM61" s="394">
        <f>IFERROR(AVERAGEIFS(AM$4:AM$55,$E$4:$E$55,$E61,$F$4:$F$55,$F61,AO$4:AO$55,$F$57),"")</f>
        <v/>
      </c>
      <c r="AN61" s="395">
        <f>IFERROR(AVERAGEIFS(AN$4:AN$55,$E$4:$E$55,$E57,$F$4:$F$55,$F61,AO$4:AO$55,$F$57),"")</f>
        <v/>
      </c>
      <c r="AO61" s="454">
        <f>IFERROR(AVERAGEIFS(AO$4:AO$56,$E$4:$E$56,$E61,$F$4:$F$56,$F61),"")</f>
        <v/>
      </c>
      <c r="AP61" s="378">
        <f>IFERROR(AM61-AH61,"")</f>
        <v/>
      </c>
      <c r="AQ61" s="398">
        <f>IFERROR(AN61-AI61,"")</f>
        <v/>
      </c>
      <c r="AR61" s="394">
        <f>IFERROR(AVERAGEIFS(AR$4:AR$55,$E$4:$E$55,$E61,$F$4:$F$55,$F61,AT$4:AT$55,$F$57),"")</f>
        <v/>
      </c>
      <c r="AS61" s="395">
        <f>IFERROR(AVERAGEIFS(AS$4:AS$55,$E$4:$E$55,$E57,$F$4:$F$55,$F61,AT$4:AT$55,$F$57),"")</f>
        <v/>
      </c>
      <c r="AT61" s="454">
        <f>IFERROR(AVERAGEIFS(AT$4:AT$56,$E$4:$E$56,$E61,$F$4:$F$56,$F61),"")</f>
        <v/>
      </c>
      <c r="AU61" s="378">
        <f>IFERROR(AR61-AM61,"")</f>
        <v/>
      </c>
      <c r="AV61" s="398">
        <f>IFERROR(AS61-AN61,"")</f>
        <v/>
      </c>
      <c r="AW61" s="394">
        <f>IFERROR(AVERAGEIFS(AW$4:AW$55,$E$4:$E$55,$E61,$F$4:$F$55,$F61,AY$4:AY$55,$F$57),"")</f>
        <v/>
      </c>
      <c r="AX61" s="395">
        <f>IFERROR(AVERAGEIFS(AX$4:AX$55,$E$4:$E$55,$E57,$F$4:$F$55,$F61,AY$4:AY$55,$F$57),"")</f>
        <v/>
      </c>
      <c r="AY61" s="454">
        <f>IFERROR(AVERAGEIFS(AY$4:AY$56,$E$4:$E$56,$E61,$F$4:$F$56,$F61),"")</f>
        <v/>
      </c>
      <c r="AZ61" s="378">
        <f>IFERROR(AW61-AR61,"")</f>
        <v/>
      </c>
      <c r="BA61" s="398">
        <f>IFERROR(AX61-AS61,"")</f>
        <v/>
      </c>
    </row>
    <row r="62">
      <c r="D62" t="inlineStr">
        <is>
          <t>3 Br</t>
        </is>
      </c>
      <c r="E62" s="255" t="n">
        <v>3</v>
      </c>
      <c r="F62" s="19" t="n"/>
      <c r="K62" s="476" t="n"/>
      <c r="L62" s="477" t="n"/>
      <c r="M62" s="478">
        <f>IFERROR(AVERAGEIFS(M$4:M$56,$E$4:$E$56,$E62),"")</f>
        <v/>
      </c>
      <c r="N62" s="394">
        <f>IFERROR(AVERAGEIFS(N$4:N$55,$E$4:$E$55,$E62,P$4:P$55,$F$57),"")</f>
        <v/>
      </c>
      <c r="O62" s="395">
        <f>IFERROR(AVERAGEIFS(O$4:O$55,$E$4:$E$55,$E62,P$4:P$55,$F$57),"")</f>
        <v/>
      </c>
      <c r="P62" s="454">
        <f>IFERROR(AVERAGEIFS(P$4:P$56,$E$4:$E$56,$E62),"")</f>
        <v/>
      </c>
      <c r="Q62" s="454">
        <f>IFERROR(N62-K62,"")</f>
        <v/>
      </c>
      <c r="R62" s="454">
        <f>IFERROR(O62-L62,"")</f>
        <v/>
      </c>
      <c r="S62" s="394">
        <f>IFERROR(AVERAGEIFS(S$4:S$55,$E$4:$E$55,$E62,U$4:U$55,$F$57),"")</f>
        <v/>
      </c>
      <c r="T62" s="395">
        <f>IFERROR(AVERAGEIFS(T$4:T$55,$E$4:$E$55,$E62,U$4:U$55,$F$57),"")</f>
        <v/>
      </c>
      <c r="U62" s="454">
        <f>IFERROR(AVERAGEIFS(U$4:U$56,$E$4:$E$56,$E62),"")</f>
        <v/>
      </c>
      <c r="V62" s="378" t="n"/>
      <c r="W62" s="398" t="n"/>
      <c r="X62" s="394">
        <f>IFERROR(AVERAGEIFS(X$4:X$55,$E$4:$E$55,$E62,Z$4:Z$55,$F$57),"")</f>
        <v/>
      </c>
      <c r="Y62" s="395">
        <f>IFERROR(AVERAGEIFS(Y$4:Y$55,$E$4:$E$55,$E62,Z$4:Z$55,$F$57),"")</f>
        <v/>
      </c>
      <c r="Z62" s="454">
        <f>IFERROR(AVERAGEIFS(Z$4:Z$56,$E$4:$E$56,$E62),"")</f>
        <v/>
      </c>
      <c r="AA62" s="378" t="n"/>
      <c r="AB62" s="398" t="n"/>
      <c r="AC62" s="278">
        <f>IFERROR(AVERAGEIFS(AC$4:AC$55,$E$4:$E$55,$E62,AE$4:AE$55,$F$57),"")</f>
        <v/>
      </c>
      <c r="AD62" s="395">
        <f>IFERROR(AVERAGEIFS(AD$4:AD$55,$E$4:$E$55,$E62,AE$4:AE$55,$F$57),"")</f>
        <v/>
      </c>
      <c r="AE62" s="454">
        <f>IFERROR(AVERAGEIFS(AE$4:AE$56,$E$4:$E$56,$E62),"")</f>
        <v/>
      </c>
      <c r="AF62" s="378" t="n"/>
      <c r="AG62" s="398" t="n"/>
      <c r="AH62" s="394">
        <f>IFERROR(AVERAGEIFS(AH$4:AH$55,$E$4:$E$55,$E62,AJ$4:AJ$55,$F$57),"")</f>
        <v/>
      </c>
      <c r="AI62" s="395">
        <f>IFERROR(AVERAGEIFS(AI$4:AI$55,$E$4:$E$55,$E62,AJ$4:AJ$55,$F$57),"")</f>
        <v/>
      </c>
      <c r="AJ62" s="454">
        <f>IFERROR(AVERAGEIFS(AJ$4:AJ$56,$E$4:$E$56,$E62),"")</f>
        <v/>
      </c>
      <c r="AK62" s="378" t="n"/>
      <c r="AL62" s="398" t="n"/>
      <c r="AM62" s="394">
        <f>IFERROR(AVERAGEIFS(AM$4:AM$55,$E$4:$E$55,$E62,AO$4:AO$55,$F$57),"")</f>
        <v/>
      </c>
      <c r="AN62" s="395">
        <f>IFERROR(AVERAGEIFS(AN$4:AN$55,$E$4:$E$55,$E62,AO$4:AO$55,$F$57),"")</f>
        <v/>
      </c>
      <c r="AO62" s="454">
        <f>IFERROR(AVERAGEIFS(AO$4:AO$56,$E$4:$E$56,$E62),"")</f>
        <v/>
      </c>
      <c r="AP62" s="378" t="n"/>
      <c r="AQ62" s="398" t="n"/>
      <c r="AR62" s="394">
        <f>IFERROR(AVERAGEIFS(AR$4:AR$55,$E$4:$E$55,$E62,AT$4:AT$55,$F$57),"")</f>
        <v/>
      </c>
      <c r="AS62" s="395">
        <f>IFERROR(AVERAGEIFS(AS$4:AS$55,$E$4:$E$55,$E62,AT$4:AT$55,$F$57),"")</f>
        <v/>
      </c>
      <c r="AT62" s="454">
        <f>IFERROR(AVERAGEIFS(AT$4:AT$56,$E$4:$E$56,$E62),"")</f>
        <v/>
      </c>
      <c r="AU62" s="378" t="n"/>
      <c r="AV62" s="398" t="n"/>
      <c r="AW62" s="394">
        <f>IFERROR(AVERAGEIFS(AW$4:AW$55,$E$4:$E$55,$E62,AY$4:AY$55,$F$57),"")</f>
        <v/>
      </c>
      <c r="AX62" s="395">
        <f>IFERROR(AVERAGEIFS(AX$4:AX$55,$E$4:$E$55,$E62,AY$4:AY$55,$F$57),"")</f>
        <v/>
      </c>
      <c r="AY62" s="454">
        <f>IFERROR(AVERAGEIFS(AY$4:AY$56,$E$4:$E$56,$E62),"")</f>
        <v/>
      </c>
      <c r="AZ62" s="378" t="n"/>
      <c r="BA62" s="398" t="n"/>
    </row>
    <row r="63">
      <c r="E63" s="255" t="n"/>
      <c r="F63" s="19" t="n"/>
      <c r="K63" s="476" t="n"/>
      <c r="L63" s="477" t="n"/>
      <c r="M63" s="478" t="n"/>
      <c r="N63" s="377" t="n"/>
      <c r="O63" s="378" t="n"/>
      <c r="P63" s="454" t="n"/>
      <c r="Q63" s="454" t="n"/>
      <c r="R63" s="454" t="n"/>
      <c r="S63" s="377" t="n"/>
      <c r="T63" s="378" t="n"/>
      <c r="U63" s="454" t="n"/>
      <c r="V63" s="378" t="n"/>
      <c r="W63" s="398" t="n"/>
      <c r="X63" s="377" t="n"/>
      <c r="Y63" s="378" t="n"/>
      <c r="Z63" s="454" t="n"/>
      <c r="AA63" s="378" t="n"/>
      <c r="AB63" s="398" t="n"/>
      <c r="AC63" s="279" t="n"/>
      <c r="AD63" s="378" t="n"/>
      <c r="AE63" s="454" t="n"/>
      <c r="AF63" s="378" t="n"/>
      <c r="AG63" s="398" t="n"/>
      <c r="AH63" s="377" t="n"/>
      <c r="AI63" s="378" t="n"/>
      <c r="AJ63" s="454" t="n"/>
      <c r="AK63" s="378" t="n"/>
      <c r="AL63" s="398" t="n"/>
      <c r="AM63" s="377" t="n"/>
      <c r="AN63" s="378" t="n"/>
      <c r="AO63" s="454" t="n"/>
      <c r="AP63" s="378" t="n"/>
      <c r="AQ63" s="398" t="n"/>
      <c r="AR63" s="377" t="n"/>
      <c r="AS63" s="378" t="n"/>
      <c r="AT63" s="454" t="n"/>
      <c r="AU63" s="378" t="n"/>
      <c r="AV63" s="398" t="n"/>
      <c r="AW63" s="377" t="n"/>
      <c r="AX63" s="378" t="n"/>
      <c r="AY63" s="454" t="n"/>
      <c r="AZ63" s="378" t="n"/>
      <c r="BA63" s="398" t="n"/>
    </row>
    <row r="64">
      <c r="C64" s="326" t="inlineStr">
        <is>
          <t>A</t>
        </is>
      </c>
      <c r="D64" t="inlineStr">
        <is>
          <t>Studio</t>
        </is>
      </c>
      <c r="E64" s="255" t="n">
        <v>0</v>
      </c>
      <c r="F64" s="19" t="n">
        <v>1</v>
      </c>
      <c r="K64" s="476" t="n"/>
      <c r="L64" s="477" t="n"/>
      <c r="M64" s="478" t="n"/>
      <c r="N64" s="394">
        <f>IFERROR(AVERAGEIFS(N$4:N$55,$E$4:$E$55,$E64,$F$4:$F$55,$F64,$J$4:$J$55,$C64,P$4:P$55,$F$57),"")</f>
        <v/>
      </c>
      <c r="O64" s="395">
        <f>IFERROR(AVERAGEIFS(O$4:O$55,$E$4:$E$55,$E64,$F$4:$F$55,$F64,$J$4:$J$55,$C64,P$4:P$55,$F$57),"")</f>
        <v/>
      </c>
      <c r="P64" s="454" t="n"/>
      <c r="Q64" s="454">
        <f>IFERROR(N64-K64,"")</f>
        <v/>
      </c>
      <c r="R64" s="454">
        <f>IFERROR(O64-L64,"")</f>
        <v/>
      </c>
      <c r="S64" s="394">
        <f>IFERROR(AVERAGEIFS(S$4:S$55,$E$4:$E$55,$E64,$F$4:$F$55,$F64,$J$4:$J$55,$C64,U$4:U$55,$F$57),"")</f>
        <v/>
      </c>
      <c r="T64" s="395">
        <f>IFERROR(AVERAGEIFS(T$4:T$55,$E$4:$E$55,$E64,$F$4:$F$55,$F64,$J$4:$J$55,$C64,U$4:U$55,$F$57),"")</f>
        <v/>
      </c>
      <c r="U64" s="454" t="n"/>
      <c r="V64" s="378">
        <f>IFERROR(S64-N64,"")</f>
        <v/>
      </c>
      <c r="W64" s="398">
        <f>IFERROR(T64-O64,"")</f>
        <v/>
      </c>
      <c r="X64" s="394">
        <f>IFERROR(AVERAGEIFS(X$4:X$55,$E$4:$E$55,$E64,$F$4:$F$55,$F64,$J$4:$J$55,$C64,Z$4:Z$55,$F$57),"")</f>
        <v/>
      </c>
      <c r="Y64" s="395">
        <f>IFERROR(AVERAGEIFS(Y$4:Y$55,$E$4:$E$55,$E64,$F$4:$F$55,$F64,$J$4:$J$55,$C64,Z$4:Z$55,$F$57),"")</f>
        <v/>
      </c>
      <c r="Z64" s="454" t="n"/>
      <c r="AA64" s="378">
        <f>IFERROR(X64-S64,"")</f>
        <v/>
      </c>
      <c r="AB64" s="398">
        <f>IFERROR(Y64-T64,"")</f>
        <v/>
      </c>
      <c r="AC64" s="278">
        <f>IFERROR(AVERAGEIFS(AC$4:AC$55,$E$4:$E$55,$E64,$F$4:$F$55,$F64,$J$4:$J$55,$C64,AE$4:AE$55,$F$57),"")</f>
        <v/>
      </c>
      <c r="AD64" s="395">
        <f>IFERROR(AVERAGEIFS(AD$4:AD$55,$E$4:$E$55,$E64,$F$4:$F$55,$F64,$J$4:$J$55,$C64,AE$4:AE$55,$F$57),"")</f>
        <v/>
      </c>
      <c r="AE64" s="454" t="n"/>
      <c r="AF64" s="378">
        <f>IFERROR(AC64-X64,"")</f>
        <v/>
      </c>
      <c r="AG64" s="398">
        <f>IFERROR(AD64-Y64,"")</f>
        <v/>
      </c>
      <c r="AH64" s="394">
        <f>IFERROR(AVERAGEIFS(AH$4:AH$55,$E$4:$E$55,$E64,$F$4:$F$55,$F64,$J$4:$J$55,$C64,AJ$4:AJ$55,$F$57),"")</f>
        <v/>
      </c>
      <c r="AI64" s="395">
        <f>IFERROR(AVERAGEIFS(AI$4:AI$55,$E$4:$E$55,$E64,$F$4:$F$55,$F64,$J$4:$J$55,$C64,AJ$4:AJ$55,$F$57),"")</f>
        <v/>
      </c>
      <c r="AJ64" s="454" t="n"/>
      <c r="AK64" s="378">
        <f>IFERROR(AH64-AC64,"")</f>
        <v/>
      </c>
      <c r="AL64" s="398">
        <f>IFERROR(AI64-AD64,"")</f>
        <v/>
      </c>
      <c r="AM64" s="394">
        <f>IFERROR(AVERAGEIFS(AM$4:AM$55,$E$4:$E$55,$E64,$F$4:$F$55,$F64,$J$4:$J$55,$C64,AO$4:AO$55,$F$57),"")</f>
        <v/>
      </c>
      <c r="AN64" s="395">
        <f>IFERROR(AVERAGEIFS(AN$4:AN$55,$E$4:$E$55,$E64,$F$4:$F$55,$F64,$J$4:$J$55,$C64,AO$4:AO$55,$F$57),"")</f>
        <v/>
      </c>
      <c r="AO64" s="454" t="n"/>
      <c r="AP64" s="378">
        <f>IFERROR(AM64-AH64,"")</f>
        <v/>
      </c>
      <c r="AQ64" s="398">
        <f>IFERROR(AN64-AI64,"")</f>
        <v/>
      </c>
      <c r="AR64" s="394">
        <f>IFERROR(AVERAGEIFS(AR$4:AR$55,$E$4:$E$55,$E64,$F$4:$F$55,$F64,$J$4:$J$55,$C64,AT$4:AT$55,$F$57),"")</f>
        <v/>
      </c>
      <c r="AS64" s="395">
        <f>IFERROR(AVERAGEIFS(AS$4:AS$55,$E$4:$E$55,$E64,$F$4:$F$55,$F64,$J$4:$J$55,$C64,AT$4:AT$55,$F$57),"")</f>
        <v/>
      </c>
      <c r="AT64" s="454" t="n"/>
      <c r="AU64" s="378">
        <f>IFERROR(AR64-AM64,"")</f>
        <v/>
      </c>
      <c r="AV64" s="398">
        <f>IFERROR(AS64-AN64,"")</f>
        <v/>
      </c>
      <c r="AW64" s="394">
        <f>IFERROR(AVERAGEIFS(AW$4:AW$55,$E$4:$E$55,$E64,$F$4:$F$55,$F64,$J$4:$J$55,$C64,AY$4:AY$55,$F$57),"")</f>
        <v/>
      </c>
      <c r="AX64" s="395">
        <f>IFERROR(AVERAGEIFS(AX$4:AX$55,$E$4:$E$55,$E64,$F$4:$F$55,$F64,$J$4:$J$55,$C64,AY$4:AY$55,$F$57),"")</f>
        <v/>
      </c>
      <c r="AY64" s="454" t="n"/>
      <c r="AZ64" s="378">
        <f>IFERROR(AW64-AR64,"")</f>
        <v/>
      </c>
      <c r="BA64" s="398">
        <f>IFERROR(AX64-AS64,"")</f>
        <v/>
      </c>
    </row>
    <row r="65">
      <c r="D65" t="inlineStr">
        <is>
          <t>1 Br 1 Bath</t>
        </is>
      </c>
      <c r="E65" s="255" t="n">
        <v>1</v>
      </c>
      <c r="F65" s="19" t="n">
        <v>1</v>
      </c>
      <c r="K65" s="476" t="n"/>
      <c r="L65" s="477" t="n"/>
      <c r="M65" s="478" t="n"/>
      <c r="N65" s="394">
        <f>IFERROR(AVERAGEIFS(N$4:N$55,$E$4:$E$55,$E65,$F$4:$F$55,$F65,$J$4:$J$55,$C65,P$4:P$55,$F$57),"")</f>
        <v/>
      </c>
      <c r="O65" s="395">
        <f>IFERROR(AVERAGEIFS(O$4:O$55,$E$4:$E$55,$E65,$F$4:$F$55,$F65,$J$4:$J$55,$C65,P$4:P$55,$F$57),"")</f>
        <v/>
      </c>
      <c r="P65" s="454" t="n"/>
      <c r="Q65" s="454">
        <f>IFERROR(N65-K65,"")</f>
        <v/>
      </c>
      <c r="R65" s="454">
        <f>IFERROR(O65-L65,"")</f>
        <v/>
      </c>
      <c r="S65" s="394">
        <f>IFERROR(AVERAGEIFS(S$4:S$55,$E$4:$E$55,$E65,$F$4:$F$55,$F65,$J$4:$J$55,$C65,U$4:U$55,$F$57),"")</f>
        <v/>
      </c>
      <c r="T65" s="395">
        <f>IFERROR(AVERAGEIFS(T$4:T$55,$E$4:$E$55,$E65,$F$4:$F$55,$F65,$J$4:$J$55,$C65,U$4:U$55,$F$57),"")</f>
        <v/>
      </c>
      <c r="U65" s="454" t="n"/>
      <c r="V65" s="378">
        <f>IFERROR(S65-N65,"")</f>
        <v/>
      </c>
      <c r="W65" s="398">
        <f>IFERROR(T65-O65,"")</f>
        <v/>
      </c>
      <c r="X65" s="394">
        <f>IFERROR(AVERAGEIFS(X$4:X$55,$E$4:$E$55,$E65,$F$4:$F$55,$F65,$J$4:$J$55,$C65,Z$4:Z$55,$F$57),"")</f>
        <v/>
      </c>
      <c r="Y65" s="395">
        <f>IFERROR(AVERAGEIFS(Y$4:Y$55,$E$4:$E$55,$E65,$F$4:$F$55,$F65,$J$4:$J$55,$C65,Z$4:Z$55,$F$57),"")</f>
        <v/>
      </c>
      <c r="Z65" s="454" t="n"/>
      <c r="AA65" s="378">
        <f>IFERROR(X65-S65,"")</f>
        <v/>
      </c>
      <c r="AB65" s="398">
        <f>IFERROR(Y65-T65,"")</f>
        <v/>
      </c>
      <c r="AC65" s="278">
        <f>IFERROR(AVERAGEIFS(AC$4:AC$55,$E$4:$E$55,$E65,$F$4:$F$55,$F65,$J$4:$J$55,$C65,AE$4:AE$55,$F$57),"")</f>
        <v/>
      </c>
      <c r="AD65" s="395">
        <f>IFERROR(AVERAGEIFS(AD$4:AD$55,$E$4:$E$55,$E65,$F$4:$F$55,$F65,$J$4:$J$55,$C65,AE$4:AE$55,$F$57),"")</f>
        <v/>
      </c>
      <c r="AE65" s="454" t="n"/>
      <c r="AF65" s="378">
        <f>IFERROR(AC65-X65,"")</f>
        <v/>
      </c>
      <c r="AG65" s="398">
        <f>IFERROR(AD65-Y65,"")</f>
        <v/>
      </c>
      <c r="AH65" s="394">
        <f>IFERROR(AVERAGEIFS(AH$4:AH$55,$E$4:$E$55,$E65,$F$4:$F$55,$F65,$J$4:$J$55,$C65,AJ$4:AJ$55,$F$57),"")</f>
        <v/>
      </c>
      <c r="AI65" s="395">
        <f>IFERROR(AVERAGEIFS(AI$4:AI$55,$E$4:$E$55,$E65,$F$4:$F$55,$F65,$J$4:$J$55,$C65,AJ$4:AJ$55,$F$57),"")</f>
        <v/>
      </c>
      <c r="AJ65" s="454" t="n"/>
      <c r="AK65" s="378">
        <f>IFERROR(AH65-AC65,"")</f>
        <v/>
      </c>
      <c r="AL65" s="398">
        <f>IFERROR(AI65-AD65,"")</f>
        <v/>
      </c>
      <c r="AM65" s="394">
        <f>IFERROR(AVERAGEIFS(AM$4:AM$55,$E$4:$E$55,$E65,$F$4:$F$55,$F65,$J$4:$J$55,$C65,AO$4:AO$55,$F$57),"")</f>
        <v/>
      </c>
      <c r="AN65" s="395">
        <f>IFERROR(AVERAGEIFS(AN$4:AN$55,$E$4:$E$55,$E65,$F$4:$F$55,$F65,$J$4:$J$55,$C65,AO$4:AO$55,$F$57),"")</f>
        <v/>
      </c>
      <c r="AO65" s="454" t="n"/>
      <c r="AP65" s="378">
        <f>IFERROR(AM65-AH65,"")</f>
        <v/>
      </c>
      <c r="AQ65" s="398">
        <f>IFERROR(AN65-AI65,"")</f>
        <v/>
      </c>
      <c r="AR65" s="394">
        <f>IFERROR(AVERAGEIFS(AR$4:AR$55,$E$4:$E$55,$E65,$F$4:$F$55,$F65,$J$4:$J$55,$C65,AT$4:AT$55,$F$57),"")</f>
        <v/>
      </c>
      <c r="AS65" s="395">
        <f>IFERROR(AVERAGEIFS(AS$4:AS$55,$E$4:$E$55,$E65,$F$4:$F$55,$F65,$J$4:$J$55,$C65,AT$4:AT$55,$F$57),"")</f>
        <v/>
      </c>
      <c r="AT65" s="454" t="n"/>
      <c r="AU65" s="378">
        <f>IFERROR(AR65-AM65,"")</f>
        <v/>
      </c>
      <c r="AV65" s="398">
        <f>IFERROR(AS65-AN65,"")</f>
        <v/>
      </c>
      <c r="AW65" s="394">
        <f>IFERROR(AVERAGEIFS(AW$4:AW$55,$E$4:$E$55,$E65,$F$4:$F$55,$F65,$J$4:$J$55,$C65,AY$4:AY$55,$F$57),"")</f>
        <v/>
      </c>
      <c r="AX65" s="395">
        <f>IFERROR(AVERAGEIFS(AX$4:AX$55,$E$4:$E$55,$E65,$F$4:$F$55,$F65,$J$4:$J$55,$C65,AY$4:AY$55,$F$57),"")</f>
        <v/>
      </c>
      <c r="AY65" s="454" t="n"/>
      <c r="AZ65" s="378">
        <f>IFERROR(AW65-AR65,"")</f>
        <v/>
      </c>
      <c r="BA65" s="398">
        <f>IFERROR(AX65-AS65,"")</f>
        <v/>
      </c>
    </row>
    <row r="66">
      <c r="D66" t="inlineStr">
        <is>
          <t>2 Br 1 Bath</t>
        </is>
      </c>
      <c r="E66" s="255" t="n">
        <v>2</v>
      </c>
      <c r="F66" s="19" t="n">
        <v>1</v>
      </c>
      <c r="K66" s="476" t="n"/>
      <c r="L66" s="477" t="n"/>
      <c r="M66" s="478" t="n"/>
      <c r="N66" s="394">
        <f>IFERROR(AVERAGEIFS(N$4:N$55,$E$4:$E$55,$E66,$F$4:$F$55,$F66,$J$4:$J$55,$C66,P$4:P$55,$F$57),"")</f>
        <v/>
      </c>
      <c r="O66" s="395">
        <f>IFERROR(AVERAGEIFS(O$4:O$55,$E$4:$E$55,$E66,$F$4:$F$55,$F66,$J$4:$J$55,$C66,P$4:P$55,$F$57),"")</f>
        <v/>
      </c>
      <c r="P66" s="454" t="n"/>
      <c r="Q66" s="454">
        <f>IFERROR(N66-K66,"")</f>
        <v/>
      </c>
      <c r="R66" s="454">
        <f>IFERROR(O66-L66,"")</f>
        <v/>
      </c>
      <c r="S66" s="394">
        <f>IFERROR(AVERAGEIFS(S$4:S$55,$E$4:$E$55,$E66,$F$4:$F$55,$F66,$J$4:$J$55,$C66,U$4:U$55,$F$57),"")</f>
        <v/>
      </c>
      <c r="T66" s="395">
        <f>IFERROR(AVERAGEIFS(T$4:T$55,$E$4:$E$55,$E66,$F$4:$F$55,$F66,$J$4:$J$55,$C66,U$4:U$55,$F$57),"")</f>
        <v/>
      </c>
      <c r="U66" s="454" t="n"/>
      <c r="V66" s="378">
        <f>IFERROR(S66-N66,"")</f>
        <v/>
      </c>
      <c r="W66" s="398">
        <f>IFERROR(T66-O66,"")</f>
        <v/>
      </c>
      <c r="X66" s="394">
        <f>IFERROR(AVERAGEIFS(X$4:X$55,$E$4:$E$55,$E66,$F$4:$F$55,$F66,$J$4:$J$55,$C66,Z$4:Z$55,$F$57),"")</f>
        <v/>
      </c>
      <c r="Y66" s="395">
        <f>IFERROR(AVERAGEIFS(Y$4:Y$55,$E$4:$E$55,$E66,$F$4:$F$55,$F66,$J$4:$J$55,$C66,Z$4:Z$55,$F$57),"")</f>
        <v/>
      </c>
      <c r="Z66" s="454" t="n"/>
      <c r="AA66" s="378">
        <f>IFERROR(X66-S66,"")</f>
        <v/>
      </c>
      <c r="AB66" s="398">
        <f>IFERROR(Y66-T66,"")</f>
        <v/>
      </c>
      <c r="AC66" s="278">
        <f>IFERROR(AVERAGEIFS(AC$4:AC$55,$E$4:$E$55,$E66,$F$4:$F$55,$F66,$J$4:$J$55,$C66,AE$4:AE$55,$F$57),"")</f>
        <v/>
      </c>
      <c r="AD66" s="395">
        <f>IFERROR(AVERAGEIFS(AD$4:AD$55,$E$4:$E$55,$E66,$F$4:$F$55,$F66,$J$4:$J$55,$C66,AE$4:AE$55,$F$57),"")</f>
        <v/>
      </c>
      <c r="AE66" s="454" t="n"/>
      <c r="AF66" s="378">
        <f>IFERROR(AC66-X66,"")</f>
        <v/>
      </c>
      <c r="AG66" s="398">
        <f>IFERROR(AD66-Y66,"")</f>
        <v/>
      </c>
      <c r="AH66" s="394">
        <f>IFERROR(AVERAGEIFS(AH$4:AH$55,$E$4:$E$55,$E66,$F$4:$F$55,$F66,$J$4:$J$55,$C66,AJ$4:AJ$55,$F$57),"")</f>
        <v/>
      </c>
      <c r="AI66" s="395">
        <f>IFERROR(AVERAGEIFS(AI$4:AI$55,$E$4:$E$55,$E66,$F$4:$F$55,$F66,$J$4:$J$55,$C66,AJ$4:AJ$55,$F$57),"")</f>
        <v/>
      </c>
      <c r="AJ66" s="454" t="n"/>
      <c r="AK66" s="378">
        <f>IFERROR(AH66-AC66,"")</f>
        <v/>
      </c>
      <c r="AL66" s="398">
        <f>IFERROR(AI66-AD66,"")</f>
        <v/>
      </c>
      <c r="AM66" s="394">
        <f>IFERROR(AVERAGEIFS(AM$4:AM$55,$E$4:$E$55,$E66,$F$4:$F$55,$F66,$J$4:$J$55,$C66,AO$4:AO$55,$F$57),"")</f>
        <v/>
      </c>
      <c r="AN66" s="395">
        <f>IFERROR(AVERAGEIFS(AN$4:AN$55,$E$4:$E$55,$E66,$F$4:$F$55,$F66,$J$4:$J$55,$C66,AO$4:AO$55,$F$57),"")</f>
        <v/>
      </c>
      <c r="AO66" s="454" t="n"/>
      <c r="AP66" s="378">
        <f>IFERROR(AM66-AH66,"")</f>
        <v/>
      </c>
      <c r="AQ66" s="398">
        <f>IFERROR(AN66-AI66,"")</f>
        <v/>
      </c>
      <c r="AR66" s="394">
        <f>IFERROR(AVERAGEIFS(AR$4:AR$55,$E$4:$E$55,$E66,$F$4:$F$55,$F66,$J$4:$J$55,$C66,AT$4:AT$55,$F$57),"")</f>
        <v/>
      </c>
      <c r="AS66" s="395">
        <f>IFERROR(AVERAGEIFS(AS$4:AS$55,$E$4:$E$55,$E66,$F$4:$F$55,$F66,$J$4:$J$55,$C66,AT$4:AT$55,$F$57),"")</f>
        <v/>
      </c>
      <c r="AT66" s="454" t="n"/>
      <c r="AU66" s="378">
        <f>IFERROR(AR66-AM66,"")</f>
        <v/>
      </c>
      <c r="AV66" s="398">
        <f>IFERROR(AS66-AN66,"")</f>
        <v/>
      </c>
      <c r="AW66" s="394">
        <f>IFERROR(AVERAGEIFS(AW$4:AW$55,$E$4:$E$55,$E66,$F$4:$F$55,$F66,$J$4:$J$55,$C66,AY$4:AY$55,$F$57),"")</f>
        <v/>
      </c>
      <c r="AX66" s="395">
        <f>IFERROR(AVERAGEIFS(AX$4:AX$55,$E$4:$E$55,$E66,$F$4:$F$55,$F66,$J$4:$J$55,$C66,AY$4:AY$55,$F$57),"")</f>
        <v/>
      </c>
      <c r="AY66" s="454" t="n"/>
      <c r="AZ66" s="378">
        <f>IFERROR(AW66-AR66,"")</f>
        <v/>
      </c>
      <c r="BA66" s="398">
        <f>IFERROR(AX66-AS66,"")</f>
        <v/>
      </c>
    </row>
    <row r="67">
      <c r="D67" t="inlineStr">
        <is>
          <t>2 Br 2 Bath</t>
        </is>
      </c>
      <c r="E67" s="255" t="n">
        <v>2</v>
      </c>
      <c r="F67" s="19" t="n">
        <v>2</v>
      </c>
      <c r="K67" s="476" t="n"/>
      <c r="L67" s="477" t="n"/>
      <c r="M67" s="478" t="n"/>
      <c r="N67" s="394">
        <f>IFERROR(AVERAGEIFS(N$4:N$55,$E$4:$E$55,$E67,$F$4:$F$55,$F67,$J$4:$J$55,$C67,P$4:P$55,$F$57),"")</f>
        <v/>
      </c>
      <c r="O67" s="395">
        <f>IFERROR(AVERAGEIFS(O$4:O$55,$E$4:$E$55,$E67,$F$4:$F$55,$F67,$J$4:$J$55,$C67,P$4:P$55,$F$57),"")</f>
        <v/>
      </c>
      <c r="P67" s="454" t="n"/>
      <c r="Q67" s="454">
        <f>IFERROR(N67-K67,"")</f>
        <v/>
      </c>
      <c r="R67" s="454">
        <f>IFERROR(O67-L67,"")</f>
        <v/>
      </c>
      <c r="S67" s="394">
        <f>IFERROR(AVERAGEIFS(S$4:S$55,$E$4:$E$55,$E67,$F$4:$F$55,$F67,$J$4:$J$55,$C67,U$4:U$55,$F$57),"")</f>
        <v/>
      </c>
      <c r="T67" s="395">
        <f>IFERROR(AVERAGEIFS(T$4:T$55,$E$4:$E$55,$E67,$F$4:$F$55,$F67,$J$4:$J$55,$C67,U$4:U$55,$F$57),"")</f>
        <v/>
      </c>
      <c r="U67" s="454" t="n"/>
      <c r="V67" s="378">
        <f>IFERROR(S67-N67,"")</f>
        <v/>
      </c>
      <c r="W67" s="398">
        <f>IFERROR(T67-O67,"")</f>
        <v/>
      </c>
      <c r="X67" s="394">
        <f>IFERROR(AVERAGEIFS(X$4:X$55,$E$4:$E$55,$E67,$F$4:$F$55,$F67,$J$4:$J$55,$C67,Z$4:Z$55,$F$57),"")</f>
        <v/>
      </c>
      <c r="Y67" s="395">
        <f>IFERROR(AVERAGEIFS(Y$4:Y$55,$E$4:$E$55,$E67,$F$4:$F$55,$F67,$J$4:$J$55,$C67,Z$4:Z$55,$F$57),"")</f>
        <v/>
      </c>
      <c r="Z67" s="454" t="n"/>
      <c r="AA67" s="378">
        <f>IFERROR(X67-S67,"")</f>
        <v/>
      </c>
      <c r="AB67" s="398">
        <f>IFERROR(Y67-T67,"")</f>
        <v/>
      </c>
      <c r="AC67" s="278">
        <f>IFERROR(AVERAGEIFS(AC$4:AC$55,$E$4:$E$55,$E67,$F$4:$F$55,$F67,$J$4:$J$55,$C67,AE$4:AE$55,$F$57),"")</f>
        <v/>
      </c>
      <c r="AD67" s="395">
        <f>IFERROR(AVERAGEIFS(AD$4:AD$55,$E$4:$E$55,$E67,$F$4:$F$55,$F67,$J$4:$J$55,$C67,AE$4:AE$55,$F$57),"")</f>
        <v/>
      </c>
      <c r="AE67" s="454" t="n"/>
      <c r="AF67" s="378">
        <f>IFERROR(AC67-X67,"")</f>
        <v/>
      </c>
      <c r="AG67" s="398">
        <f>IFERROR(AD67-Y67,"")</f>
        <v/>
      </c>
      <c r="AH67" s="394">
        <f>IFERROR(AVERAGEIFS(AH$4:AH$55,$E$4:$E$55,$E67,$F$4:$F$55,$F67,$J$4:$J$55,$C67,AJ$4:AJ$55,$F$57),"")</f>
        <v/>
      </c>
      <c r="AI67" s="395">
        <f>IFERROR(AVERAGEIFS(AI$4:AI$55,$E$4:$E$55,$E67,$F$4:$F$55,$F67,$J$4:$J$55,$C67,AJ$4:AJ$55,$F$57),"")</f>
        <v/>
      </c>
      <c r="AJ67" s="454" t="n"/>
      <c r="AK67" s="378">
        <f>IFERROR(AH67-AC67,"")</f>
        <v/>
      </c>
      <c r="AL67" s="398">
        <f>IFERROR(AI67-AD67,"")</f>
        <v/>
      </c>
      <c r="AM67" s="394">
        <f>IFERROR(AVERAGEIFS(AM$4:AM$55,$E$4:$E$55,$E67,$F$4:$F$55,$F67,$J$4:$J$55,$C67,AO$4:AO$55,$F$57),"")</f>
        <v/>
      </c>
      <c r="AN67" s="395">
        <f>IFERROR(AVERAGEIFS(AN$4:AN$55,$E$4:$E$55,$E67,$F$4:$F$55,$F67,$J$4:$J$55,$C67,AO$4:AO$55,$F$57),"")</f>
        <v/>
      </c>
      <c r="AO67" s="454" t="n"/>
      <c r="AP67" s="378">
        <f>IFERROR(AM67-AH67,"")</f>
        <v/>
      </c>
      <c r="AQ67" s="398">
        <f>IFERROR(AN67-AI67,"")</f>
        <v/>
      </c>
      <c r="AR67" s="394">
        <f>IFERROR(AVERAGEIFS(AR$4:AR$55,$E$4:$E$55,$E67,$F$4:$F$55,$F67,$J$4:$J$55,$C67,AT$4:AT$55,$F$57),"")</f>
        <v/>
      </c>
      <c r="AS67" s="395">
        <f>IFERROR(AVERAGEIFS(AS$4:AS$55,$E$4:$E$55,$E67,$F$4:$F$55,$F67,$J$4:$J$55,$C67,AT$4:AT$55,$F$57),"")</f>
        <v/>
      </c>
      <c r="AT67" s="454" t="n"/>
      <c r="AU67" s="378">
        <f>IFERROR(AR67-AM67,"")</f>
        <v/>
      </c>
      <c r="AV67" s="398">
        <f>IFERROR(AS67-AN67,"")</f>
        <v/>
      </c>
      <c r="AW67" s="394">
        <f>IFERROR(AVERAGEIFS(AW$4:AW$55,$E$4:$E$55,$E67,$F$4:$F$55,$F67,$J$4:$J$55,$C67,AY$4:AY$55,$F$57),"")</f>
        <v/>
      </c>
      <c r="AX67" s="395">
        <f>IFERROR(AVERAGEIFS(AX$4:AX$55,$E$4:$E$55,$E67,$F$4:$F$55,$F67,$J$4:$J$55,$C67,AY$4:AY$55,$F$57),"")</f>
        <v/>
      </c>
      <c r="AY67" s="454" t="n"/>
      <c r="AZ67" s="378">
        <f>IFERROR(AW67-AR67,"")</f>
        <v/>
      </c>
      <c r="BA67" s="398">
        <f>IFERROR(AX67-AS67,"")</f>
        <v/>
      </c>
    </row>
    <row r="68">
      <c r="D68" t="inlineStr">
        <is>
          <t>3 Br</t>
        </is>
      </c>
      <c r="E68" s="255" t="n">
        <v>3</v>
      </c>
      <c r="F68" s="19" t="n"/>
      <c r="K68" s="476" t="n"/>
      <c r="L68" s="477" t="n"/>
      <c r="M68" s="478" t="n"/>
      <c r="N68" s="394">
        <f>IFERROR(AVERAGEIFS(N$4:N$55,$E$4:$E$55,$E68,$J$4:$J$55,$C68,P$4:P$55,$F$57),"")</f>
        <v/>
      </c>
      <c r="O68" s="395">
        <f>IFERROR(AVERAGEIFS(O$4:O$55,$E$4:$E$55,$E68,$J$4:$J$55,$C68,P$4:P$55,$F$57),"")</f>
        <v/>
      </c>
      <c r="P68" s="454" t="n"/>
      <c r="Q68" s="454">
        <f>IFERROR(N68-K68,"")</f>
        <v/>
      </c>
      <c r="R68" s="454">
        <f>IFERROR(O68-L68,"")</f>
        <v/>
      </c>
      <c r="S68" s="394">
        <f>IFERROR(AVERAGEIFS(S$4:S$55,$E$4:$E$55,$E68,$J$4:$J$55,$C68,U$4:U$55,$F$57),"")</f>
        <v/>
      </c>
      <c r="T68" s="395">
        <f>IFERROR(AVERAGEIFS(T$4:T$55,$E$4:$E$55,$E68,$J$4:$J$55,$C68,U$4:U$55,$F$57),"")</f>
        <v/>
      </c>
      <c r="U68" s="454" t="n"/>
      <c r="V68" s="378" t="n"/>
      <c r="W68" s="398" t="n"/>
      <c r="X68" s="394">
        <f>IFERROR(AVERAGEIFS(X$4:X$55,$E$4:$E$55,$E68,$J$4:$J$55,$C68,Z$4:Z$55,$F$57),"")</f>
        <v/>
      </c>
      <c r="Y68" s="395">
        <f>IFERROR(AVERAGEIFS(Y$4:Y$55,$E$4:$E$55,$E68,$J$4:$J$55,$C68,Z$4:Z$55,$F$57),"")</f>
        <v/>
      </c>
      <c r="Z68" s="454" t="n"/>
      <c r="AA68" s="378" t="n"/>
      <c r="AB68" s="398" t="n"/>
      <c r="AC68" s="278">
        <f>IFERROR(AVERAGEIFS(AC$4:AC$55,$E$4:$E$55,$E68,$J$4:$J$55,$C68,AE$4:AE$55,$F$57),"")</f>
        <v/>
      </c>
      <c r="AD68" s="395">
        <f>IFERROR(AVERAGEIFS(AD$4:AD$55,$E$4:$E$55,$E68,$J$4:$J$55,$C68,AE$4:AE$55,$F$57),"")</f>
        <v/>
      </c>
      <c r="AE68" s="454" t="n"/>
      <c r="AF68" s="378" t="n"/>
      <c r="AG68" s="398" t="n"/>
      <c r="AH68" s="394">
        <f>IFERROR(AVERAGEIFS(AH$4:AH$55,$E$4:$E$55,$E68,$J$4:$J$55,$C68,AJ$4:AJ$55,$F$57),"")</f>
        <v/>
      </c>
      <c r="AI68" s="395">
        <f>IFERROR(AVERAGEIFS(AI$4:AI$55,$E$4:$E$55,$E68,$J$4:$J$55,$C68,AJ$4:AJ$55,$F$57),"")</f>
        <v/>
      </c>
      <c r="AJ68" s="454" t="n"/>
      <c r="AK68" s="378" t="n"/>
      <c r="AL68" s="398" t="n"/>
      <c r="AM68" s="394">
        <f>IFERROR(AVERAGEIFS(AM$4:AM$55,$E$4:$E$55,$E68,$J$4:$J$55,$C68,AO$4:AO$55,$F$57),"")</f>
        <v/>
      </c>
      <c r="AN68" s="395">
        <f>IFERROR(AVERAGEIFS(AN$4:AN$55,$E$4:$E$55,$E68,$J$4:$J$55,$C68,AO$4:AO$55,$F$57),"")</f>
        <v/>
      </c>
      <c r="AO68" s="454" t="n"/>
      <c r="AP68" s="378" t="n"/>
      <c r="AQ68" s="398" t="n"/>
      <c r="AR68" s="394">
        <f>IFERROR(AVERAGEIFS(AR$4:AR$55,$E$4:$E$55,$E68,$J$4:$J$55,$C68,AT$4:AT$55,$F$57),"")</f>
        <v/>
      </c>
      <c r="AS68" s="395">
        <f>IFERROR(AVERAGEIFS(AS$4:AS$55,$E$4:$E$55,$E68,$J$4:$J$55,$C68,AT$4:AT$55,$F$57),"")</f>
        <v/>
      </c>
      <c r="AT68" s="454" t="n"/>
      <c r="AU68" s="378" t="n"/>
      <c r="AV68" s="398" t="n"/>
      <c r="AW68" s="394">
        <f>IFERROR(AVERAGEIFS(AW$4:AW$55,$E$4:$E$55,$E68,$J$4:$J$55,$C68,AY$4:AY$55,$F$57),"")</f>
        <v/>
      </c>
      <c r="AX68" s="395">
        <f>IFERROR(AVERAGEIFS(AX$4:AX$55,$E$4:$E$55,$E68,$J$4:$J$55,$C68,AY$4:AY$55,$F$57),"")</f>
        <v/>
      </c>
      <c r="AY68" s="454" t="n"/>
      <c r="AZ68" s="378" t="n"/>
      <c r="BA68" s="398" t="n"/>
    </row>
    <row r="69">
      <c r="E69" s="255" t="n"/>
      <c r="F69" s="19" t="n"/>
      <c r="K69" s="476" t="n"/>
      <c r="L69" s="477" t="n"/>
      <c r="M69" s="478" t="n"/>
      <c r="N69" s="377" t="n"/>
      <c r="O69" s="378" t="n"/>
      <c r="P69" s="454" t="n"/>
      <c r="Q69" s="454" t="n"/>
      <c r="R69" s="454" t="n"/>
      <c r="S69" s="377" t="n"/>
      <c r="T69" s="378" t="n"/>
      <c r="U69" s="454" t="n"/>
      <c r="V69" s="378" t="n"/>
      <c r="W69" s="398" t="n"/>
      <c r="X69" s="377" t="n"/>
      <c r="Y69" s="378" t="n"/>
      <c r="Z69" s="454" t="n"/>
      <c r="AA69" s="378" t="n"/>
      <c r="AB69" s="398" t="n"/>
      <c r="AC69" s="279" t="n"/>
      <c r="AD69" s="378" t="n"/>
      <c r="AE69" s="454" t="n"/>
      <c r="AF69" s="378" t="n"/>
      <c r="AG69" s="398" t="n"/>
      <c r="AH69" s="377" t="n"/>
      <c r="AI69" s="378" t="n"/>
      <c r="AJ69" s="454" t="n"/>
      <c r="AK69" s="378" t="n"/>
      <c r="AL69" s="398" t="n"/>
      <c r="AM69" s="377" t="n"/>
      <c r="AN69" s="378" t="n"/>
      <c r="AO69" s="454" t="n"/>
      <c r="AP69" s="378" t="n"/>
      <c r="AQ69" s="398" t="n"/>
      <c r="AR69" s="377" t="n"/>
      <c r="AS69" s="378" t="n"/>
      <c r="AT69" s="454" t="n"/>
      <c r="AU69" s="378" t="n"/>
      <c r="AV69" s="398" t="n"/>
      <c r="AW69" s="377" t="n"/>
      <c r="AX69" s="378" t="n"/>
      <c r="AY69" s="454" t="n"/>
      <c r="AZ69" s="378" t="n"/>
      <c r="BA69" s="398" t="n"/>
    </row>
    <row r="70">
      <c r="C70" s="326" t="inlineStr">
        <is>
          <t>B</t>
        </is>
      </c>
      <c r="D70" t="inlineStr">
        <is>
          <t>Studio</t>
        </is>
      </c>
      <c r="E70" s="255" t="n">
        <v>0</v>
      </c>
      <c r="F70" s="19" t="n">
        <v>1</v>
      </c>
      <c r="K70" s="476" t="n"/>
      <c r="L70" s="477" t="n"/>
      <c r="M70" s="478" t="n"/>
      <c r="N70" s="394">
        <f>IFERROR(AVERAGEIFS(N$4:N$55,$E$4:$E$55,$E70,$F$4:$F$55,$F70,$J$4:$J$55,$C70,P$4:P$55,$F$57),"")</f>
        <v/>
      </c>
      <c r="O70" s="395">
        <f>IFERROR(AVERAGEIFS(O$4:O$55,$E$4:$E$55,$E70,$F$4:$F$55,$F70,$J$4:$J$55,$C70,P$4:P$55,$F$57),"")</f>
        <v/>
      </c>
      <c r="P70" s="454" t="n"/>
      <c r="Q70" s="454">
        <f>IFERROR(N70-K70,"")</f>
        <v/>
      </c>
      <c r="R70" s="454">
        <f>IFERROR(O70-L70,"")</f>
        <v/>
      </c>
      <c r="S70" s="394">
        <f>IFERROR(AVERAGEIFS(S$4:S$55,$E$4:$E$55,$E70,$F$4:$F$55,$F70,$J$4:$J$55,$C70,U$4:U$55,$F$57),"")</f>
        <v/>
      </c>
      <c r="T70" s="395">
        <f>IFERROR(AVERAGEIFS(T$4:T$55,$E$4:$E$55,$E70,$F$4:$F$55,$F70,$J$4:$J$55,$C70,U$4:U$55,$F$57),"")</f>
        <v/>
      </c>
      <c r="U70" s="454" t="n"/>
      <c r="V70" s="378">
        <f>IFERROR(S70-N70,"")</f>
        <v/>
      </c>
      <c r="W70" s="398">
        <f>IFERROR(T70-O70,"")</f>
        <v/>
      </c>
      <c r="X70" s="394">
        <f>IFERROR(AVERAGEIFS(X$4:X$55,$E$4:$E$55,$E70,$F$4:$F$55,$F70,$J$4:$J$55,$C70,Z$4:Z$55,$F$57),"")</f>
        <v/>
      </c>
      <c r="Y70" s="395">
        <f>IFERROR(AVERAGEIFS(Y$4:Y$55,$E$4:$E$55,$E70,$F$4:$F$55,$F70,$J$4:$J$55,$C70,Z$4:Z$55,$F$57),"")</f>
        <v/>
      </c>
      <c r="Z70" s="454" t="n"/>
      <c r="AA70" s="378">
        <f>IFERROR(X70-S70,"")</f>
        <v/>
      </c>
      <c r="AB70" s="398">
        <f>IFERROR(Y70-T70,"")</f>
        <v/>
      </c>
      <c r="AC70" s="278">
        <f>IFERROR(AVERAGEIFS(AC$4:AC$55,$E$4:$E$55,$E70,$F$4:$F$55,$F70,$J$4:$J$55,$C70,AE$4:AE$55,$F$57),"")</f>
        <v/>
      </c>
      <c r="AD70" s="395">
        <f>IFERROR(AVERAGEIFS(AD$4:AD$55,$E$4:$E$55,$E70,$F$4:$F$55,$F70,$J$4:$J$55,$C70,AE$4:AE$55,$F$57),"")</f>
        <v/>
      </c>
      <c r="AE70" s="454" t="n"/>
      <c r="AF70" s="378">
        <f>IFERROR(AC70-X70,"")</f>
        <v/>
      </c>
      <c r="AG70" s="398">
        <f>IFERROR(AD70-Y70,"")</f>
        <v/>
      </c>
      <c r="AH70" s="394">
        <f>IFERROR(AVERAGEIFS(AH$4:AH$55,$E$4:$E$55,$E70,$F$4:$F$55,$F70,$J$4:$J$55,$C70,AJ$4:AJ$55,$F$57),"")</f>
        <v/>
      </c>
      <c r="AI70" s="395">
        <f>IFERROR(AVERAGEIFS(AI$4:AI$55,$E$4:$E$55,$E70,$F$4:$F$55,$F70,$J$4:$J$55,$C70,AJ$4:AJ$55,$F$57),"")</f>
        <v/>
      </c>
      <c r="AJ70" s="454" t="n"/>
      <c r="AK70" s="378">
        <f>IFERROR(AH70-AC70,"")</f>
        <v/>
      </c>
      <c r="AL70" s="398">
        <f>IFERROR(AI70-AD70,"")</f>
        <v/>
      </c>
      <c r="AM70" s="394">
        <f>IFERROR(AVERAGEIFS(AM$4:AM$55,$E$4:$E$55,$E70,$F$4:$F$55,$F70,$J$4:$J$55,$C70,AO$4:AO$55,$F$57),"")</f>
        <v/>
      </c>
      <c r="AN70" s="395">
        <f>IFERROR(AVERAGEIFS(AN$4:AN$55,$E$4:$E$55,$E70,$F$4:$F$55,$F70,$J$4:$J$55,$C70,AO$4:AO$55,$F$57),"")</f>
        <v/>
      </c>
      <c r="AO70" s="454" t="n"/>
      <c r="AP70" s="378">
        <f>IFERROR(AM70-AH70,"")</f>
        <v/>
      </c>
      <c r="AQ70" s="398">
        <f>IFERROR(AN70-AI70,"")</f>
        <v/>
      </c>
      <c r="AR70" s="394">
        <f>IFERROR(AVERAGEIFS(AR$4:AR$55,$E$4:$E$55,$E70,$F$4:$F$55,$F70,$J$4:$J$55,$C70,AT$4:AT$55,$F$57),"")</f>
        <v/>
      </c>
      <c r="AS70" s="395">
        <f>IFERROR(AVERAGEIFS(AS$4:AS$55,$E$4:$E$55,$E70,$F$4:$F$55,$F70,$J$4:$J$55,$C70,AT$4:AT$55,$F$57),"")</f>
        <v/>
      </c>
      <c r="AT70" s="454" t="n"/>
      <c r="AU70" s="378">
        <f>IFERROR(AR70-AM70,"")</f>
        <v/>
      </c>
      <c r="AV70" s="398">
        <f>IFERROR(AS70-AN70,"")</f>
        <v/>
      </c>
      <c r="AW70" s="394">
        <f>IFERROR(AVERAGEIFS(AW$4:AW$55,$E$4:$E$55,$E70,$F$4:$F$55,$F70,$J$4:$J$55,$C70,AY$4:AY$55,$F$57),"")</f>
        <v/>
      </c>
      <c r="AX70" s="395">
        <f>IFERROR(AVERAGEIFS(AX$4:AX$55,$E$4:$E$55,$E70,$F$4:$F$55,$F70,$J$4:$J$55,$C70,AY$4:AY$55,$F$57),"")</f>
        <v/>
      </c>
      <c r="AY70" s="454" t="n"/>
      <c r="AZ70" s="378">
        <f>IFERROR(AW70-AR70,"")</f>
        <v/>
      </c>
      <c r="BA70" s="398">
        <f>IFERROR(AX70-AS70,"")</f>
        <v/>
      </c>
    </row>
    <row r="71">
      <c r="D71" t="inlineStr">
        <is>
          <t>1 Br 1 Bath</t>
        </is>
      </c>
      <c r="E71" s="255" t="n">
        <v>1</v>
      </c>
      <c r="F71" s="19" t="n">
        <v>1</v>
      </c>
      <c r="K71" s="476" t="n"/>
      <c r="L71" s="477" t="n"/>
      <c r="M71" s="478" t="n"/>
      <c r="N71" s="394">
        <f>IFERROR(AVERAGEIFS(N$4:N$55,$E$4:$E$55,$E71,$F$4:$F$55,$F71,$J$4:$J$55,$C71,P$4:P$55,$F$57),"")</f>
        <v/>
      </c>
      <c r="O71" s="395">
        <f>IFERROR(AVERAGEIFS(O$4:O$55,$E$4:$E$55,$E71,$F$4:$F$55,$F71,$J$4:$J$55,$C71,P$4:P$55,$F$57),"")</f>
        <v/>
      </c>
      <c r="P71" s="454" t="n"/>
      <c r="Q71" s="454">
        <f>IFERROR(N71-K71,"")</f>
        <v/>
      </c>
      <c r="R71" s="454">
        <f>IFERROR(O71-L71,"")</f>
        <v/>
      </c>
      <c r="S71" s="394">
        <f>IFERROR(AVERAGEIFS(S$4:S$55,$E$4:$E$55,$E71,$F$4:$F$55,$F71,$J$4:$J$55,$C71,U$4:U$55,$F$57),"")</f>
        <v/>
      </c>
      <c r="T71" s="395">
        <f>IFERROR(AVERAGEIFS(T$4:T$55,$E$4:$E$55,$E71,$F$4:$F$55,$F71,$J$4:$J$55,$C71,U$4:U$55,$F$57),"")</f>
        <v/>
      </c>
      <c r="U71" s="454" t="n"/>
      <c r="V71" s="378">
        <f>IFERROR(S71-N71,"")</f>
        <v/>
      </c>
      <c r="W71" s="398">
        <f>IFERROR(T71-O71,"")</f>
        <v/>
      </c>
      <c r="X71" s="394">
        <f>IFERROR(AVERAGEIFS(X$4:X$55,$E$4:$E$55,$E71,$F$4:$F$55,$F71,$J$4:$J$55,$C71,Z$4:Z$55,$F$57),"")</f>
        <v/>
      </c>
      <c r="Y71" s="395">
        <f>IFERROR(AVERAGEIFS(Y$4:Y$55,$E$4:$E$55,$E71,$F$4:$F$55,$F71,$J$4:$J$55,$C71,Z$4:Z$55,$F$57),"")</f>
        <v/>
      </c>
      <c r="Z71" s="454" t="n"/>
      <c r="AA71" s="378">
        <f>IFERROR(X71-S71,"")</f>
        <v/>
      </c>
      <c r="AB71" s="398">
        <f>IFERROR(Y71-T71,"")</f>
        <v/>
      </c>
      <c r="AC71" s="278">
        <f>IFERROR(AVERAGEIFS(AC$4:AC$55,$E$4:$E$55,$E71,$F$4:$F$55,$F71,$J$4:$J$55,$C71,AE$4:AE$55,$F$57),"")</f>
        <v/>
      </c>
      <c r="AD71" s="395">
        <f>IFERROR(AVERAGEIFS(AD$4:AD$55,$E$4:$E$55,$E71,$F$4:$F$55,$F71,$J$4:$J$55,$C71,AE$4:AE$55,$F$57),"")</f>
        <v/>
      </c>
      <c r="AE71" s="454" t="n"/>
      <c r="AF71" s="378">
        <f>IFERROR(AC71-X71,"")</f>
        <v/>
      </c>
      <c r="AG71" s="398">
        <f>IFERROR(AD71-Y71,"")</f>
        <v/>
      </c>
      <c r="AH71" s="394">
        <f>IFERROR(AVERAGEIFS(AH$4:AH$55,$E$4:$E$55,$E71,$F$4:$F$55,$F71,$J$4:$J$55,$C71,AJ$4:AJ$55,$F$57),"")</f>
        <v/>
      </c>
      <c r="AI71" s="395">
        <f>IFERROR(AVERAGEIFS(AI$4:AI$55,$E$4:$E$55,$E71,$F$4:$F$55,$F71,$J$4:$J$55,$C71,AJ$4:AJ$55,$F$57),"")</f>
        <v/>
      </c>
      <c r="AJ71" s="454" t="n"/>
      <c r="AK71" s="378">
        <f>IFERROR(AH71-AC71,"")</f>
        <v/>
      </c>
      <c r="AL71" s="398">
        <f>IFERROR(AI71-AD71,"")</f>
        <v/>
      </c>
      <c r="AM71" s="394">
        <f>IFERROR(AVERAGEIFS(AM$4:AM$55,$E$4:$E$55,$E71,$F$4:$F$55,$F71,$J$4:$J$55,$C71,AO$4:AO$55,$F$57),"")</f>
        <v/>
      </c>
      <c r="AN71" s="395">
        <f>IFERROR(AVERAGEIFS(AN$4:AN$55,$E$4:$E$55,$E71,$F$4:$F$55,$F71,$J$4:$J$55,$C71,AO$4:AO$55,$F$57),"")</f>
        <v/>
      </c>
      <c r="AO71" s="454" t="n"/>
      <c r="AP71" s="378">
        <f>IFERROR(AM71-AH71,"")</f>
        <v/>
      </c>
      <c r="AQ71" s="398">
        <f>IFERROR(AN71-AI71,"")</f>
        <v/>
      </c>
      <c r="AR71" s="394">
        <f>IFERROR(AVERAGEIFS(AR$4:AR$55,$E$4:$E$55,$E71,$F$4:$F$55,$F71,$J$4:$J$55,$C71,AT$4:AT$55,$F$57),"")</f>
        <v/>
      </c>
      <c r="AS71" s="395">
        <f>IFERROR(AVERAGEIFS(AS$4:AS$55,$E$4:$E$55,$E71,$F$4:$F$55,$F71,$J$4:$J$55,$C71,AT$4:AT$55,$F$57),"")</f>
        <v/>
      </c>
      <c r="AT71" s="454" t="n"/>
      <c r="AU71" s="378">
        <f>IFERROR(AR71-AM71,"")</f>
        <v/>
      </c>
      <c r="AV71" s="398">
        <f>IFERROR(AS71-AN71,"")</f>
        <v/>
      </c>
      <c r="AW71" s="394">
        <f>IFERROR(AVERAGEIFS(AW$4:AW$55,$E$4:$E$55,$E71,$F$4:$F$55,$F71,$J$4:$J$55,$C71,AY$4:AY$55,$F$57),"")</f>
        <v/>
      </c>
      <c r="AX71" s="395">
        <f>IFERROR(AVERAGEIFS(AX$4:AX$55,$E$4:$E$55,$E71,$F$4:$F$55,$F71,$J$4:$J$55,$C71,AY$4:AY$55,$F$57),"")</f>
        <v/>
      </c>
      <c r="AY71" s="454" t="n"/>
      <c r="AZ71" s="378">
        <f>IFERROR(AW71-AR71,"")</f>
        <v/>
      </c>
      <c r="BA71" s="398">
        <f>IFERROR(AX71-AS71,"")</f>
        <v/>
      </c>
    </row>
    <row r="72">
      <c r="D72" t="inlineStr">
        <is>
          <t>2 Br 1 Bath</t>
        </is>
      </c>
      <c r="E72" s="255" t="n">
        <v>2</v>
      </c>
      <c r="F72" s="19" t="n">
        <v>1</v>
      </c>
      <c r="K72" s="476" t="n"/>
      <c r="L72" s="477" t="n"/>
      <c r="M72" s="478" t="n"/>
      <c r="N72" s="394">
        <f>IFERROR(AVERAGEIFS(N$4:N$55,$E$4:$E$55,$E72,$F$4:$F$55,$F72,$J$4:$J$55,$C72,P$4:P$55,$F$57),"")</f>
        <v/>
      </c>
      <c r="O72" s="395">
        <f>IFERROR(AVERAGEIFS(O$4:O$55,$E$4:$E$55,$E72,$F$4:$F$55,$F72,$J$4:$J$55,$C72,P$4:P$55,$F$57),"")</f>
        <v/>
      </c>
      <c r="P72" s="454" t="n"/>
      <c r="Q72" s="454">
        <f>IFERROR(N72-K72,"")</f>
        <v/>
      </c>
      <c r="R72" s="454">
        <f>IFERROR(O72-L72,"")</f>
        <v/>
      </c>
      <c r="S72" s="394">
        <f>IFERROR(AVERAGEIFS(S$4:S$55,$E$4:$E$55,$E72,$F$4:$F$55,$F72,$J$4:$J$55,$C72,U$4:U$55,$F$57),"")</f>
        <v/>
      </c>
      <c r="T72" s="395">
        <f>IFERROR(AVERAGEIFS(T$4:T$55,$E$4:$E$55,$E72,$F$4:$F$55,$F72,$J$4:$J$55,$C72,U$4:U$55,$F$57),"")</f>
        <v/>
      </c>
      <c r="U72" s="454" t="n"/>
      <c r="V72" s="378">
        <f>IFERROR(S72-N72,"")</f>
        <v/>
      </c>
      <c r="W72" s="398">
        <f>IFERROR(T72-O72,"")</f>
        <v/>
      </c>
      <c r="X72" s="394">
        <f>IFERROR(AVERAGEIFS(X$4:X$55,$E$4:$E$55,$E72,$F$4:$F$55,$F72,$J$4:$J$55,$C72,Z$4:Z$55,$F$57),"")</f>
        <v/>
      </c>
      <c r="Y72" s="395">
        <f>IFERROR(AVERAGEIFS(Y$4:Y$55,$E$4:$E$55,$E72,$F$4:$F$55,$F72,$J$4:$J$55,$C72,Z$4:Z$55,$F$57),"")</f>
        <v/>
      </c>
      <c r="Z72" s="454" t="n"/>
      <c r="AA72" s="378">
        <f>IFERROR(X72-S72,"")</f>
        <v/>
      </c>
      <c r="AB72" s="398">
        <f>IFERROR(Y72-T72,"")</f>
        <v/>
      </c>
      <c r="AC72" s="278">
        <f>IFERROR(AVERAGEIFS(AC$4:AC$55,$E$4:$E$55,$E72,$F$4:$F$55,$F72,$J$4:$J$55,$C72,AE$4:AE$55,$F$57),"")</f>
        <v/>
      </c>
      <c r="AD72" s="395">
        <f>IFERROR(AVERAGEIFS(AD$4:AD$55,$E$4:$E$55,$E72,$F$4:$F$55,$F72,$J$4:$J$55,$C72,AE$4:AE$55,$F$57),"")</f>
        <v/>
      </c>
      <c r="AE72" s="454" t="n"/>
      <c r="AF72" s="378">
        <f>IFERROR(AC72-X72,"")</f>
        <v/>
      </c>
      <c r="AG72" s="398">
        <f>IFERROR(AD72-Y72,"")</f>
        <v/>
      </c>
      <c r="AH72" s="394">
        <f>IFERROR(AVERAGEIFS(AH$4:AH$55,$E$4:$E$55,$E72,$F$4:$F$55,$F72,$J$4:$J$55,$C72,AJ$4:AJ$55,$F$57),"")</f>
        <v/>
      </c>
      <c r="AI72" s="395">
        <f>IFERROR(AVERAGEIFS(AI$4:AI$55,$E$4:$E$55,$E72,$F$4:$F$55,$F72,$J$4:$J$55,$C72,AJ$4:AJ$55,$F$57),"")</f>
        <v/>
      </c>
      <c r="AJ72" s="454" t="n"/>
      <c r="AK72" s="378">
        <f>IFERROR(AH72-AC72,"")</f>
        <v/>
      </c>
      <c r="AL72" s="398">
        <f>IFERROR(AI72-AD72,"")</f>
        <v/>
      </c>
      <c r="AM72" s="394">
        <f>IFERROR(AVERAGEIFS(AM$4:AM$55,$E$4:$E$55,$E72,$F$4:$F$55,$F72,$J$4:$J$55,$C72,AO$4:AO$55,$F$57),"")</f>
        <v/>
      </c>
      <c r="AN72" s="395">
        <f>IFERROR(AVERAGEIFS(AN$4:AN$55,$E$4:$E$55,$E72,$F$4:$F$55,$F72,$J$4:$J$55,$C72,AO$4:AO$55,$F$57),"")</f>
        <v/>
      </c>
      <c r="AO72" s="454" t="n"/>
      <c r="AP72" s="378">
        <f>IFERROR(AM72-AH72,"")</f>
        <v/>
      </c>
      <c r="AQ72" s="398">
        <f>IFERROR(AN72-AI72,"")</f>
        <v/>
      </c>
      <c r="AR72" s="394">
        <f>IFERROR(AVERAGEIFS(AR$4:AR$55,$E$4:$E$55,$E72,$F$4:$F$55,$F72,$J$4:$J$55,$C72,AT$4:AT$55,$F$57),"")</f>
        <v/>
      </c>
      <c r="AS72" s="395">
        <f>IFERROR(AVERAGEIFS(AS$4:AS$55,$E$4:$E$55,$E72,$F$4:$F$55,$F72,$J$4:$J$55,$C72,AT$4:AT$55,$F$57),"")</f>
        <v/>
      </c>
      <c r="AT72" s="454" t="n"/>
      <c r="AU72" s="378">
        <f>IFERROR(AR72-AM72,"")</f>
        <v/>
      </c>
      <c r="AV72" s="398">
        <f>IFERROR(AS72-AN72,"")</f>
        <v/>
      </c>
      <c r="AW72" s="394">
        <f>IFERROR(AVERAGEIFS(AW$4:AW$55,$E$4:$E$55,$E72,$F$4:$F$55,$F72,$J$4:$J$55,$C72,AY$4:AY$55,$F$57),"")</f>
        <v/>
      </c>
      <c r="AX72" s="395">
        <f>IFERROR(AVERAGEIFS(AX$4:AX$55,$E$4:$E$55,$E72,$F$4:$F$55,$F72,$J$4:$J$55,$C72,AY$4:AY$55,$F$57),"")</f>
        <v/>
      </c>
      <c r="AY72" s="454" t="n"/>
      <c r="AZ72" s="378">
        <f>IFERROR(AW72-AR72,"")</f>
        <v/>
      </c>
      <c r="BA72" s="398">
        <f>IFERROR(AX72-AS72,"")</f>
        <v/>
      </c>
    </row>
    <row r="73">
      <c r="D73" t="inlineStr">
        <is>
          <t>2 Br 2 Bath</t>
        </is>
      </c>
      <c r="E73" s="255" t="n">
        <v>2</v>
      </c>
      <c r="F73" s="19" t="n">
        <v>2</v>
      </c>
      <c r="K73" s="476" t="n"/>
      <c r="L73" s="477" t="n"/>
      <c r="M73" s="478" t="n"/>
      <c r="N73" s="394">
        <f>IFERROR(AVERAGEIFS(N$4:N$55,$E$4:$E$55,$E73,$F$4:$F$55,$F73,$J$4:$J$55,$C73,P$4:P$55,$F$57),"")</f>
        <v/>
      </c>
      <c r="O73" s="395">
        <f>IFERROR(AVERAGEIFS(O$4:O$55,$E$4:$E$55,$E73,$F$4:$F$55,$F73,$J$4:$J$55,$C73,P$4:P$55,$F$57),"")</f>
        <v/>
      </c>
      <c r="P73" s="454" t="n"/>
      <c r="Q73" s="454">
        <f>IFERROR(N73-K73,"")</f>
        <v/>
      </c>
      <c r="R73" s="454">
        <f>IFERROR(O73-L73,"")</f>
        <v/>
      </c>
      <c r="S73" s="394">
        <f>IFERROR(AVERAGEIFS(S$4:S$55,$E$4:$E$55,$E73,$F$4:$F$55,$F73,$J$4:$J$55,$C73,U$4:U$55,$F$57),"")</f>
        <v/>
      </c>
      <c r="T73" s="395">
        <f>IFERROR(AVERAGEIFS(T$4:T$55,$E$4:$E$55,$E73,$F$4:$F$55,$F73,$J$4:$J$55,$C73,U$4:U$55,$F$57),"")</f>
        <v/>
      </c>
      <c r="U73" s="454" t="n"/>
      <c r="V73" s="378">
        <f>IFERROR(S73-N73,"")</f>
        <v/>
      </c>
      <c r="W73" s="398">
        <f>IFERROR(T73-O73,"")</f>
        <v/>
      </c>
      <c r="X73" s="394">
        <f>IFERROR(AVERAGEIFS(X$4:X$55,$E$4:$E$55,$E73,$F$4:$F$55,$F73,$J$4:$J$55,$C73,Z$4:Z$55,$F$57),"")</f>
        <v/>
      </c>
      <c r="Y73" s="395">
        <f>IFERROR(AVERAGEIFS(Y$4:Y$55,$E$4:$E$55,$E73,$F$4:$F$55,$F73,$J$4:$J$55,$C73,Z$4:Z$55,$F$57),"")</f>
        <v/>
      </c>
      <c r="Z73" s="454" t="n"/>
      <c r="AA73" s="378">
        <f>IFERROR(X73-S73,"")</f>
        <v/>
      </c>
      <c r="AB73" s="398">
        <f>IFERROR(Y73-T73,"")</f>
        <v/>
      </c>
      <c r="AC73" s="278">
        <f>IFERROR(AVERAGEIFS(AC$4:AC$55,$E$4:$E$55,$E73,$F$4:$F$55,$F73,$J$4:$J$55,$C73,AE$4:AE$55,$F$57),"")</f>
        <v/>
      </c>
      <c r="AD73" s="395">
        <f>IFERROR(AVERAGEIFS(AD$4:AD$55,$E$4:$E$55,$E73,$F$4:$F$55,$F73,$J$4:$J$55,$C73,AE$4:AE$55,$F$57),"")</f>
        <v/>
      </c>
      <c r="AE73" s="454" t="n"/>
      <c r="AF73" s="378">
        <f>IFERROR(AC73-X73,"")</f>
        <v/>
      </c>
      <c r="AG73" s="398">
        <f>IFERROR(AD73-Y73,"")</f>
        <v/>
      </c>
      <c r="AH73" s="394">
        <f>IFERROR(AVERAGEIFS(AH$4:AH$55,$E$4:$E$55,$E73,$F$4:$F$55,$F73,$J$4:$J$55,$C73,AJ$4:AJ$55,$F$57),"")</f>
        <v/>
      </c>
      <c r="AI73" s="395">
        <f>IFERROR(AVERAGEIFS(AI$4:AI$55,$E$4:$E$55,$E73,$F$4:$F$55,$F73,$J$4:$J$55,$C73,AJ$4:AJ$55,$F$57),"")</f>
        <v/>
      </c>
      <c r="AJ73" s="454" t="n"/>
      <c r="AK73" s="378">
        <f>IFERROR(AH73-AC73,"")</f>
        <v/>
      </c>
      <c r="AL73" s="398">
        <f>IFERROR(AI73-AD73,"")</f>
        <v/>
      </c>
      <c r="AM73" s="394">
        <f>IFERROR(AVERAGEIFS(AM$4:AM$55,$E$4:$E$55,$E73,$F$4:$F$55,$F73,$J$4:$J$55,$C73,AO$4:AO$55,$F$57),"")</f>
        <v/>
      </c>
      <c r="AN73" s="395">
        <f>IFERROR(AVERAGEIFS(AN$4:AN$55,$E$4:$E$55,$E73,$F$4:$F$55,$F73,$J$4:$J$55,$C73,AO$4:AO$55,$F$57),"")</f>
        <v/>
      </c>
      <c r="AO73" s="454" t="n"/>
      <c r="AP73" s="378">
        <f>IFERROR(AM73-AH73,"")</f>
        <v/>
      </c>
      <c r="AQ73" s="398">
        <f>IFERROR(AN73-AI73,"")</f>
        <v/>
      </c>
      <c r="AR73" s="394">
        <f>IFERROR(AVERAGEIFS(AR$4:AR$55,$E$4:$E$55,$E73,$F$4:$F$55,$F73,$J$4:$J$55,$C73,AT$4:AT$55,$F$57),"")</f>
        <v/>
      </c>
      <c r="AS73" s="395">
        <f>IFERROR(AVERAGEIFS(AS$4:AS$55,$E$4:$E$55,$E73,$F$4:$F$55,$F73,$J$4:$J$55,$C73,AT$4:AT$55,$F$57),"")</f>
        <v/>
      </c>
      <c r="AT73" s="454" t="n"/>
      <c r="AU73" s="378">
        <f>IFERROR(AR73-AM73,"")</f>
        <v/>
      </c>
      <c r="AV73" s="398">
        <f>IFERROR(AS73-AN73,"")</f>
        <v/>
      </c>
      <c r="AW73" s="394">
        <f>IFERROR(AVERAGEIFS(AW$4:AW$55,$E$4:$E$55,$E73,$F$4:$F$55,$F73,$J$4:$J$55,$C73,AY$4:AY$55,$F$57),"")</f>
        <v/>
      </c>
      <c r="AX73" s="395">
        <f>IFERROR(AVERAGEIFS(AX$4:AX$55,$E$4:$E$55,$E73,$F$4:$F$55,$F73,$J$4:$J$55,$C73,AY$4:AY$55,$F$57),"")</f>
        <v/>
      </c>
      <c r="AY73" s="454" t="n"/>
      <c r="AZ73" s="378">
        <f>IFERROR(AW73-AR73,"")</f>
        <v/>
      </c>
      <c r="BA73" s="398">
        <f>IFERROR(AX73-AS73,"")</f>
        <v/>
      </c>
    </row>
    <row r="74">
      <c r="D74" t="inlineStr">
        <is>
          <t>3 Br</t>
        </is>
      </c>
      <c r="E74" s="255" t="n">
        <v>3</v>
      </c>
      <c r="F74" s="19" t="n"/>
      <c r="K74" s="476" t="n"/>
      <c r="L74" s="477" t="n"/>
      <c r="M74" s="478" t="n"/>
      <c r="N74" s="394">
        <f>IFERROR(AVERAGEIFS(N$4:N$55,$E$4:$E$55,$E74,$J$4:$J$55,$C74,P$4:P$55,$F$57),"")</f>
        <v/>
      </c>
      <c r="O74" s="395">
        <f>IFERROR(AVERAGEIFS(O$4:O$55,$E$4:$E$55,$E74,$J$4:$J$55,$C74,P$4:P$55,$F$57),"")</f>
        <v/>
      </c>
      <c r="P74" s="454" t="n"/>
      <c r="Q74" s="454">
        <f>IFERROR(N74-K74,"")</f>
        <v/>
      </c>
      <c r="R74" s="454">
        <f>IFERROR(O74-L74,"")</f>
        <v/>
      </c>
      <c r="S74" s="394">
        <f>IFERROR(AVERAGEIFS(S$4:S$55,$E$4:$E$55,$E74,$J$4:$J$55,$C74,U$4:U$55,$F$57),"")</f>
        <v/>
      </c>
      <c r="T74" s="395">
        <f>IFERROR(AVERAGEIFS(T$4:T$55,$E$4:$E$55,$E74,$J$4:$J$55,$C74,U$4:U$55,$F$57),"")</f>
        <v/>
      </c>
      <c r="U74" s="454" t="n"/>
      <c r="V74" s="378" t="n"/>
      <c r="W74" s="398" t="n"/>
      <c r="X74" s="394">
        <f>IFERROR(AVERAGEIFS(X$4:X$55,$E$4:$E$55,$E74,$J$4:$J$55,$C74,Z$4:Z$55,$F$57),"")</f>
        <v/>
      </c>
      <c r="Y74" s="395">
        <f>IFERROR(AVERAGEIFS(Y$4:Y$55,$E$4:$E$55,$E74,$J$4:$J$55,$C74,Z$4:Z$55,$F$57),"")</f>
        <v/>
      </c>
      <c r="Z74" s="454" t="n"/>
      <c r="AA74" s="378" t="n"/>
      <c r="AB74" s="398" t="n"/>
      <c r="AC74" s="278">
        <f>IFERROR(AVERAGEIFS(AC$4:AC$55,$E$4:$E$55,$E74,$J$4:$J$55,$C74,AE$4:AE$55,$F$57),"")</f>
        <v/>
      </c>
      <c r="AD74" s="395">
        <f>IFERROR(AVERAGEIFS(AD$4:AD$55,$E$4:$E$55,$E74,$J$4:$J$55,$C74,AE$4:AE$55,$F$57),"")</f>
        <v/>
      </c>
      <c r="AE74" s="454" t="n"/>
      <c r="AF74" s="378" t="n"/>
      <c r="AG74" s="398" t="n"/>
      <c r="AH74" s="394">
        <f>IFERROR(AVERAGEIFS(AH$4:AH$55,$E$4:$E$55,$E74,$J$4:$J$55,$C74,AJ$4:AJ$55,$F$57),"")</f>
        <v/>
      </c>
      <c r="AI74" s="395">
        <f>IFERROR(AVERAGEIFS(AI$4:AI$55,$E$4:$E$55,$E74,$J$4:$J$55,$C74,AJ$4:AJ$55,$F$57),"")</f>
        <v/>
      </c>
      <c r="AJ74" s="454" t="n"/>
      <c r="AK74" s="378" t="n"/>
      <c r="AL74" s="398" t="n"/>
      <c r="AM74" s="394">
        <f>IFERROR(AVERAGEIFS(AM$4:AM$55,$E$4:$E$55,$E74,$J$4:$J$55,$C74,AO$4:AO$55,$F$57),"")</f>
        <v/>
      </c>
      <c r="AN74" s="395">
        <f>IFERROR(AVERAGEIFS(AN$4:AN$55,$E$4:$E$55,$E74,$J$4:$J$55,$C74,AO$4:AO$55,$F$57),"")</f>
        <v/>
      </c>
      <c r="AO74" s="454" t="n"/>
      <c r="AP74" s="378" t="n"/>
      <c r="AQ74" s="398" t="n"/>
      <c r="AR74" s="394">
        <f>IFERROR(AVERAGEIFS(AR$4:AR$55,$E$4:$E$55,$E74,$J$4:$J$55,$C74,AT$4:AT$55,$F$57),"")</f>
        <v/>
      </c>
      <c r="AS74" s="395">
        <f>IFERROR(AVERAGEIFS(AS$4:AS$55,$E$4:$E$55,$E74,$J$4:$J$55,$C74,AT$4:AT$55,$F$57),"")</f>
        <v/>
      </c>
      <c r="AT74" s="454" t="n"/>
      <c r="AU74" s="378" t="n"/>
      <c r="AV74" s="398" t="n"/>
      <c r="AW74" s="394">
        <f>IFERROR(AVERAGEIFS(AW$4:AW$55,$E$4:$E$55,$E74,$J$4:$J$55,$C74,AY$4:AY$55,$F$57),"")</f>
        <v/>
      </c>
      <c r="AX74" s="395">
        <f>IFERROR(AVERAGEIFS(AX$4:AX$55,$E$4:$E$55,$E74,$J$4:$J$55,$C74,AY$4:AY$55,$F$57),"")</f>
        <v/>
      </c>
      <c r="AY74" s="454" t="n"/>
      <c r="AZ74" s="378" t="n"/>
      <c r="BA74" s="398" t="n"/>
    </row>
    <row r="75">
      <c r="E75" s="255" t="n"/>
      <c r="F75" s="19" t="n"/>
      <c r="K75" s="476" t="n"/>
      <c r="L75" s="477" t="n"/>
      <c r="M75" s="478" t="n"/>
      <c r="N75" s="377" t="n"/>
      <c r="O75" s="378" t="n"/>
      <c r="P75" s="454" t="n"/>
      <c r="Q75" s="454" t="n"/>
      <c r="R75" s="454" t="n"/>
      <c r="S75" s="377" t="n"/>
      <c r="T75" s="378" t="n"/>
      <c r="U75" s="454" t="n"/>
      <c r="V75" s="378" t="n"/>
      <c r="W75" s="398" t="n"/>
      <c r="X75" s="377" t="n"/>
      <c r="Y75" s="378" t="n"/>
      <c r="Z75" s="454" t="n"/>
      <c r="AA75" s="378" t="n"/>
      <c r="AB75" s="398" t="n"/>
      <c r="AC75" s="279" t="n"/>
      <c r="AD75" s="378" t="n"/>
      <c r="AE75" s="454" t="n"/>
      <c r="AF75" s="378" t="n"/>
      <c r="AG75" s="398" t="n"/>
      <c r="AH75" s="377" t="n"/>
      <c r="AI75" s="378" t="n"/>
      <c r="AJ75" s="454" t="n"/>
      <c r="AK75" s="378" t="n"/>
      <c r="AL75" s="398" t="n"/>
      <c r="AM75" s="377" t="n"/>
      <c r="AN75" s="378" t="n"/>
      <c r="AO75" s="454" t="n"/>
      <c r="AP75" s="378" t="n"/>
      <c r="AQ75" s="398" t="n"/>
      <c r="AR75" s="377" t="n"/>
      <c r="AS75" s="378" t="n"/>
      <c r="AT75" s="454" t="n"/>
      <c r="AU75" s="378" t="n"/>
      <c r="AV75" s="398" t="n"/>
      <c r="AW75" s="377" t="n"/>
      <c r="AX75" s="378" t="n"/>
      <c r="AY75" s="454" t="n"/>
      <c r="AZ75" s="378" t="n"/>
      <c r="BA75" s="398" t="n"/>
    </row>
    <row r="76">
      <c r="C76" s="326" t="inlineStr">
        <is>
          <t>C</t>
        </is>
      </c>
      <c r="D76" t="inlineStr">
        <is>
          <t>Studio</t>
        </is>
      </c>
      <c r="E76" s="255" t="n">
        <v>0</v>
      </c>
      <c r="F76" s="19" t="n">
        <v>1</v>
      </c>
      <c r="K76" s="476" t="n"/>
      <c r="L76" s="477" t="n"/>
      <c r="M76" s="478" t="n"/>
      <c r="N76" s="394">
        <f>IFERROR(AVERAGEIFS(N$4:N$55,$E$4:$E$55,$E76,$F$4:$F$55,$F76,$J$4:$J$55,$C76,P$4:P$55,$F$57),"")</f>
        <v/>
      </c>
      <c r="O76" s="395">
        <f>IFERROR(AVERAGEIFS(O$4:O$55,$E$4:$E$55,$E76,$F$4:$F$55,$F76,$J$4:$J$55,$C76,P$4:P$55,$F$57),"")</f>
        <v/>
      </c>
      <c r="P76" s="454" t="n"/>
      <c r="Q76" s="454">
        <f>IFERROR(N76-K76,"")</f>
        <v/>
      </c>
      <c r="R76" s="454">
        <f>IFERROR(O76-L76,"")</f>
        <v/>
      </c>
      <c r="S76" s="394">
        <f>IFERROR(AVERAGEIFS(S$4:S$55,$E$4:$E$55,$E76,$F$4:$F$55,$F76,$J$4:$J$55,$C76,U$4:U$55,$F$57),"")</f>
        <v/>
      </c>
      <c r="T76" s="395">
        <f>IFERROR(AVERAGEIFS(T$4:T$55,$E$4:$E$55,$E76,$F$4:$F$55,$F76,$J$4:$J$55,$C76,U$4:U$55,$F$57),"")</f>
        <v/>
      </c>
      <c r="U76" s="454" t="n"/>
      <c r="V76" s="378">
        <f>IFERROR(S76-N76,"")</f>
        <v/>
      </c>
      <c r="W76" s="398">
        <f>IFERROR(T76-O76,"")</f>
        <v/>
      </c>
      <c r="X76" s="394">
        <f>IFERROR(AVERAGEIFS(X$4:X$55,$E$4:$E$55,$E76,$F$4:$F$55,$F76,$J$4:$J$55,$C76,Z$4:Z$55,$F$57),"")</f>
        <v/>
      </c>
      <c r="Y76" s="395">
        <f>IFERROR(AVERAGEIFS(Y$4:Y$55,$E$4:$E$55,$E76,$F$4:$F$55,$F76,$J$4:$J$55,$C76,Z$4:Z$55,$F$57),"")</f>
        <v/>
      </c>
      <c r="Z76" s="454" t="n"/>
      <c r="AA76" s="378">
        <f>IFERROR(X76-S76,"")</f>
        <v/>
      </c>
      <c r="AB76" s="398">
        <f>IFERROR(Y76-T76,"")</f>
        <v/>
      </c>
      <c r="AC76" s="278">
        <f>IFERROR(AVERAGEIFS(AC$4:AC$55,$E$4:$E$55,$E76,$F$4:$F$55,$F76,$J$4:$J$55,$C76,AE$4:AE$55,$F$57),"")</f>
        <v/>
      </c>
      <c r="AD76" s="395">
        <f>IFERROR(AVERAGEIFS(AD$4:AD$55,$E$4:$E$55,$E76,$F$4:$F$55,$F76,$J$4:$J$55,$C76,AE$4:AE$55,$F$57),"")</f>
        <v/>
      </c>
      <c r="AE76" s="454" t="n"/>
      <c r="AF76" s="378">
        <f>IFERROR(AC76-X76,"")</f>
        <v/>
      </c>
      <c r="AG76" s="398">
        <f>IFERROR(AD76-Y76,"")</f>
        <v/>
      </c>
      <c r="AH76" s="394">
        <f>IFERROR(AVERAGEIFS(AH$4:AH$55,$E$4:$E$55,$E76,$F$4:$F$55,$F76,$J$4:$J$55,$C76,AJ$4:AJ$55,$F$57),"")</f>
        <v/>
      </c>
      <c r="AI76" s="395">
        <f>IFERROR(AVERAGEIFS(AI$4:AI$55,$E$4:$E$55,$E76,$F$4:$F$55,$F76,$J$4:$J$55,$C76,AJ$4:AJ$55,$F$57),"")</f>
        <v/>
      </c>
      <c r="AJ76" s="454" t="n"/>
      <c r="AK76" s="378">
        <f>IFERROR(AH76-AC76,"")</f>
        <v/>
      </c>
      <c r="AL76" s="398">
        <f>IFERROR(AI76-AD76,"")</f>
        <v/>
      </c>
      <c r="AM76" s="394">
        <f>IFERROR(AVERAGEIFS(AM$4:AM$55,$E$4:$E$55,$E76,$F$4:$F$55,$F76,$J$4:$J$55,$C76,AO$4:AO$55,$F$57),"")</f>
        <v/>
      </c>
      <c r="AN76" s="395">
        <f>IFERROR(AVERAGEIFS(AN$4:AN$55,$E$4:$E$55,$E76,$F$4:$F$55,$F76,$J$4:$J$55,$C76,AO$4:AO$55,$F$57),"")</f>
        <v/>
      </c>
      <c r="AO76" s="454" t="n"/>
      <c r="AP76" s="378">
        <f>IFERROR(AM76-AH76,"")</f>
        <v/>
      </c>
      <c r="AQ76" s="398">
        <f>IFERROR(AN76-AI76,"")</f>
        <v/>
      </c>
      <c r="AR76" s="394">
        <f>IFERROR(AVERAGEIFS(AR$4:AR$55,$E$4:$E$55,$E76,$F$4:$F$55,$F76,$J$4:$J$55,$C76,AT$4:AT$55,$F$57),"")</f>
        <v/>
      </c>
      <c r="AS76" s="395">
        <f>IFERROR(AVERAGEIFS(AS$4:AS$55,$E$4:$E$55,$E76,$F$4:$F$55,$F76,$J$4:$J$55,$C76,AT$4:AT$55,$F$57),"")</f>
        <v/>
      </c>
      <c r="AT76" s="454" t="n"/>
      <c r="AU76" s="378">
        <f>IFERROR(AR76-AM76,"")</f>
        <v/>
      </c>
      <c r="AV76" s="398">
        <f>IFERROR(AS76-AN76,"")</f>
        <v/>
      </c>
      <c r="AW76" s="394">
        <f>IFERROR(AVERAGEIFS(AW$4:AW$55,$E$4:$E$55,$E76,$F$4:$F$55,$F76,$J$4:$J$55,$C76,AY$4:AY$55,$F$57),"")</f>
        <v/>
      </c>
      <c r="AX76" s="395">
        <f>IFERROR(AVERAGEIFS(AX$4:AX$55,$E$4:$E$55,$E76,$F$4:$F$55,$F76,$J$4:$J$55,$C76,AY$4:AY$55,$F$57),"")</f>
        <v/>
      </c>
      <c r="AY76" s="454" t="n"/>
      <c r="AZ76" s="378">
        <f>IFERROR(AW76-AR76,"")</f>
        <v/>
      </c>
      <c r="BA76" s="398">
        <f>IFERROR(AX76-AS76,"")</f>
        <v/>
      </c>
    </row>
    <row r="77">
      <c r="D77" s="5" t="inlineStr">
        <is>
          <t>1 Br 1 Bath</t>
        </is>
      </c>
      <c r="E77" s="19" t="n">
        <v>1</v>
      </c>
      <c r="F77" s="19" t="n">
        <v>1</v>
      </c>
      <c r="K77" s="476" t="n"/>
      <c r="L77" s="477" t="n"/>
      <c r="M77" s="478" t="n"/>
      <c r="N77" s="394">
        <f>IFERROR(AVERAGEIFS(N$4:N$55,$E$4:$E$55,$E77,$F$4:$F$55,$F77,$J$4:$J$55,$C77,P$4:P$55,$F$57),"")</f>
        <v/>
      </c>
      <c r="O77" s="395">
        <f>IFERROR(AVERAGEIFS(O$4:O$55,$E$4:$E$55,$E77,$F$4:$F$55,$F77,$J$4:$J$55,$C77,P$4:P$55,$F$57),"")</f>
        <v/>
      </c>
      <c r="P77" s="454" t="n"/>
      <c r="Q77" s="454">
        <f>IFERROR(N77-K77,"")</f>
        <v/>
      </c>
      <c r="R77" s="454">
        <f>IFERROR(O77-L77,"")</f>
        <v/>
      </c>
      <c r="S77" s="394">
        <f>IFERROR(AVERAGEIFS(S$4:S$55,$E$4:$E$55,$E77,$F$4:$F$55,$F77,$J$4:$J$55,$C77,U$4:U$55,$F$57),"")</f>
        <v/>
      </c>
      <c r="T77" s="395">
        <f>IFERROR(AVERAGEIFS(T$4:T$55,$E$4:$E$55,$E77,$F$4:$F$55,$F77,$J$4:$J$55,$C77,U$4:U$55,$F$57),"")</f>
        <v/>
      </c>
      <c r="U77" s="454" t="n"/>
      <c r="V77" s="378">
        <f>IFERROR(S77-N77,"")</f>
        <v/>
      </c>
      <c r="W77" s="398">
        <f>IFERROR(T77-O77,"")</f>
        <v/>
      </c>
      <c r="X77" s="394">
        <f>IFERROR(AVERAGEIFS(X$4:X$55,$E$4:$E$55,$E77,$F$4:$F$55,$F77,$J$4:$J$55,$C77,Z$4:Z$55,$F$57),"")</f>
        <v/>
      </c>
      <c r="Y77" s="395">
        <f>IFERROR(AVERAGEIFS(Y$4:Y$55,$E$4:$E$55,$E77,$F$4:$F$55,$F77,$J$4:$J$55,$C77,Z$4:Z$55,$F$57),"")</f>
        <v/>
      </c>
      <c r="Z77" s="454" t="n"/>
      <c r="AA77" s="378">
        <f>IFERROR(X77-S77,"")</f>
        <v/>
      </c>
      <c r="AB77" s="398">
        <f>IFERROR(Y77-T77,"")</f>
        <v/>
      </c>
      <c r="AC77" s="278">
        <f>IFERROR(AVERAGEIFS(AC$4:AC$55,$E$4:$E$55,$E77,$F$4:$F$55,$F77,$J$4:$J$55,$C77,AE$4:AE$55,$F$57),"")</f>
        <v/>
      </c>
      <c r="AD77" s="395">
        <f>IFERROR(AVERAGEIFS(AD$4:AD$55,$E$4:$E$55,$E77,$F$4:$F$55,$F77,$J$4:$J$55,$C77,AE$4:AE$55,$F$57),"")</f>
        <v/>
      </c>
      <c r="AE77" s="454" t="n"/>
      <c r="AF77" s="378">
        <f>IFERROR(AC77-X77,"")</f>
        <v/>
      </c>
      <c r="AG77" s="398">
        <f>IFERROR(AD77-Y77,"")</f>
        <v/>
      </c>
      <c r="AH77" s="394">
        <f>IFERROR(AVERAGEIFS(AH$4:AH$55,$E$4:$E$55,$E77,$F$4:$F$55,$F77,$J$4:$J$55,$C77,AJ$4:AJ$55,$F$57),"")</f>
        <v/>
      </c>
      <c r="AI77" s="395">
        <f>IFERROR(AVERAGEIFS(AI$4:AI$55,$E$4:$E$55,$E77,$F$4:$F$55,$F77,$J$4:$J$55,$C77,AJ$4:AJ$55,$F$57),"")</f>
        <v/>
      </c>
      <c r="AJ77" s="454" t="n"/>
      <c r="AK77" s="378">
        <f>IFERROR(AH77-AC77,"")</f>
        <v/>
      </c>
      <c r="AL77" s="398">
        <f>IFERROR(AI77-AD77,"")</f>
        <v/>
      </c>
      <c r="AM77" s="394">
        <f>IFERROR(AVERAGEIFS(AM$4:AM$55,$E$4:$E$55,$E77,$F$4:$F$55,$F77,$J$4:$J$55,$C77,AO$4:AO$55,$F$57),"")</f>
        <v/>
      </c>
      <c r="AN77" s="395">
        <f>IFERROR(AVERAGEIFS(AN$4:AN$55,$E$4:$E$55,$E77,$F$4:$F$55,$F77,$J$4:$J$55,$C77,AO$4:AO$55,$F$57),"")</f>
        <v/>
      </c>
      <c r="AO77" s="454" t="n"/>
      <c r="AP77" s="378">
        <f>IFERROR(AM77-AH77,"")</f>
        <v/>
      </c>
      <c r="AQ77" s="398">
        <f>IFERROR(AN77-AI77,"")</f>
        <v/>
      </c>
      <c r="AR77" s="394">
        <f>IFERROR(AVERAGEIFS(AR$4:AR$55,$E$4:$E$55,$E77,$F$4:$F$55,$F77,$J$4:$J$55,$C77,AT$4:AT$55,$F$57),"")</f>
        <v/>
      </c>
      <c r="AS77" s="395">
        <f>IFERROR(AVERAGEIFS(AS$4:AS$55,$E$4:$E$55,$E77,$F$4:$F$55,$F77,$J$4:$J$55,$C77,AT$4:AT$55,$F$57),"")</f>
        <v/>
      </c>
      <c r="AT77" s="454" t="n"/>
      <c r="AU77" s="378">
        <f>IFERROR(AR77-AM77,"")</f>
        <v/>
      </c>
      <c r="AV77" s="398">
        <f>IFERROR(AS77-AN77,"")</f>
        <v/>
      </c>
      <c r="AW77" s="394">
        <f>IFERROR(AVERAGEIFS(AW$4:AW$55,$E$4:$E$55,$E77,$F$4:$F$55,$F77,$J$4:$J$55,$C77,AY$4:AY$55,$F$57),"")</f>
        <v/>
      </c>
      <c r="AX77" s="395">
        <f>IFERROR(AVERAGEIFS(AX$4:AX$55,$E$4:$E$55,$E77,$F$4:$F$55,$F77,$J$4:$J$55,$C77,AY$4:AY$55,$F$57),"")</f>
        <v/>
      </c>
      <c r="AY77" s="454" t="n"/>
      <c r="AZ77" s="378">
        <f>IFERROR(AW77-AR77,"")</f>
        <v/>
      </c>
      <c r="BA77" s="398">
        <f>IFERROR(AX77-AS77,"")</f>
        <v/>
      </c>
    </row>
    <row r="78">
      <c r="D78" s="5" t="inlineStr">
        <is>
          <t>2 Br 1 Bath</t>
        </is>
      </c>
      <c r="E78" s="19" t="n">
        <v>2</v>
      </c>
      <c r="F78" s="19" t="n">
        <v>1</v>
      </c>
      <c r="K78" s="476" t="n"/>
      <c r="L78" s="477" t="n"/>
      <c r="M78" s="478" t="n"/>
      <c r="N78" s="394">
        <f>IFERROR(AVERAGEIFS(N$4:N$55,$E$4:$E$55,$E78,$F$4:$F$55,$F78,$J$4:$J$55,$C78,P$4:P$55,$F$57),"")</f>
        <v/>
      </c>
      <c r="O78" s="395">
        <f>IFERROR(AVERAGEIFS(O$4:O$55,$E$4:$E$55,$E78,$F$4:$F$55,$F78,$J$4:$J$55,$C78,P$4:P$55,$F$57),"")</f>
        <v/>
      </c>
      <c r="P78" s="454" t="n"/>
      <c r="Q78" s="454">
        <f>IFERROR(N78-K78,"")</f>
        <v/>
      </c>
      <c r="R78" s="454">
        <f>IFERROR(O78-L78,"")</f>
        <v/>
      </c>
      <c r="S78" s="394">
        <f>IFERROR(AVERAGEIFS(S$4:S$55,$E$4:$E$55,$E78,$F$4:$F$55,$F78,$J$4:$J$55,$C78,U$4:U$55,$F$57),"")</f>
        <v/>
      </c>
      <c r="T78" s="395">
        <f>IFERROR(AVERAGEIFS(T$4:T$55,$E$4:$E$55,$E78,$F$4:$F$55,$F78,$J$4:$J$55,$C78,U$4:U$55,$F$57),"")</f>
        <v/>
      </c>
      <c r="U78" s="454" t="n"/>
      <c r="V78" s="378">
        <f>IFERROR(S78-N78,"")</f>
        <v/>
      </c>
      <c r="W78" s="398">
        <f>IFERROR(T78-O78,"")</f>
        <v/>
      </c>
      <c r="X78" s="394">
        <f>IFERROR(AVERAGEIFS(X$4:X$55,$E$4:$E$55,$E78,$F$4:$F$55,$F78,$J$4:$J$55,$C78,Z$4:Z$55,$F$57),"")</f>
        <v/>
      </c>
      <c r="Y78" s="395">
        <f>IFERROR(AVERAGEIFS(Y$4:Y$55,$E$4:$E$55,$E78,$F$4:$F$55,$F78,$J$4:$J$55,$C78,Z$4:Z$55,$F$57),"")</f>
        <v/>
      </c>
      <c r="Z78" s="454" t="n"/>
      <c r="AA78" s="378">
        <f>IFERROR(X78-S78,"")</f>
        <v/>
      </c>
      <c r="AB78" s="398">
        <f>IFERROR(Y78-T78,"")</f>
        <v/>
      </c>
      <c r="AC78" s="479">
        <f>IFERROR(AVERAGEIFS(AC$4:AC$55,$E$4:$E$55,$E78,$F$4:$F$55,$F78,$J$4:$J$55,$C78,AE$4:AE$55,$F$57),"")</f>
        <v/>
      </c>
      <c r="AD78" s="395">
        <f>IFERROR(AVERAGEIFS(AD$4:AD$55,$E$4:$E$55,$E78,$F$4:$F$55,$F78,$J$4:$J$55,$C78,AE$4:AE$55,$F$57),"")</f>
        <v/>
      </c>
      <c r="AE78" s="454" t="n"/>
      <c r="AF78" s="378">
        <f>IFERROR(AC78-X78,"")</f>
        <v/>
      </c>
      <c r="AG78" s="398">
        <f>IFERROR(AD78-Y78,"")</f>
        <v/>
      </c>
      <c r="AH78" s="394">
        <f>IFERROR(AVERAGEIFS(AH$4:AH$55,$E$4:$E$55,$E78,$F$4:$F$55,$F78,$J$4:$J$55,$C78,AJ$4:AJ$55,$F$57),"")</f>
        <v/>
      </c>
      <c r="AI78" s="395">
        <f>IFERROR(AVERAGEIFS(AI$4:AI$55,$E$4:$E$55,$E78,$F$4:$F$55,$F78,$J$4:$J$55,$C78,AJ$4:AJ$55,$F$57),"")</f>
        <v/>
      </c>
      <c r="AJ78" s="454" t="n"/>
      <c r="AK78" s="378">
        <f>IFERROR(AH78-AC78,"")</f>
        <v/>
      </c>
      <c r="AL78" s="398">
        <f>IFERROR(AI78-AD78,"")</f>
        <v/>
      </c>
      <c r="AM78" s="394">
        <f>IFERROR(AVERAGEIFS(AM$4:AM$55,$E$4:$E$55,$E78,$F$4:$F$55,$F78,$J$4:$J$55,$C78,AO$4:AO$55,$F$57),"")</f>
        <v/>
      </c>
      <c r="AN78" s="395">
        <f>IFERROR(AVERAGEIFS(AN$4:AN$55,$E$4:$E$55,$E78,$F$4:$F$55,$F78,$J$4:$J$55,$C78,AO$4:AO$55,$F$57),"")</f>
        <v/>
      </c>
      <c r="AO78" s="454" t="n"/>
      <c r="AP78" s="378">
        <f>IFERROR(AM78-AH78,"")</f>
        <v/>
      </c>
      <c r="AQ78" s="398">
        <f>IFERROR(AN78-AI78,"")</f>
        <v/>
      </c>
      <c r="AR78" s="394">
        <f>IFERROR(AVERAGEIFS(AR$4:AR$55,$E$4:$E$55,$E78,$F$4:$F$55,$F78,$J$4:$J$55,$C78,AT$4:AT$55,$F$57),"")</f>
        <v/>
      </c>
      <c r="AS78" s="395">
        <f>IFERROR(AVERAGEIFS(AS$4:AS$55,$E$4:$E$55,$E78,$F$4:$F$55,$F78,$J$4:$J$55,$C78,AT$4:AT$55,$F$57),"")</f>
        <v/>
      </c>
      <c r="AT78" s="454" t="n"/>
      <c r="AU78" s="378">
        <f>IFERROR(AR78-AM78,"")</f>
        <v/>
      </c>
      <c r="AV78" s="398">
        <f>IFERROR(AS78-AN78,"")</f>
        <v/>
      </c>
      <c r="AW78" s="394">
        <f>IFERROR(AVERAGEIFS(AW$4:AW$55,$E$4:$E$55,$E78,$F$4:$F$55,$F78,$J$4:$J$55,$C78,AY$4:AY$55,$F$57),"")</f>
        <v/>
      </c>
      <c r="AX78" s="395">
        <f>IFERROR(AVERAGEIFS(AX$4:AX$55,$E$4:$E$55,$E78,$F$4:$F$55,$F78,$J$4:$J$55,$C78,AY$4:AY$55,$F$57),"")</f>
        <v/>
      </c>
      <c r="AY78" s="454" t="n"/>
      <c r="AZ78" s="378">
        <f>IFERROR(AW78-AR78,"")</f>
        <v/>
      </c>
      <c r="BA78" s="398">
        <f>IFERROR(AX78-AS78,"")</f>
        <v/>
      </c>
    </row>
    <row r="79">
      <c r="D79" s="5" t="inlineStr">
        <is>
          <t>2 Br 2 Bath</t>
        </is>
      </c>
      <c r="E79" s="19" t="n">
        <v>2</v>
      </c>
      <c r="F79" s="19" t="n">
        <v>2</v>
      </c>
      <c r="K79" s="476" t="n"/>
      <c r="L79" s="477" t="n"/>
      <c r="M79" s="478" t="n"/>
      <c r="N79" s="394">
        <f>IFERROR(AVERAGEIFS(N$4:N$55,$E$4:$E$55,$E79,$F$4:$F$55,$F79,$J$4:$J$55,$C79,P$4:P$55,$F$57),"")</f>
        <v/>
      </c>
      <c r="O79" s="395">
        <f>IFERROR(AVERAGEIFS(O$4:O$55,$E$4:$E$55,$E79,$F$4:$F$55,$F79,$J$4:$J$55,$C79,P$4:P$55,$F$57),"")</f>
        <v/>
      </c>
      <c r="P79" s="454" t="n"/>
      <c r="Q79" s="454">
        <f>IFERROR(N79-K79,"")</f>
        <v/>
      </c>
      <c r="R79" s="454">
        <f>IFERROR(O79-L79,"")</f>
        <v/>
      </c>
      <c r="S79" s="394">
        <f>IFERROR(AVERAGEIFS(S$4:S$55,$E$4:$E$55,$E79,$F$4:$F$55,$F79,$J$4:$J$55,$C79,U$4:U$55,$F$57),"")</f>
        <v/>
      </c>
      <c r="T79" s="395">
        <f>IFERROR(AVERAGEIFS(T$4:T$55,$E$4:$E$55,$E79,$F$4:$F$55,$F79,$J$4:$J$55,$C79,U$4:U$55,$F$57),"")</f>
        <v/>
      </c>
      <c r="U79" s="454" t="n"/>
      <c r="V79" s="378">
        <f>IFERROR(S79-N79,"")</f>
        <v/>
      </c>
      <c r="W79" s="398">
        <f>IFERROR(T79-O79,"")</f>
        <v/>
      </c>
      <c r="X79" s="394">
        <f>IFERROR(AVERAGEIFS(X$4:X$55,$E$4:$E$55,$E79,$F$4:$F$55,$F79,$J$4:$J$55,$C79,Z$4:Z$55,$F$57),"")</f>
        <v/>
      </c>
      <c r="Y79" s="395">
        <f>IFERROR(AVERAGEIFS(Y$4:Y$55,$E$4:$E$55,$E79,$F$4:$F$55,$F79,$J$4:$J$55,$C79,Z$4:Z$55,$F$57),"")</f>
        <v/>
      </c>
      <c r="Z79" s="454" t="n"/>
      <c r="AA79" s="378">
        <f>IFERROR(X79-S79,"")</f>
        <v/>
      </c>
      <c r="AB79" s="398">
        <f>IFERROR(Y79-T79,"")</f>
        <v/>
      </c>
      <c r="AC79" s="479">
        <f>IFERROR(AVERAGEIFS(AC$4:AC$55,$E$4:$E$55,$E79,$F$4:$F$55,$F79,$J$4:$J$55,$C79,AE$4:AE$55,$F$57),"")</f>
        <v/>
      </c>
      <c r="AD79" s="395">
        <f>IFERROR(AVERAGEIFS(AD$4:AD$55,$E$4:$E$55,$E79,$F$4:$F$55,$F79,$J$4:$J$55,$C79,AE$4:AE$55,$F$57),"")</f>
        <v/>
      </c>
      <c r="AE79" s="454" t="n"/>
      <c r="AF79" s="378">
        <f>IFERROR(AC79-X79,"")</f>
        <v/>
      </c>
      <c r="AG79" s="398">
        <f>IFERROR(AD79-Y79,"")</f>
        <v/>
      </c>
      <c r="AH79" s="394">
        <f>IFERROR(AVERAGEIFS(AH$4:AH$55,$E$4:$E$55,$E79,$F$4:$F$55,$F79,$J$4:$J$55,$C79,AJ$4:AJ$55,$F$57),"")</f>
        <v/>
      </c>
      <c r="AI79" s="395">
        <f>IFERROR(AVERAGEIFS(AI$4:AI$55,$E$4:$E$55,$E79,$F$4:$F$55,$F79,$J$4:$J$55,$C79,AJ$4:AJ$55,$F$57),"")</f>
        <v/>
      </c>
      <c r="AJ79" s="454" t="n"/>
      <c r="AK79" s="378">
        <f>IFERROR(AH79-AC79,"")</f>
        <v/>
      </c>
      <c r="AL79" s="398">
        <f>IFERROR(AI79-AD79,"")</f>
        <v/>
      </c>
      <c r="AM79" s="394">
        <f>IFERROR(AVERAGEIFS(AM$4:AM$55,$E$4:$E$55,$E79,$F$4:$F$55,$F79,$J$4:$J$55,$C79,AO$4:AO$55,$F$57),"")</f>
        <v/>
      </c>
      <c r="AN79" s="395">
        <f>IFERROR(AVERAGEIFS(AN$4:AN$55,$E$4:$E$55,$E79,$F$4:$F$55,$F79,$J$4:$J$55,$C79,AO$4:AO$55,$F$57),"")</f>
        <v/>
      </c>
      <c r="AO79" s="454" t="n"/>
      <c r="AP79" s="378">
        <f>IFERROR(AM79-AH79,"")</f>
        <v/>
      </c>
      <c r="AQ79" s="398">
        <f>IFERROR(AN79-AI79,"")</f>
        <v/>
      </c>
      <c r="AR79" s="394">
        <f>IFERROR(AVERAGEIFS(AR$4:AR$55,$E$4:$E$55,$E79,$F$4:$F$55,$F79,$J$4:$J$55,$C79,AT$4:AT$55,$F$57),"")</f>
        <v/>
      </c>
      <c r="AS79" s="395">
        <f>IFERROR(AVERAGEIFS(AS$4:AS$55,$E$4:$E$55,$E79,$F$4:$F$55,$F79,$J$4:$J$55,$C79,AT$4:AT$55,$F$57),"")</f>
        <v/>
      </c>
      <c r="AT79" s="454" t="n"/>
      <c r="AU79" s="378">
        <f>IFERROR(AR79-AM79,"")</f>
        <v/>
      </c>
      <c r="AV79" s="398">
        <f>IFERROR(AS79-AN79,"")</f>
        <v/>
      </c>
      <c r="AW79" s="394">
        <f>IFERROR(AVERAGEIFS(AW$4:AW$55,$E$4:$E$55,$E79,$F$4:$F$55,$F79,$J$4:$J$55,$C79,AY$4:AY$55,$F$57),"")</f>
        <v/>
      </c>
      <c r="AX79" s="395">
        <f>IFERROR(AVERAGEIFS(AX$4:AX$55,$E$4:$E$55,$E79,$F$4:$F$55,$F79,$J$4:$J$55,$C79,AY$4:AY$55,$F$57),"")</f>
        <v/>
      </c>
      <c r="AY79" s="454" t="n"/>
      <c r="AZ79" s="378">
        <f>IFERROR(AW79-AR79,"")</f>
        <v/>
      </c>
      <c r="BA79" s="398">
        <f>IFERROR(AX79-AS79,"")</f>
        <v/>
      </c>
    </row>
    <row r="80">
      <c r="D80" s="5" t="inlineStr">
        <is>
          <t>3 Br</t>
        </is>
      </c>
      <c r="E80" s="19" t="n">
        <v>3</v>
      </c>
      <c r="F80" s="19" t="n"/>
      <c r="K80" s="476" t="n"/>
      <c r="L80" s="477" t="n"/>
      <c r="M80" s="478" t="n"/>
      <c r="N80" s="394">
        <f>IFERROR(AVERAGEIFS(N$4:N$55,$E$4:$E$55,$E80,$J$4:$J$55,$C80,P$4:P$55,$F$57),"")</f>
        <v/>
      </c>
      <c r="O80" s="395">
        <f>IFERROR(AVERAGEIFS(O$4:O$55,$E$4:$E$55,$E80,$J$4:$J$55,$C80,P$4:P$55,$F$57),"")</f>
        <v/>
      </c>
      <c r="Q80" s="454">
        <f>IFERROR(N80-K80,"")</f>
        <v/>
      </c>
      <c r="R80" s="454">
        <f>IFERROR(O80-L80,"")</f>
        <v/>
      </c>
      <c r="S80" s="394">
        <f>IFERROR(AVERAGEIFS(S$4:S$55,$E$4:$E$55,$E80,$J$4:$J$55,$C80,U$4:U$55,$F$57),"")</f>
        <v/>
      </c>
      <c r="T80" s="395">
        <f>IFERROR(AVERAGEIFS(T$4:T$55,$E$4:$E$55,$E80,$J$4:$J$55,$C80,U$4:U$55,$F$57),"")</f>
        <v/>
      </c>
      <c r="U80" s="19" t="n"/>
      <c r="V80" s="378">
        <f>IFERROR(S80-P80,"")</f>
        <v/>
      </c>
      <c r="W80" s="398">
        <f>IFERROR(T80-Q80,"")</f>
        <v/>
      </c>
      <c r="X80" s="394">
        <f>IFERROR(AVERAGEIFS(X$4:X$55,$E$4:$E$55,$E80,$J$4:$J$55,$C80,Z$4:Z$55,$F$57),"")</f>
        <v/>
      </c>
      <c r="Y80" s="395">
        <f>IFERROR(AVERAGEIFS(Y$4:Y$55,$E$4:$E$55,$E80,$J$4:$J$55,$C80,Z$4:Z$55,$F$57),"")</f>
        <v/>
      </c>
      <c r="Z80" s="19" t="n"/>
      <c r="AA80" s="378">
        <f>IFERROR(X80-U80,"")</f>
        <v/>
      </c>
      <c r="AB80" s="398">
        <f>IFERROR(Y80-V80,"")</f>
        <v/>
      </c>
      <c r="AC80" s="479">
        <f>IFERROR(AVERAGEIFS(AC$4:AC$55,$E$4:$E$55,$E80,$J$4:$J$55,$C80,AE$4:AE$55,$F$57),"")</f>
        <v/>
      </c>
      <c r="AD80" s="395">
        <f>IFERROR(AVERAGEIFS(AD$4:AD$55,$E$4:$E$55,$E80,$J$4:$J$55,$C80,AE$4:AE$55,$F$57),"")</f>
        <v/>
      </c>
      <c r="AE80" s="19" t="n"/>
      <c r="AF80" s="378">
        <f>IFERROR(AC80-Z80,"")</f>
        <v/>
      </c>
      <c r="AG80" s="398">
        <f>IFERROR(AD80-AA80,"")</f>
        <v/>
      </c>
      <c r="AH80" s="394">
        <f>IFERROR(AVERAGEIFS(AH$4:AH$55,$E$4:$E$55,$E80,$J$4:$J$55,$C80,AJ$4:AJ$55,$F$57),"")</f>
        <v/>
      </c>
      <c r="AI80" s="395">
        <f>IFERROR(AVERAGEIFS(AI$4:AI$55,$E$4:$E$55,$E80,$J$4:$J$55,$C80,AJ$4:AJ$55,$F$57),"")</f>
        <v/>
      </c>
      <c r="AJ80" s="19" t="n"/>
      <c r="AK80" s="378">
        <f>IFERROR(AH80-AE80,"")</f>
        <v/>
      </c>
      <c r="AL80" s="398">
        <f>IFERROR(AI80-AF80,"")</f>
        <v/>
      </c>
      <c r="AM80" s="394">
        <f>IFERROR(AVERAGEIFS(AM$4:AM$55,$E$4:$E$55,$E80,$J$4:$J$55,$C80,AO$4:AO$55,$F$57),"")</f>
        <v/>
      </c>
      <c r="AN80" s="395">
        <f>IFERROR(AVERAGEIFS(AN$4:AN$55,$E$4:$E$55,$E80,$J$4:$J$55,$C80,AO$4:AO$55,$F$57),"")</f>
        <v/>
      </c>
      <c r="AO80" s="19" t="n"/>
      <c r="AP80" s="378">
        <f>IFERROR(AM80-AJ80,"")</f>
        <v/>
      </c>
      <c r="AQ80" s="398">
        <f>IFERROR(AN80-AK80,"")</f>
        <v/>
      </c>
      <c r="AR80" s="394">
        <f>IFERROR(AVERAGEIFS(AR$4:AR$55,$E$4:$E$55,$E80,$J$4:$J$55,$C80,AT$4:AT$55,$F$57),"")</f>
        <v/>
      </c>
      <c r="AS80" s="395">
        <f>IFERROR(AVERAGEIFS(AS$4:AS$55,$E$4:$E$55,$E80,$J$4:$J$55,$C80,AT$4:AT$55,$F$57),"")</f>
        <v/>
      </c>
      <c r="AT80" s="19" t="n"/>
      <c r="AU80" s="378">
        <f>IFERROR(AR80-AO80,"")</f>
        <v/>
      </c>
      <c r="AV80" s="398">
        <f>IFERROR(AS80-AP80,"")</f>
        <v/>
      </c>
      <c r="AW80" s="394">
        <f>IFERROR(AVERAGEIFS(AW$4:AW$55,$E$4:$E$55,$E80,$J$4:$J$55,$C80,AY$4:AY$55,$F$57),"")</f>
        <v/>
      </c>
      <c r="AX80" s="395">
        <f>IFERROR(AVERAGEIFS(AX$4:AX$55,$E$4:$E$55,$E80,$J$4:$J$55,$C80,AY$4:AY$55,$F$57),"")</f>
        <v/>
      </c>
      <c r="AY80" s="19" t="n"/>
      <c r="AZ80" s="378">
        <f>IFERROR(AW80-AT80,"")</f>
        <v/>
      </c>
      <c r="BA80" s="398">
        <f>IFERROR(AX80-AU80,"")</f>
        <v/>
      </c>
    </row>
    <row r="81">
      <c r="AC81" s="480" t="n"/>
    </row>
    <row r="82" ht="18.75" customHeight="1">
      <c r="D82" s="332" t="inlineStr">
        <is>
          <t>Kelson Group Rents</t>
        </is>
      </c>
    </row>
    <row r="83">
      <c r="D83" s="15">
        <f>D3</f>
        <v/>
      </c>
      <c r="E83" s="15">
        <f>E3</f>
        <v/>
      </c>
      <c r="F83" s="15">
        <f>F3</f>
        <v/>
      </c>
      <c r="G83" s="15">
        <f>G3</f>
        <v/>
      </c>
      <c r="H83" s="15" t="n"/>
      <c r="I83" s="15" t="n"/>
      <c r="J83" s="15" t="n"/>
      <c r="K83" s="43">
        <f>K3</f>
        <v/>
      </c>
      <c r="L83" s="43" t="n"/>
      <c r="M83" s="49">
        <f>M3</f>
        <v/>
      </c>
      <c r="N83" s="43">
        <f>N3</f>
        <v/>
      </c>
      <c r="O83" s="43" t="n"/>
      <c r="P83" s="43">
        <f>P3</f>
        <v/>
      </c>
      <c r="Q83" s="43" t="n"/>
      <c r="R83" s="49">
        <f>R3</f>
        <v/>
      </c>
      <c r="S83" s="16">
        <f>S3</f>
        <v/>
      </c>
      <c r="T83" s="16" t="n"/>
      <c r="U83" s="16">
        <f>U3</f>
        <v/>
      </c>
      <c r="V83" s="16" t="n"/>
      <c r="W83" s="16">
        <f>W3</f>
        <v/>
      </c>
      <c r="X83" s="16">
        <f>X3</f>
        <v/>
      </c>
      <c r="Y83" s="16">
        <f>Y3</f>
        <v/>
      </c>
      <c r="Z83" s="16">
        <f>Z3</f>
        <v/>
      </c>
      <c r="AA83" s="16">
        <f>AA3</f>
        <v/>
      </c>
      <c r="AB83" s="16">
        <f>AB3</f>
        <v/>
      </c>
      <c r="AC83" s="16">
        <f>AC3</f>
        <v/>
      </c>
      <c r="AD83" s="16">
        <f>AD3</f>
        <v/>
      </c>
      <c r="AE83" s="16">
        <f>AE3</f>
        <v/>
      </c>
      <c r="AF83" s="16">
        <f>AF3</f>
        <v/>
      </c>
      <c r="AG83" s="16">
        <f>AG3</f>
        <v/>
      </c>
      <c r="AH83" s="16">
        <f>AH3</f>
        <v/>
      </c>
      <c r="AI83" s="16">
        <f>AI3</f>
        <v/>
      </c>
      <c r="AJ83" s="16">
        <f>AJ3</f>
        <v/>
      </c>
    </row>
    <row r="84">
      <c r="D84" s="89" t="inlineStr">
        <is>
          <t>The Carlton</t>
        </is>
      </c>
      <c r="E84" s="70" t="n">
        <v>0</v>
      </c>
      <c r="F84" s="70" t="n">
        <v>1</v>
      </c>
      <c r="G84" s="97" t="n">
        <v>361</v>
      </c>
      <c r="H84" s="70" t="inlineStr">
        <is>
          <t>Low</t>
        </is>
      </c>
      <c r="I84" s="70" t="n"/>
      <c r="J84" s="70" t="n"/>
      <c r="K84" s="444" t="n">
        <v>850</v>
      </c>
      <c r="L84" s="429" t="n">
        <v>900</v>
      </c>
      <c r="M84" s="106" t="n"/>
      <c r="N84" s="444" t="n">
        <v>850</v>
      </c>
      <c r="O84" s="429" t="n">
        <v>900</v>
      </c>
      <c r="P84" s="97" t="inlineStr">
        <is>
          <t>Yes</t>
        </is>
      </c>
      <c r="Q84" s="97" t="n"/>
      <c r="R84" s="411">
        <f>N84-K84</f>
        <v/>
      </c>
      <c r="S84" s="70" t="n">
        <v>850</v>
      </c>
      <c r="T84" s="70" t="n">
        <v>900</v>
      </c>
      <c r="U84" s="70" t="inlineStr">
        <is>
          <t>Yes</t>
        </is>
      </c>
      <c r="V84" s="70" t="n"/>
      <c r="W84" s="70" t="n"/>
      <c r="X84" s="330" t="n">
        <v>800</v>
      </c>
      <c r="Y84" s="97" t="n">
        <v>900</v>
      </c>
      <c r="Z84" s="326" t="inlineStr">
        <is>
          <t>Yes</t>
        </is>
      </c>
      <c r="AA84" s="70" t="n"/>
      <c r="AB84" s="70" t="n"/>
      <c r="AC84" s="70" t="n">
        <v>850</v>
      </c>
      <c r="AD84" s="70" t="n">
        <v>900</v>
      </c>
      <c r="AE84" s="70" t="inlineStr">
        <is>
          <t>yes</t>
        </is>
      </c>
      <c r="AF84" s="70" t="n"/>
      <c r="AG84" s="70" t="n"/>
      <c r="AH84" s="70" t="n">
        <v>850</v>
      </c>
      <c r="AI84" s="70" t="n">
        <v>900</v>
      </c>
      <c r="AJ84" s="70" t="n">
        <v>0</v>
      </c>
      <c r="AM84" t="n">
        <v>850</v>
      </c>
      <c r="AN84" t="n">
        <v>900</v>
      </c>
      <c r="AR84" t="n">
        <v>850</v>
      </c>
      <c r="AS84" t="n">
        <v>900</v>
      </c>
    </row>
    <row r="85">
      <c r="E85" t="n">
        <v>1</v>
      </c>
      <c r="F85" t="n">
        <v>1</v>
      </c>
      <c r="G85" s="19" t="inlineStr">
        <is>
          <t>589-689</t>
        </is>
      </c>
      <c r="H85" t="inlineStr">
        <is>
          <t>Low</t>
        </is>
      </c>
      <c r="K85" s="377" t="n">
        <v>1075</v>
      </c>
      <c r="L85" s="378" t="n">
        <v>1100</v>
      </c>
      <c r="M85" s="107" t="n"/>
      <c r="N85" s="377" t="n">
        <v>1075</v>
      </c>
      <c r="O85" s="378" t="n">
        <v>1100</v>
      </c>
      <c r="P85" s="19" t="inlineStr">
        <is>
          <t>Yes</t>
        </is>
      </c>
      <c r="R85" s="398">
        <f>N85-K85</f>
        <v/>
      </c>
      <c r="S85" t="n">
        <v>1075</v>
      </c>
      <c r="T85" t="n">
        <v>1100</v>
      </c>
      <c r="U85" t="inlineStr">
        <is>
          <t>Yes</t>
        </is>
      </c>
      <c r="X85" s="326" t="n">
        <v>1000</v>
      </c>
      <c r="Y85" s="19" t="n">
        <v>1100</v>
      </c>
      <c r="Z85" s="326" t="inlineStr">
        <is>
          <t>Yes</t>
        </is>
      </c>
      <c r="AC85" t="n">
        <v>1000</v>
      </c>
      <c r="AD85" t="n">
        <v>1100</v>
      </c>
      <c r="AE85" t="inlineStr">
        <is>
          <t>yes</t>
        </is>
      </c>
      <c r="AH85" t="n">
        <v>1050</v>
      </c>
      <c r="AI85" t="n">
        <v>1150</v>
      </c>
      <c r="AJ85" t="n">
        <v>0</v>
      </c>
      <c r="AM85" t="n">
        <v>1050</v>
      </c>
      <c r="AN85" t="n">
        <v>1100</v>
      </c>
      <c r="AR85" t="n">
        <v>1050</v>
      </c>
      <c r="AS85" t="n">
        <v>1249</v>
      </c>
    </row>
    <row r="86">
      <c r="E86" t="n">
        <v>2</v>
      </c>
      <c r="F86" t="n">
        <v>1</v>
      </c>
      <c r="G86" s="19" t="n">
        <v>779</v>
      </c>
      <c r="H86" t="inlineStr">
        <is>
          <t>Low</t>
        </is>
      </c>
      <c r="K86" s="377" t="n">
        <v>1300</v>
      </c>
      <c r="L86" s="378" t="n">
        <v>1350</v>
      </c>
      <c r="M86" s="107" t="n"/>
      <c r="N86" s="377" t="n">
        <v>1300</v>
      </c>
      <c r="O86" s="378" t="n">
        <v>1350</v>
      </c>
      <c r="P86" s="19" t="inlineStr">
        <is>
          <t>Yes</t>
        </is>
      </c>
      <c r="R86" s="398">
        <f>N86-K86</f>
        <v/>
      </c>
      <c r="S86" t="n">
        <v>1250</v>
      </c>
      <c r="T86" t="n">
        <v>1300</v>
      </c>
      <c r="U86" t="inlineStr">
        <is>
          <t>Yes</t>
        </is>
      </c>
      <c r="X86" s="326" t="n">
        <v>1250</v>
      </c>
      <c r="Y86" s="19" t="n">
        <v>1300</v>
      </c>
      <c r="Z86" s="326" t="inlineStr">
        <is>
          <t>Yes</t>
        </is>
      </c>
      <c r="AC86" t="n">
        <v>1225</v>
      </c>
      <c r="AD86" t="n">
        <v>1300</v>
      </c>
      <c r="AE86" t="inlineStr">
        <is>
          <t>yes</t>
        </is>
      </c>
      <c r="AH86" t="n">
        <v>1200</v>
      </c>
      <c r="AI86" t="n">
        <v>1350</v>
      </c>
      <c r="AJ86" t="n">
        <v>2</v>
      </c>
      <c r="AM86" t="n">
        <v>1250</v>
      </c>
      <c r="AN86" t="n">
        <v>1300</v>
      </c>
      <c r="AR86" t="n">
        <v>1250</v>
      </c>
      <c r="AS86" t="n">
        <v>1300</v>
      </c>
    </row>
    <row r="87">
      <c r="D87" s="10" t="n"/>
      <c r="E87" s="10" t="n">
        <v>3</v>
      </c>
      <c r="F87" s="10" t="n">
        <v>1</v>
      </c>
      <c r="G87" s="20" t="n">
        <v>1200</v>
      </c>
      <c r="H87" s="10" t="inlineStr">
        <is>
          <t>Low</t>
        </is>
      </c>
      <c r="I87" s="10" t="n"/>
      <c r="J87" s="10" t="n"/>
      <c r="K87" s="425" t="n">
        <v>1900</v>
      </c>
      <c r="L87" s="388" t="n"/>
      <c r="M87" s="20" t="n"/>
      <c r="N87" s="425" t="n">
        <v>1900</v>
      </c>
      <c r="O87" s="388" t="n"/>
      <c r="P87" s="20" t="inlineStr">
        <is>
          <t>Wait List</t>
        </is>
      </c>
      <c r="Q87" s="20" t="n"/>
      <c r="R87" s="400">
        <f>N87-K87</f>
        <v/>
      </c>
      <c r="S87" s="10" t="n">
        <v>1900</v>
      </c>
      <c r="T87" s="10" t="n"/>
      <c r="U87" s="10" t="inlineStr">
        <is>
          <t>No</t>
        </is>
      </c>
      <c r="V87" s="10" t="n"/>
      <c r="W87" s="10" t="n"/>
      <c r="X87" s="331" t="n">
        <v>1900</v>
      </c>
      <c r="Y87" s="20" t="n"/>
      <c r="Z87" s="331" t="inlineStr">
        <is>
          <t>No</t>
        </is>
      </c>
      <c r="AA87" s="10" t="n"/>
      <c r="AB87" s="10" t="n"/>
      <c r="AC87" s="10" t="n">
        <v>1860</v>
      </c>
      <c r="AD87" s="10" t="n"/>
      <c r="AE87" s="10" t="inlineStr">
        <is>
          <t>no</t>
        </is>
      </c>
      <c r="AF87" s="10" t="n"/>
      <c r="AG87" s="10" t="n"/>
      <c r="AH87" s="10" t="n">
        <v>1860</v>
      </c>
      <c r="AI87" s="10" t="n"/>
      <c r="AJ87" s="10" t="n">
        <v>0</v>
      </c>
      <c r="AS87" t="n">
        <v>1899</v>
      </c>
    </row>
    <row r="88">
      <c r="D88" t="inlineStr">
        <is>
          <t>Date Recorded</t>
        </is>
      </c>
      <c r="K88" s="102" t="n">
        <v>44521</v>
      </c>
      <c r="L88" s="102" t="n"/>
      <c r="N88" s="102" t="n">
        <v>44551</v>
      </c>
      <c r="O88" s="102" t="n"/>
      <c r="R88" s="378" t="n"/>
      <c r="X88" s="140" t="n">
        <v>44615</v>
      </c>
      <c r="AR88" s="289" t="n">
        <v>44718</v>
      </c>
      <c r="AW88" t="inlineStr">
        <is>
          <t>July 7-8, 2022</t>
        </is>
      </c>
    </row>
  </sheetData>
  <autoFilter ref="B3:J3"/>
  <mergeCells count="73">
    <mergeCell ref="A1:A3"/>
    <mergeCell ref="C1:G1"/>
    <mergeCell ref="K1:AJ1"/>
    <mergeCell ref="S2:W2"/>
    <mergeCell ref="X2:AB2"/>
    <mergeCell ref="AC2:AG2"/>
    <mergeCell ref="AH2:AL2"/>
    <mergeCell ref="D4:D7"/>
    <mergeCell ref="J4:J7"/>
    <mergeCell ref="AM2:AQ2"/>
    <mergeCell ref="AR2:AV2"/>
    <mergeCell ref="AW2:BA2"/>
    <mergeCell ref="A8:A13"/>
    <mergeCell ref="A14:A17"/>
    <mergeCell ref="A4:A7"/>
    <mergeCell ref="B4:B7"/>
    <mergeCell ref="C4:C7"/>
    <mergeCell ref="A18:A20"/>
    <mergeCell ref="B18:B20"/>
    <mergeCell ref="C18:C20"/>
    <mergeCell ref="D18:D20"/>
    <mergeCell ref="J18:J20"/>
    <mergeCell ref="B21:B26"/>
    <mergeCell ref="B8:B13"/>
    <mergeCell ref="C8:C13"/>
    <mergeCell ref="D8:D13"/>
    <mergeCell ref="J8:J13"/>
    <mergeCell ref="D14:D17"/>
    <mergeCell ref="J14:J17"/>
    <mergeCell ref="B14:B17"/>
    <mergeCell ref="C14:C17"/>
    <mergeCell ref="D34:D38"/>
    <mergeCell ref="B27:B33"/>
    <mergeCell ref="C27:C33"/>
    <mergeCell ref="D27:D33"/>
    <mergeCell ref="J27:J33"/>
    <mergeCell ref="A21:A26"/>
    <mergeCell ref="A27:A33"/>
    <mergeCell ref="A34:A38"/>
    <mergeCell ref="C64:C68"/>
    <mergeCell ref="C70:C74"/>
    <mergeCell ref="A39:A44"/>
    <mergeCell ref="A45:A48"/>
    <mergeCell ref="B39:B44"/>
    <mergeCell ref="C39:C44"/>
    <mergeCell ref="B45:B48"/>
    <mergeCell ref="C45:C48"/>
    <mergeCell ref="A53:A55"/>
    <mergeCell ref="B53:B55"/>
    <mergeCell ref="C53:C55"/>
    <mergeCell ref="B34:B38"/>
    <mergeCell ref="C34:C38"/>
    <mergeCell ref="C76:C80"/>
    <mergeCell ref="D84:D87"/>
    <mergeCell ref="N2:R2"/>
    <mergeCell ref="K2:M2"/>
    <mergeCell ref="J45:J48"/>
    <mergeCell ref="C58:C62"/>
    <mergeCell ref="C21:C26"/>
    <mergeCell ref="D21:D26"/>
    <mergeCell ref="J21:J26"/>
    <mergeCell ref="D82:AJ82"/>
    <mergeCell ref="J34:J38"/>
    <mergeCell ref="D39:D44"/>
    <mergeCell ref="J39:J44"/>
    <mergeCell ref="D45:D48"/>
    <mergeCell ref="D53:D55"/>
    <mergeCell ref="J53:J55"/>
    <mergeCell ref="J49:J51"/>
    <mergeCell ref="A49:A51"/>
    <mergeCell ref="B49:B51"/>
    <mergeCell ref="C49:C51"/>
    <mergeCell ref="D49:D51"/>
  </mergeCells>
  <conditionalFormatting sqref="A56:B56 A4:B4 B21:B23 A34:B34 A39:B39 B53 A18:B18 B8 A5:A7 A45 A52:A53 B35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8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4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21:A23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7:A28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A49:B49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Park Square" r:id="rId1"/>
    <hyperlink ref="D8" location="rates_floorplans" display="Hi-Level Place" r:id="rId2"/>
    <hyperlink ref="D14" display="The Mountbatten" r:id="rId3"/>
    <hyperlink ref="D18" display="Le Jardin" r:id="rId4"/>
    <hyperlink ref="D21" display="Avalon Apartments" r:id="rId5"/>
    <hyperlink ref="D27" display="Secord House" r:id="rId6"/>
    <hyperlink ref="D34" display="Fairmont Village" r:id="rId7"/>
    <hyperlink ref="D39" display="Meadowview Manor" r:id="rId8"/>
    <hyperlink ref="D45" display="Southwood Arms" r:id="rId9"/>
    <hyperlink ref="D49" display="Rossdale House" r:id="rId10"/>
    <hyperlink ref="D52" display="https://www.mmgltd.com/apartment-rentals/the-residence" r:id="rId11"/>
    <hyperlink ref="D53" display="Rossdale House" r:id="rId12"/>
  </hyperlink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Morgan Kofoed</dc:creator>
  <dcterms:created xsi:type="dcterms:W3CDTF">2015-06-05T18:17:20Z</dcterms:created>
  <dcterms:modified xsi:type="dcterms:W3CDTF">2022-07-12T16:50:33Z</dcterms:modified>
  <cp:lastModifiedBy>Ana Rose Yogyog</cp:lastModifiedBy>
</cp:coreProperties>
</file>