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e7w\Downloads\Data Science Projects\"/>
    </mc:Choice>
  </mc:AlternateContent>
  <xr:revisionPtr revIDLastSave="0" documentId="8_{25583F76-4079-4A70-AD4D-1182AC2CFC91}" xr6:coauthVersionLast="47" xr6:coauthVersionMax="47" xr10:uidLastSave="{00000000-0000-0000-0000-000000000000}"/>
  <bookViews>
    <workbookView xWindow="-103" yWindow="-103" windowWidth="22149" windowHeight="13200" firstSheet="1" activeTab="1" xr2:uid="{00000000-000D-0000-FFFF-FFFF00000000}"/>
  </bookViews>
  <sheets>
    <sheet name="Data" sheetId="1" r:id="rId1"/>
    <sheet name="Pivote Table-Ave-SD" sheetId="9" r:id="rId2"/>
    <sheet name="Correlation Matrix" sheetId="30" r:id="rId3"/>
    <sheet name="Model 1-Reg" sheetId="21" r:id="rId4"/>
    <sheet name="Model 2-Data" sheetId="2" r:id="rId5"/>
    <sheet name="Model 2-Reg." sheetId="23" r:id="rId6"/>
    <sheet name="Average vs. Time" sheetId="3" r:id="rId7"/>
    <sheet name="Model 3-Data" sheetId="10" r:id="rId8"/>
    <sheet name="Model 3-Reg" sheetId="25" r:id="rId9"/>
    <sheet name="Model 4" sheetId="11" r:id="rId10"/>
    <sheet name="Monday-Model4" sheetId="14" r:id="rId11"/>
    <sheet name="Model 4-Reg" sheetId="27" r:id="rId12"/>
    <sheet name="Model 5-Data" sheetId="19" r:id="rId13"/>
    <sheet name="Model 5-Reg" sheetId="29" r:id="rId14"/>
  </sheets>
  <definedNames>
    <definedName name="xlm_701_1" localSheetId="0">"'{""wkbk"":""Vanderbilt University Medical Center Elective Surgery Schedule-Solution.xlsx"",""wksheet"":""Data"",""data_range"":""$A$1:$S$242"",""has_header"":true,""cat_cols"":[],""firstRow"":1,""rows"":241,""train_rows"":241,""validation_rows"":0,""test_rows"":0,""isPartitionShee"</definedName>
    <definedName name="xlm_701_1" localSheetId="4">"'{""wkbk"":""Vanderbilt University Medical Center Elective Surgery Schedule-Solution.xlsx"",""wksheet"":""Model 2"",""data_range"":""$B$1:$I$242"",""has_header"":true,""cat_cols"":[],""firstRow"":1,""rows"":241,""train_rows"":241,""validation_rows"":0,""test_rows"":0,""isPartitionS"</definedName>
    <definedName name="xlm_701_1" localSheetId="7">"'{""wkbk"":""Vanderbilt University Medical Center Elective Surgery Schedule-Solution.xlsx"",""wksheet"":""Model 3"",""data_range"":""$B$1:$I$242"",""has_header"":true,""cat_cols"":[],""firstRow"":1,""rows"":241,""train_rows"":241,""validation_rows"":0,""test_rows"":0,""isPartitionS"</definedName>
    <definedName name="xlm_701_1" localSheetId="9">"'{""wkbk"":""Vanderbilt University Medical Center Elective Surgery Schedule-v2.xlsx"",""wksheet"":""Model 4"",""data_range"":""$B$1:$N$242"",""has_header"":true,""cat_cols"":[],""firstRow"":1,""rows"":241,""train_rows"":241,""validation_rows"":0,""test_rows"":0,""isPartitionSheet"":"</definedName>
    <definedName name="xlm_701_1" localSheetId="12">"'{""wkbk"":""Vanderbilt University Medical Center Elective Surgery Schedule-Solution.xlsx"",""wksheet"":""Model 5"",""data_range"":""$C$1:$O$242"",""has_header"":true,""cat_cols"":[],""firstRow"":1,""rows"":241,""train_rows"":241,""validation_rows"":0,""test_rows"":0,""isPartitionS"</definedName>
    <definedName name="xlm_701_1" localSheetId="10">"'{""wkbk"":""Vanderbilt University Medical Center Elective Surgery Schedule-Solution.xlsx"",""wksheet"":""Monday-Model4"",""data_range"":""$D$1:$E$48"",""has_header"":true,""cat_cols"":[],""firstRow"":1,""rows"":47,""train_rows"":47,""validation_rows"":0,""test_rows"":0,""isPartiti"</definedName>
    <definedName name="xlm_701_2" localSheetId="0">"'t"":false,""partitionData"":false,""varSelectionOnly"":false,""forceConstTermToZero"":false,""fittedValues"":false,""standardizedResids"":false,""unstandardizedResids"":false,""ANOVA"":false,""varCovarMatrix"":false,""trainDetailRpt"":false,""trainSummaryRpt"":true,""trainLif"</definedName>
    <definedName name="xlm_701_2" localSheetId="4">"'heet"":false,""partitionData"":false,""varSelectionOnly"":false,""forceConstTermToZero"":false,""fittedValues"":false,""standardizedResids"":false,""unstandardizedResids"":false,""ANOVA"":false,""varCovarMatrix"":false,""trainDetailRpt"":false,""trainSummaryRpt"":true,""train"</definedName>
    <definedName name="xlm_701_2" localSheetId="7">"'heet"":false,""partitionData"":false,""varSelectionOnly"":false,""forceConstTermToZero"":false,""fittedValues"":false,""standardizedResids"":false,""unstandardizedResids"":false,""ANOVA"":false,""varCovarMatrix"":false,""trainDetailRpt"":false,""trainSummaryRpt"":true,""train"</definedName>
    <definedName name="xlm_701_2" localSheetId="9">"'false,""partitionData"":false,""varSelectionOnly"":false,""forceConstTermToZero"":false,""fittedValues"":false,""standardizedResids"":false,""unstandardizedResids"":false,""ANOVA"":false,""varCovarMatrix"":false,""trainDetailRpt"":false,""trainSummaryRpt"":true,""trainLiftCh"</definedName>
    <definedName name="xlm_701_2" localSheetId="12">"'heet"":false,""partitionData"":false,""varSelectionOnly"":false,""forceConstTermToZero"":false,""fittedValues"":false,""standardizedResids"":false,""unstandardizedResids"":false,""ANOVA"":false,""varCovarMatrix"":false,""trainDetailRpt"":false,""trainSummaryRpt"":true,""train"</definedName>
    <definedName name="xlm_701_2" localSheetId="10">"'onSheet"":false,""partitionData"":false,""varSelectionOnly"":false,""forceConstTermToZero"":false,""fittedValues"":false,""standardizedResids"":false,""unstandardizedResids"":false,""ANOVA"":false,""varCovarMatrix"":false,""trainDetailRpt"":false,""trainSummaryRpt"":true,""tr"</definedName>
    <definedName name="xlm_701_3" localSheetId="0">"'tChart"":false,""trainROCCurve"":false,""validationDetailRpt"":false,""validationSummaryRpt"":false,""validationLiftChart"":false,""validROCCurve"":false,""testDetailRpt"":false,""testSummaryRpt"":false,""testLiftChart"":false,""testROCCurve"":false,""newDataDatabase"":false"</definedName>
    <definedName name="xlm_701_3" localSheetId="4">"'LiftChart"":false,""trainROCCurve"":false,""validationDetailRpt"":false,""validationSummaryRpt"":false,""validationLiftChart"":false,""validROCCurve"":false,""testDetailRpt"":false,""testSummaryRpt"":false,""testLiftChart"":false,""testROCCurve"":false,""newDataDatabase"":fa"</definedName>
    <definedName name="xlm_701_3" localSheetId="7">"'LiftChart"":false,""trainROCCurve"":false,""validationDetailRpt"":false,""validationSummaryRpt"":false,""validationLiftChart"":false,""validROCCurve"":false,""testDetailRpt"":false,""testSummaryRpt"":false,""testLiftChart"":false,""testROCCurve"":false,""newDataDatabase"":fa"</definedName>
    <definedName name="xlm_701_3" localSheetId="9">"'art"":false,""trainROCCurve"":false,""validationDetailRpt"":false,""validationSummaryRpt"":false,""validationLiftChart"":false,""validROCCurve"":false,""testDetailRpt"":false,""testSummaryRpt"":false,""testLiftChart"":false,""testROCCurve"":false,""newDataDatabase"":false,""n"</definedName>
    <definedName name="xlm_701_3" localSheetId="12">"'LiftChart"":false,""trainROCCurve"":false,""validationDetailRpt"":false,""validationSummaryRpt"":false,""validationLiftChart"":false,""validROCCurve"":false,""testDetailRpt"":false,""testSummaryRpt"":false,""testLiftChart"":false,""testROCCurve"":false,""newDataDatabase"":fa"</definedName>
    <definedName name="xlm_701_3" localSheetId="10">"'ainLiftChart"":false,""trainROCCurve"":false,""validationDetailRpt"":false,""validationSummaryRpt"":false,""validationLiftChart"":false,""validROCCurve"":false,""testDetailRpt"":false,""testSummaryRpt"":false,""testLiftChart"":false,""testROCCurve"":false,""newDataDatabase"""</definedName>
    <definedName name="xlm_701_4" localSheetId="0">"',""newDataWorksheet"":false,""studentizedResiduals"":false,""deletedResiduals"":false,""cooksDistance"":false,""DFfits"":false,""covarianceRatiosStats"":false,""hatMatrixDiagonalsStats"":false,""performCollinearityDiagnostics"":false,""perfBestSubsetSel"":false}"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701_4" localSheetId="4">"'lse,""newDataWorksheet"":false,""studentizedResiduals"":false,""deletedResiduals"":false,""cooksDistance"":false,""DFfits"":false,""covarianceRatiosStats"":false,""hatMatrixDiagonalsStats"":false,""performCollinearityDiagnostics"":false,""perfBestSubsetSel"":false}"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701_4" localSheetId="7">"'lse,""newDataWorksheet"":false,""studentizedResiduals"":false,""deletedResiduals"":false,""cooksDistance"":false,""DFfits"":false,""covarianceRatiosStats"":false,""hatMatrixDiagonalsStats"":false,""performCollinearityDiagnostics"":false,""perfBestSubsetSel"":false}"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701_4" localSheetId="9">"'ewDataWorksheet"":false,""studentizedResiduals"":false,""deletedResiduals"":false,""cooksDistance"":false,""DFfits"":false,""covarianceRatiosStats"":false,""hatMatrixDiagonalsStats"":false,""performCollinearityDiagnostics"":false,""perfBestSubsetSel"":false}"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701_4" localSheetId="12">"'lse,""newDataWorksheet"":false,""studentizedResiduals"":false,""deletedResiduals"":false,""cooksDistance"":false,""DFfits"":false,""covarianceRatiosStats"":false,""hatMatrixDiagonalsStats"":false,""performCollinearityDiagnostics"":false,""perfBestSubsetSel"":false}"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701_4" localSheetId="10">"':false,""newDataWorksheet"":false,""studentizedResiduals"":false,""deletedResiduals"":false,""cooksDistance"":false,""DFfits"":false,""covarianceRatiosStats"":false,""hatMatrixDiagonalsStats"":false,""performCollinearityDiagnostics"":false,""perfBestSubsetSel"":false}"</definedName>
    <definedName name="xlm_pdnc_1" localSheetId="0">"'{""input_cols"":[{""varName"":""T - 7""}],""output_var"":{""varName"":""Actual""}}"</definedName>
    <definedName name="xlm_pdnc_1" localSheetId="4">"'{""input_cols"":[{""varName"":""T - 7""},{""varName"":""Tue""},{""varName"":""Wed""},{""varName"":""Thu""},{""varName"":""Fri""}],""output_var"":{""varName"":""Actual""}}"</definedName>
    <definedName name="xlm_pdnc_1" localSheetId="7">"'{""input_cols"":[{""varName"":""Mon""},{""varName"":""Tue""},{""varName"":""Wed""},{""varName"":""Thu""},{""varName"":""Fri""}],""output_var"":{""varName"":""Actual""}}"</definedName>
    <definedName name="xlm_pdnc_1" localSheetId="9">"'{""input_cols"":[{""varName"":""T - 7""},{""varName"":""Mon""},{""varName"":""Tue""},{""varName"":""Wed""},{""varName"":""Thu""},{""varName"":""Fri""},{""varName"":""Actual-Tue""},{""varName"":""Actual-Wed""},{""varName"":""Actual-Thu""},{""varName"":""Actual-Fri""}],""output_var"":{""varName"":""Act"</definedName>
    <definedName name="xlm_pdnc_1" localSheetId="12">"'{""input_cols"":[{""varName"":""T - 7""},{""varName"":""Tue""},{""varName"":""Wed""},{""varName"":""Thu""},{""varName"":""Fri""},{""varName"":""Tue-B""},{""varName"":""Wed-B""},{""varName"":""Thu-B""},{""varName"":""Fri-B""}],""output_var"":{""varName"":""Actual""}}"</definedName>
    <definedName name="xlm_pdnc_1" localSheetId="10">"'{""input_cols"":[{""varName"":""Mon""}],""output_var"":{""varName"":""Actual-Mon""}}"</definedName>
    <definedName name="xlm_pdnc_2" localSheetId="9">"'ual""}}"</definedName>
  </definedNames>
  <calcPr calcId="191029" iterate="1"/>
  <pivotCaches>
    <pivotCache cacheId="2" r:id="rId15"/>
    <pivotCache cacheId="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2" i="19" l="1"/>
  <c r="I242" i="19"/>
  <c r="H242" i="19"/>
  <c r="G242" i="19"/>
  <c r="F242" i="19"/>
  <c r="J241" i="19"/>
  <c r="I241" i="19"/>
  <c r="H241" i="19"/>
  <c r="G241" i="19"/>
  <c r="F241" i="19"/>
  <c r="J240" i="19"/>
  <c r="I240" i="19"/>
  <c r="H240" i="19"/>
  <c r="G240" i="19"/>
  <c r="F240" i="19"/>
  <c r="J239" i="19"/>
  <c r="I239" i="19"/>
  <c r="H239" i="19"/>
  <c r="G239" i="19"/>
  <c r="F239" i="19"/>
  <c r="J238" i="19"/>
  <c r="I238" i="19"/>
  <c r="H238" i="19"/>
  <c r="G238" i="19"/>
  <c r="F238" i="19"/>
  <c r="J237" i="19"/>
  <c r="I237" i="19"/>
  <c r="H237" i="19"/>
  <c r="G237" i="19"/>
  <c r="F237" i="19"/>
  <c r="J236" i="19"/>
  <c r="I236" i="19"/>
  <c r="H236" i="19"/>
  <c r="G236" i="19"/>
  <c r="F236" i="19"/>
  <c r="J235" i="19"/>
  <c r="I235" i="19"/>
  <c r="H235" i="19"/>
  <c r="G235" i="19"/>
  <c r="F235" i="19"/>
  <c r="J234" i="19"/>
  <c r="I234" i="19"/>
  <c r="H234" i="19"/>
  <c r="G234" i="19"/>
  <c r="F234" i="19"/>
  <c r="J233" i="19"/>
  <c r="I233" i="19"/>
  <c r="H233" i="19"/>
  <c r="G233" i="19"/>
  <c r="F233" i="19"/>
  <c r="J232" i="19"/>
  <c r="I232" i="19"/>
  <c r="H232" i="19"/>
  <c r="G232" i="19"/>
  <c r="F232" i="19"/>
  <c r="J231" i="19"/>
  <c r="I231" i="19"/>
  <c r="H231" i="19"/>
  <c r="G231" i="19"/>
  <c r="F231" i="19"/>
  <c r="J230" i="19"/>
  <c r="I230" i="19"/>
  <c r="H230" i="19"/>
  <c r="G230" i="19"/>
  <c r="F230" i="19"/>
  <c r="J229" i="19"/>
  <c r="I229" i="19"/>
  <c r="H229" i="19"/>
  <c r="G229" i="19"/>
  <c r="F229" i="19"/>
  <c r="J228" i="19"/>
  <c r="I228" i="19"/>
  <c r="H228" i="19"/>
  <c r="G228" i="19"/>
  <c r="F228" i="19"/>
  <c r="J227" i="19"/>
  <c r="I227" i="19"/>
  <c r="H227" i="19"/>
  <c r="G227" i="19"/>
  <c r="F227" i="19"/>
  <c r="J226" i="19"/>
  <c r="I226" i="19"/>
  <c r="H226" i="19"/>
  <c r="G226" i="19"/>
  <c r="F226" i="19"/>
  <c r="J225" i="19"/>
  <c r="I225" i="19"/>
  <c r="H225" i="19"/>
  <c r="G225" i="19"/>
  <c r="F225" i="19"/>
  <c r="J224" i="19"/>
  <c r="I224" i="19"/>
  <c r="H224" i="19"/>
  <c r="G224" i="19"/>
  <c r="F224" i="19"/>
  <c r="J223" i="19"/>
  <c r="I223" i="19"/>
  <c r="H223" i="19"/>
  <c r="G223" i="19"/>
  <c r="F223" i="19"/>
  <c r="J222" i="19"/>
  <c r="I222" i="19"/>
  <c r="H222" i="19"/>
  <c r="G222" i="19"/>
  <c r="F222" i="19"/>
  <c r="J221" i="19"/>
  <c r="I221" i="19"/>
  <c r="H221" i="19"/>
  <c r="G221" i="19"/>
  <c r="F221" i="19"/>
  <c r="J220" i="19"/>
  <c r="I220" i="19"/>
  <c r="H220" i="19"/>
  <c r="G220" i="19"/>
  <c r="F220" i="19"/>
  <c r="J219" i="19"/>
  <c r="I219" i="19"/>
  <c r="H219" i="19"/>
  <c r="G219" i="19"/>
  <c r="F219" i="19"/>
  <c r="J218" i="19"/>
  <c r="I218" i="19"/>
  <c r="H218" i="19"/>
  <c r="G218" i="19"/>
  <c r="F218" i="19"/>
  <c r="J217" i="19"/>
  <c r="I217" i="19"/>
  <c r="H217" i="19"/>
  <c r="G217" i="19"/>
  <c r="F217" i="19"/>
  <c r="J216" i="19"/>
  <c r="I216" i="19"/>
  <c r="H216" i="19"/>
  <c r="G216" i="19"/>
  <c r="F216" i="19"/>
  <c r="J215" i="19"/>
  <c r="I215" i="19"/>
  <c r="H215" i="19"/>
  <c r="G215" i="19"/>
  <c r="F215" i="19"/>
  <c r="J214" i="19"/>
  <c r="I214" i="19"/>
  <c r="H214" i="19"/>
  <c r="G214" i="19"/>
  <c r="F214" i="19"/>
  <c r="J213" i="19"/>
  <c r="I213" i="19"/>
  <c r="H213" i="19"/>
  <c r="G213" i="19"/>
  <c r="F213" i="19"/>
  <c r="J212" i="19"/>
  <c r="I212" i="19"/>
  <c r="H212" i="19"/>
  <c r="G212" i="19"/>
  <c r="F212" i="19"/>
  <c r="J211" i="19"/>
  <c r="I211" i="19"/>
  <c r="H211" i="19"/>
  <c r="G211" i="19"/>
  <c r="F211" i="19"/>
  <c r="J210" i="19"/>
  <c r="I210" i="19"/>
  <c r="H210" i="19"/>
  <c r="G210" i="19"/>
  <c r="F210" i="19"/>
  <c r="J209" i="19"/>
  <c r="I209" i="19"/>
  <c r="H209" i="19"/>
  <c r="G209" i="19"/>
  <c r="F209" i="19"/>
  <c r="J208" i="19"/>
  <c r="I208" i="19"/>
  <c r="H208" i="19"/>
  <c r="G208" i="19"/>
  <c r="F208" i="19"/>
  <c r="J207" i="19"/>
  <c r="I207" i="19"/>
  <c r="H207" i="19"/>
  <c r="G207" i="19"/>
  <c r="F207" i="19"/>
  <c r="J206" i="19"/>
  <c r="I206" i="19"/>
  <c r="H206" i="19"/>
  <c r="G206" i="19"/>
  <c r="F206" i="19"/>
  <c r="J205" i="19"/>
  <c r="I205" i="19"/>
  <c r="H205" i="19"/>
  <c r="G205" i="19"/>
  <c r="F205" i="19"/>
  <c r="J204" i="19"/>
  <c r="I204" i="19"/>
  <c r="H204" i="19"/>
  <c r="G204" i="19"/>
  <c r="F204" i="19"/>
  <c r="J203" i="19"/>
  <c r="I203" i="19"/>
  <c r="H203" i="19"/>
  <c r="G203" i="19"/>
  <c r="F203" i="19"/>
  <c r="J202" i="19"/>
  <c r="I202" i="19"/>
  <c r="H202" i="19"/>
  <c r="G202" i="19"/>
  <c r="F202" i="19"/>
  <c r="J201" i="19"/>
  <c r="I201" i="19"/>
  <c r="H201" i="19"/>
  <c r="G201" i="19"/>
  <c r="F201" i="19"/>
  <c r="J200" i="19"/>
  <c r="I200" i="19"/>
  <c r="H200" i="19"/>
  <c r="G200" i="19"/>
  <c r="F200" i="19"/>
  <c r="J199" i="19"/>
  <c r="I199" i="19"/>
  <c r="H199" i="19"/>
  <c r="G199" i="19"/>
  <c r="F199" i="19"/>
  <c r="J198" i="19"/>
  <c r="I198" i="19"/>
  <c r="H198" i="19"/>
  <c r="G198" i="19"/>
  <c r="F198" i="19"/>
  <c r="J197" i="19"/>
  <c r="I197" i="19"/>
  <c r="H197" i="19"/>
  <c r="G197" i="19"/>
  <c r="F197" i="19"/>
  <c r="J196" i="19"/>
  <c r="I196" i="19"/>
  <c r="H196" i="19"/>
  <c r="G196" i="19"/>
  <c r="F196" i="19"/>
  <c r="J195" i="19"/>
  <c r="I195" i="19"/>
  <c r="H195" i="19"/>
  <c r="G195" i="19"/>
  <c r="F195" i="19"/>
  <c r="J194" i="19"/>
  <c r="I194" i="19"/>
  <c r="H194" i="19"/>
  <c r="G194" i="19"/>
  <c r="F194" i="19"/>
  <c r="J193" i="19"/>
  <c r="I193" i="19"/>
  <c r="H193" i="19"/>
  <c r="G193" i="19"/>
  <c r="F193" i="19"/>
  <c r="J192" i="19"/>
  <c r="I192" i="19"/>
  <c r="H192" i="19"/>
  <c r="G192" i="19"/>
  <c r="F192" i="19"/>
  <c r="J191" i="19"/>
  <c r="I191" i="19"/>
  <c r="H191" i="19"/>
  <c r="G191" i="19"/>
  <c r="F191" i="19"/>
  <c r="J190" i="19"/>
  <c r="I190" i="19"/>
  <c r="H190" i="19"/>
  <c r="G190" i="19"/>
  <c r="F190" i="19"/>
  <c r="J189" i="19"/>
  <c r="I189" i="19"/>
  <c r="H189" i="19"/>
  <c r="G189" i="19"/>
  <c r="F189" i="19"/>
  <c r="J188" i="19"/>
  <c r="I188" i="19"/>
  <c r="H188" i="19"/>
  <c r="G188" i="19"/>
  <c r="F188" i="19"/>
  <c r="J187" i="19"/>
  <c r="I187" i="19"/>
  <c r="H187" i="19"/>
  <c r="G187" i="19"/>
  <c r="F187" i="19"/>
  <c r="J186" i="19"/>
  <c r="I186" i="19"/>
  <c r="H186" i="19"/>
  <c r="G186" i="19"/>
  <c r="F186" i="19"/>
  <c r="J185" i="19"/>
  <c r="I185" i="19"/>
  <c r="H185" i="19"/>
  <c r="G185" i="19"/>
  <c r="F185" i="19"/>
  <c r="J184" i="19"/>
  <c r="I184" i="19"/>
  <c r="H184" i="19"/>
  <c r="G184" i="19"/>
  <c r="F184" i="19"/>
  <c r="J183" i="19"/>
  <c r="I183" i="19"/>
  <c r="H183" i="19"/>
  <c r="G183" i="19"/>
  <c r="F183" i="19"/>
  <c r="J182" i="19"/>
  <c r="I182" i="19"/>
  <c r="H182" i="19"/>
  <c r="G182" i="19"/>
  <c r="F182" i="19"/>
  <c r="J181" i="19"/>
  <c r="I181" i="19"/>
  <c r="H181" i="19"/>
  <c r="G181" i="19"/>
  <c r="F181" i="19"/>
  <c r="J180" i="19"/>
  <c r="I180" i="19"/>
  <c r="H180" i="19"/>
  <c r="G180" i="19"/>
  <c r="F180" i="19"/>
  <c r="J179" i="19"/>
  <c r="I179" i="19"/>
  <c r="H179" i="19"/>
  <c r="G179" i="19"/>
  <c r="F179" i="19"/>
  <c r="J178" i="19"/>
  <c r="I178" i="19"/>
  <c r="H178" i="19"/>
  <c r="G178" i="19"/>
  <c r="F178" i="19"/>
  <c r="J177" i="19"/>
  <c r="I177" i="19"/>
  <c r="H177" i="19"/>
  <c r="G177" i="19"/>
  <c r="F177" i="19"/>
  <c r="J176" i="19"/>
  <c r="I176" i="19"/>
  <c r="H176" i="19"/>
  <c r="G176" i="19"/>
  <c r="F176" i="19"/>
  <c r="J175" i="19"/>
  <c r="I175" i="19"/>
  <c r="H175" i="19"/>
  <c r="G175" i="19"/>
  <c r="F175" i="19"/>
  <c r="J174" i="19"/>
  <c r="I174" i="19"/>
  <c r="H174" i="19"/>
  <c r="G174" i="19"/>
  <c r="F174" i="19"/>
  <c r="J173" i="19"/>
  <c r="I173" i="19"/>
  <c r="H173" i="19"/>
  <c r="G173" i="19"/>
  <c r="F173" i="19"/>
  <c r="J172" i="19"/>
  <c r="I172" i="19"/>
  <c r="H172" i="19"/>
  <c r="G172" i="19"/>
  <c r="F172" i="19"/>
  <c r="J171" i="19"/>
  <c r="I171" i="19"/>
  <c r="H171" i="19"/>
  <c r="G171" i="19"/>
  <c r="F171" i="19"/>
  <c r="J170" i="19"/>
  <c r="I170" i="19"/>
  <c r="H170" i="19"/>
  <c r="G170" i="19"/>
  <c r="F170" i="19"/>
  <c r="J169" i="19"/>
  <c r="I169" i="19"/>
  <c r="H169" i="19"/>
  <c r="G169" i="19"/>
  <c r="F169" i="19"/>
  <c r="J168" i="19"/>
  <c r="I168" i="19"/>
  <c r="H168" i="19"/>
  <c r="G168" i="19"/>
  <c r="F168" i="19"/>
  <c r="J167" i="19"/>
  <c r="I167" i="19"/>
  <c r="H167" i="19"/>
  <c r="G167" i="19"/>
  <c r="F167" i="19"/>
  <c r="J166" i="19"/>
  <c r="I166" i="19"/>
  <c r="H166" i="19"/>
  <c r="G166" i="19"/>
  <c r="F166" i="19"/>
  <c r="J165" i="19"/>
  <c r="I165" i="19"/>
  <c r="H165" i="19"/>
  <c r="G165" i="19"/>
  <c r="F165" i="19"/>
  <c r="J164" i="19"/>
  <c r="I164" i="19"/>
  <c r="H164" i="19"/>
  <c r="G164" i="19"/>
  <c r="F164" i="19"/>
  <c r="J163" i="19"/>
  <c r="I163" i="19"/>
  <c r="H163" i="19"/>
  <c r="G163" i="19"/>
  <c r="F163" i="19"/>
  <c r="J162" i="19"/>
  <c r="I162" i="19"/>
  <c r="H162" i="19"/>
  <c r="G162" i="19"/>
  <c r="F162" i="19"/>
  <c r="J161" i="19"/>
  <c r="I161" i="19"/>
  <c r="H161" i="19"/>
  <c r="G161" i="19"/>
  <c r="F161" i="19"/>
  <c r="J160" i="19"/>
  <c r="I160" i="19"/>
  <c r="H160" i="19"/>
  <c r="G160" i="19"/>
  <c r="F160" i="19"/>
  <c r="J159" i="19"/>
  <c r="I159" i="19"/>
  <c r="H159" i="19"/>
  <c r="G159" i="19"/>
  <c r="F159" i="19"/>
  <c r="J158" i="19"/>
  <c r="I158" i="19"/>
  <c r="H158" i="19"/>
  <c r="G158" i="19"/>
  <c r="F158" i="19"/>
  <c r="J157" i="19"/>
  <c r="I157" i="19"/>
  <c r="H157" i="19"/>
  <c r="G157" i="19"/>
  <c r="F157" i="19"/>
  <c r="J156" i="19"/>
  <c r="I156" i="19"/>
  <c r="H156" i="19"/>
  <c r="G156" i="19"/>
  <c r="F156" i="19"/>
  <c r="J155" i="19"/>
  <c r="I155" i="19"/>
  <c r="H155" i="19"/>
  <c r="G155" i="19"/>
  <c r="F155" i="19"/>
  <c r="J154" i="19"/>
  <c r="I154" i="19"/>
  <c r="H154" i="19"/>
  <c r="G154" i="19"/>
  <c r="F154" i="19"/>
  <c r="J153" i="19"/>
  <c r="I153" i="19"/>
  <c r="H153" i="19"/>
  <c r="G153" i="19"/>
  <c r="F153" i="19"/>
  <c r="J152" i="19"/>
  <c r="I152" i="19"/>
  <c r="H152" i="19"/>
  <c r="G152" i="19"/>
  <c r="F152" i="19"/>
  <c r="J151" i="19"/>
  <c r="I151" i="19"/>
  <c r="H151" i="19"/>
  <c r="G151" i="19"/>
  <c r="F151" i="19"/>
  <c r="J150" i="19"/>
  <c r="I150" i="19"/>
  <c r="H150" i="19"/>
  <c r="G150" i="19"/>
  <c r="F150" i="19"/>
  <c r="J149" i="19"/>
  <c r="I149" i="19"/>
  <c r="H149" i="19"/>
  <c r="G149" i="19"/>
  <c r="F149" i="19"/>
  <c r="J148" i="19"/>
  <c r="I148" i="19"/>
  <c r="H148" i="19"/>
  <c r="G148" i="19"/>
  <c r="F148" i="19"/>
  <c r="J147" i="19"/>
  <c r="I147" i="19"/>
  <c r="H147" i="19"/>
  <c r="G147" i="19"/>
  <c r="F147" i="19"/>
  <c r="J146" i="19"/>
  <c r="I146" i="19"/>
  <c r="H146" i="19"/>
  <c r="G146" i="19"/>
  <c r="F146" i="19"/>
  <c r="J145" i="19"/>
  <c r="I145" i="19"/>
  <c r="H145" i="19"/>
  <c r="G145" i="19"/>
  <c r="F145" i="19"/>
  <c r="J144" i="19"/>
  <c r="I144" i="19"/>
  <c r="H144" i="19"/>
  <c r="G144" i="19"/>
  <c r="F144" i="19"/>
  <c r="J143" i="19"/>
  <c r="I143" i="19"/>
  <c r="H143" i="19"/>
  <c r="G143" i="19"/>
  <c r="F143" i="19"/>
  <c r="J142" i="19"/>
  <c r="I142" i="19"/>
  <c r="H142" i="19"/>
  <c r="G142" i="19"/>
  <c r="F142" i="19"/>
  <c r="J141" i="19"/>
  <c r="I141" i="19"/>
  <c r="H141" i="19"/>
  <c r="G141" i="19"/>
  <c r="F141" i="19"/>
  <c r="J140" i="19"/>
  <c r="I140" i="19"/>
  <c r="H140" i="19"/>
  <c r="G140" i="19"/>
  <c r="F140" i="19"/>
  <c r="J139" i="19"/>
  <c r="I139" i="19"/>
  <c r="H139" i="19"/>
  <c r="G139" i="19"/>
  <c r="F139" i="19"/>
  <c r="J138" i="19"/>
  <c r="I138" i="19"/>
  <c r="H138" i="19"/>
  <c r="G138" i="19"/>
  <c r="F138" i="19"/>
  <c r="J137" i="19"/>
  <c r="I137" i="19"/>
  <c r="H137" i="19"/>
  <c r="G137" i="19"/>
  <c r="F137" i="19"/>
  <c r="J136" i="19"/>
  <c r="I136" i="19"/>
  <c r="H136" i="19"/>
  <c r="G136" i="19"/>
  <c r="F136" i="19"/>
  <c r="J135" i="19"/>
  <c r="I135" i="19"/>
  <c r="H135" i="19"/>
  <c r="G135" i="19"/>
  <c r="F135" i="19"/>
  <c r="J134" i="19"/>
  <c r="I134" i="19"/>
  <c r="H134" i="19"/>
  <c r="G134" i="19"/>
  <c r="F134" i="19"/>
  <c r="J133" i="19"/>
  <c r="I133" i="19"/>
  <c r="H133" i="19"/>
  <c r="G133" i="19"/>
  <c r="F133" i="19"/>
  <c r="J132" i="19"/>
  <c r="I132" i="19"/>
  <c r="H132" i="19"/>
  <c r="G132" i="19"/>
  <c r="F132" i="19"/>
  <c r="J131" i="19"/>
  <c r="I131" i="19"/>
  <c r="H131" i="19"/>
  <c r="G131" i="19"/>
  <c r="F131" i="19"/>
  <c r="J130" i="19"/>
  <c r="I130" i="19"/>
  <c r="H130" i="19"/>
  <c r="G130" i="19"/>
  <c r="F130" i="19"/>
  <c r="J129" i="19"/>
  <c r="I129" i="19"/>
  <c r="H129" i="19"/>
  <c r="G129" i="19"/>
  <c r="F129" i="19"/>
  <c r="J128" i="19"/>
  <c r="I128" i="19"/>
  <c r="H128" i="19"/>
  <c r="G128" i="19"/>
  <c r="F128" i="19"/>
  <c r="J127" i="19"/>
  <c r="I127" i="19"/>
  <c r="H127" i="19"/>
  <c r="G127" i="19"/>
  <c r="F127" i="19"/>
  <c r="J126" i="19"/>
  <c r="I126" i="19"/>
  <c r="H126" i="19"/>
  <c r="G126" i="19"/>
  <c r="F126" i="19"/>
  <c r="J125" i="19"/>
  <c r="I125" i="19"/>
  <c r="H125" i="19"/>
  <c r="G125" i="19"/>
  <c r="F125" i="19"/>
  <c r="J124" i="19"/>
  <c r="I124" i="19"/>
  <c r="H124" i="19"/>
  <c r="G124" i="19"/>
  <c r="F124" i="19"/>
  <c r="J123" i="19"/>
  <c r="I123" i="19"/>
  <c r="H123" i="19"/>
  <c r="G123" i="19"/>
  <c r="F123" i="19"/>
  <c r="J122" i="19"/>
  <c r="I122" i="19"/>
  <c r="H122" i="19"/>
  <c r="G122" i="19"/>
  <c r="F122" i="19"/>
  <c r="J121" i="19"/>
  <c r="I121" i="19"/>
  <c r="H121" i="19"/>
  <c r="G121" i="19"/>
  <c r="F121" i="19"/>
  <c r="J120" i="19"/>
  <c r="I120" i="19"/>
  <c r="H120" i="19"/>
  <c r="G120" i="19"/>
  <c r="F120" i="19"/>
  <c r="J119" i="19"/>
  <c r="I119" i="19"/>
  <c r="H119" i="19"/>
  <c r="G119" i="19"/>
  <c r="F119" i="19"/>
  <c r="J118" i="19"/>
  <c r="I118" i="19"/>
  <c r="H118" i="19"/>
  <c r="G118" i="19"/>
  <c r="F118" i="19"/>
  <c r="J117" i="19"/>
  <c r="I117" i="19"/>
  <c r="H117" i="19"/>
  <c r="G117" i="19"/>
  <c r="F117" i="19"/>
  <c r="J116" i="19"/>
  <c r="I116" i="19"/>
  <c r="H116" i="19"/>
  <c r="G116" i="19"/>
  <c r="F116" i="19"/>
  <c r="J115" i="19"/>
  <c r="I115" i="19"/>
  <c r="H115" i="19"/>
  <c r="G115" i="19"/>
  <c r="F115" i="19"/>
  <c r="J114" i="19"/>
  <c r="I114" i="19"/>
  <c r="H114" i="19"/>
  <c r="G114" i="19"/>
  <c r="F114" i="19"/>
  <c r="J113" i="19"/>
  <c r="I113" i="19"/>
  <c r="H113" i="19"/>
  <c r="G113" i="19"/>
  <c r="F113" i="19"/>
  <c r="J112" i="19"/>
  <c r="I112" i="19"/>
  <c r="H112" i="19"/>
  <c r="G112" i="19"/>
  <c r="F112" i="19"/>
  <c r="J111" i="19"/>
  <c r="I111" i="19"/>
  <c r="H111" i="19"/>
  <c r="G111" i="19"/>
  <c r="F111" i="19"/>
  <c r="J110" i="19"/>
  <c r="I110" i="19"/>
  <c r="H110" i="19"/>
  <c r="G110" i="19"/>
  <c r="F110" i="19"/>
  <c r="J109" i="19"/>
  <c r="I109" i="19"/>
  <c r="H109" i="19"/>
  <c r="G109" i="19"/>
  <c r="F109" i="19"/>
  <c r="J108" i="19"/>
  <c r="I108" i="19"/>
  <c r="H108" i="19"/>
  <c r="G108" i="19"/>
  <c r="F108" i="19"/>
  <c r="J107" i="19"/>
  <c r="I107" i="19"/>
  <c r="H107" i="19"/>
  <c r="G107" i="19"/>
  <c r="F107" i="19"/>
  <c r="J106" i="19"/>
  <c r="I106" i="19"/>
  <c r="H106" i="19"/>
  <c r="G106" i="19"/>
  <c r="F106" i="19"/>
  <c r="J105" i="19"/>
  <c r="I105" i="19"/>
  <c r="H105" i="19"/>
  <c r="G105" i="19"/>
  <c r="F105" i="19"/>
  <c r="J104" i="19"/>
  <c r="I104" i="19"/>
  <c r="H104" i="19"/>
  <c r="G104" i="19"/>
  <c r="F104" i="19"/>
  <c r="J103" i="19"/>
  <c r="I103" i="19"/>
  <c r="H103" i="19"/>
  <c r="G103" i="19"/>
  <c r="F103" i="19"/>
  <c r="J102" i="19"/>
  <c r="I102" i="19"/>
  <c r="H102" i="19"/>
  <c r="G102" i="19"/>
  <c r="F102" i="19"/>
  <c r="J101" i="19"/>
  <c r="I101" i="19"/>
  <c r="H101" i="19"/>
  <c r="G101" i="19"/>
  <c r="F101" i="19"/>
  <c r="J100" i="19"/>
  <c r="I100" i="19"/>
  <c r="H100" i="19"/>
  <c r="G100" i="19"/>
  <c r="F100" i="19"/>
  <c r="J99" i="19"/>
  <c r="I99" i="19"/>
  <c r="H99" i="19"/>
  <c r="G99" i="19"/>
  <c r="F99" i="19"/>
  <c r="J98" i="19"/>
  <c r="I98" i="19"/>
  <c r="H98" i="19"/>
  <c r="G98" i="19"/>
  <c r="F98" i="19"/>
  <c r="J97" i="19"/>
  <c r="I97" i="19"/>
  <c r="H97" i="19"/>
  <c r="G97" i="19"/>
  <c r="F97" i="19"/>
  <c r="J96" i="19"/>
  <c r="I96" i="19"/>
  <c r="H96" i="19"/>
  <c r="G96" i="19"/>
  <c r="F96" i="19"/>
  <c r="J95" i="19"/>
  <c r="I95" i="19"/>
  <c r="H95" i="19"/>
  <c r="G95" i="19"/>
  <c r="F95" i="19"/>
  <c r="J94" i="19"/>
  <c r="I94" i="19"/>
  <c r="H94" i="19"/>
  <c r="G94" i="19"/>
  <c r="F94" i="19"/>
  <c r="J93" i="19"/>
  <c r="I93" i="19"/>
  <c r="H93" i="19"/>
  <c r="G93" i="19"/>
  <c r="F93" i="19"/>
  <c r="J92" i="19"/>
  <c r="I92" i="19"/>
  <c r="H92" i="19"/>
  <c r="G92" i="19"/>
  <c r="F92" i="19"/>
  <c r="J91" i="19"/>
  <c r="I91" i="19"/>
  <c r="H91" i="19"/>
  <c r="G91" i="19"/>
  <c r="F91" i="19"/>
  <c r="J90" i="19"/>
  <c r="I90" i="19"/>
  <c r="H90" i="19"/>
  <c r="G90" i="19"/>
  <c r="F90" i="19"/>
  <c r="J89" i="19"/>
  <c r="I89" i="19"/>
  <c r="H89" i="19"/>
  <c r="G89" i="19"/>
  <c r="F89" i="19"/>
  <c r="J88" i="19"/>
  <c r="I88" i="19"/>
  <c r="H88" i="19"/>
  <c r="G88" i="19"/>
  <c r="F88" i="19"/>
  <c r="J87" i="19"/>
  <c r="I87" i="19"/>
  <c r="H87" i="19"/>
  <c r="G87" i="19"/>
  <c r="F87" i="19"/>
  <c r="J86" i="19"/>
  <c r="I86" i="19"/>
  <c r="H86" i="19"/>
  <c r="G86" i="19"/>
  <c r="F86" i="19"/>
  <c r="J85" i="19"/>
  <c r="I85" i="19"/>
  <c r="H85" i="19"/>
  <c r="G85" i="19"/>
  <c r="F85" i="19"/>
  <c r="J84" i="19"/>
  <c r="I84" i="19"/>
  <c r="H84" i="19"/>
  <c r="G84" i="19"/>
  <c r="F84" i="19"/>
  <c r="J83" i="19"/>
  <c r="I83" i="19"/>
  <c r="H83" i="19"/>
  <c r="G83" i="19"/>
  <c r="F83" i="19"/>
  <c r="J82" i="19"/>
  <c r="I82" i="19"/>
  <c r="H82" i="19"/>
  <c r="G82" i="19"/>
  <c r="F82" i="19"/>
  <c r="J81" i="19"/>
  <c r="I81" i="19"/>
  <c r="H81" i="19"/>
  <c r="G81" i="19"/>
  <c r="F81" i="19"/>
  <c r="J80" i="19"/>
  <c r="I80" i="19"/>
  <c r="H80" i="19"/>
  <c r="G80" i="19"/>
  <c r="F80" i="19"/>
  <c r="J79" i="19"/>
  <c r="I79" i="19"/>
  <c r="H79" i="19"/>
  <c r="G79" i="19"/>
  <c r="F79" i="19"/>
  <c r="J78" i="19"/>
  <c r="I78" i="19"/>
  <c r="H78" i="19"/>
  <c r="G78" i="19"/>
  <c r="F78" i="19"/>
  <c r="J77" i="19"/>
  <c r="I77" i="19"/>
  <c r="H77" i="19"/>
  <c r="G77" i="19"/>
  <c r="F77" i="19"/>
  <c r="J76" i="19"/>
  <c r="I76" i="19"/>
  <c r="H76" i="19"/>
  <c r="G76" i="19"/>
  <c r="F76" i="19"/>
  <c r="J75" i="19"/>
  <c r="I75" i="19"/>
  <c r="H75" i="19"/>
  <c r="G75" i="19"/>
  <c r="F75" i="19"/>
  <c r="J74" i="19"/>
  <c r="I74" i="19"/>
  <c r="H74" i="19"/>
  <c r="G74" i="19"/>
  <c r="F74" i="19"/>
  <c r="J73" i="19"/>
  <c r="I73" i="19"/>
  <c r="H73" i="19"/>
  <c r="G73" i="19"/>
  <c r="F73" i="19"/>
  <c r="J72" i="19"/>
  <c r="I72" i="19"/>
  <c r="H72" i="19"/>
  <c r="G72" i="19"/>
  <c r="F72" i="19"/>
  <c r="J71" i="19"/>
  <c r="I71" i="19"/>
  <c r="H71" i="19"/>
  <c r="G71" i="19"/>
  <c r="F71" i="19"/>
  <c r="J70" i="19"/>
  <c r="I70" i="19"/>
  <c r="H70" i="19"/>
  <c r="G70" i="19"/>
  <c r="F70" i="19"/>
  <c r="J69" i="19"/>
  <c r="I69" i="19"/>
  <c r="H69" i="19"/>
  <c r="G69" i="19"/>
  <c r="F69" i="19"/>
  <c r="J68" i="19"/>
  <c r="I68" i="19"/>
  <c r="H68" i="19"/>
  <c r="G68" i="19"/>
  <c r="F68" i="19"/>
  <c r="J67" i="19"/>
  <c r="I67" i="19"/>
  <c r="H67" i="19"/>
  <c r="G67" i="19"/>
  <c r="F67" i="19"/>
  <c r="J66" i="19"/>
  <c r="I66" i="19"/>
  <c r="H66" i="19"/>
  <c r="G66" i="19"/>
  <c r="F66" i="19"/>
  <c r="J65" i="19"/>
  <c r="I65" i="19"/>
  <c r="H65" i="19"/>
  <c r="G65" i="19"/>
  <c r="F65" i="19"/>
  <c r="J64" i="19"/>
  <c r="I64" i="19"/>
  <c r="H64" i="19"/>
  <c r="G64" i="19"/>
  <c r="F64" i="19"/>
  <c r="J63" i="19"/>
  <c r="I63" i="19"/>
  <c r="H63" i="19"/>
  <c r="G63" i="19"/>
  <c r="F63" i="19"/>
  <c r="J62" i="19"/>
  <c r="I62" i="19"/>
  <c r="H62" i="19"/>
  <c r="G62" i="19"/>
  <c r="F62" i="19"/>
  <c r="J61" i="19"/>
  <c r="I61" i="19"/>
  <c r="H61" i="19"/>
  <c r="G61" i="19"/>
  <c r="F61" i="19"/>
  <c r="J60" i="19"/>
  <c r="I60" i="19"/>
  <c r="H60" i="19"/>
  <c r="G60" i="19"/>
  <c r="F60" i="19"/>
  <c r="J59" i="19"/>
  <c r="I59" i="19"/>
  <c r="H59" i="19"/>
  <c r="G59" i="19"/>
  <c r="F59" i="19"/>
  <c r="J58" i="19"/>
  <c r="I58" i="19"/>
  <c r="H58" i="19"/>
  <c r="G58" i="19"/>
  <c r="F58" i="19"/>
  <c r="J57" i="19"/>
  <c r="I57" i="19"/>
  <c r="H57" i="19"/>
  <c r="G57" i="19"/>
  <c r="F57" i="19"/>
  <c r="J56" i="19"/>
  <c r="I56" i="19"/>
  <c r="H56" i="19"/>
  <c r="G56" i="19"/>
  <c r="F56" i="19"/>
  <c r="J55" i="19"/>
  <c r="I55" i="19"/>
  <c r="H55" i="19"/>
  <c r="G55" i="19"/>
  <c r="F55" i="19"/>
  <c r="J54" i="19"/>
  <c r="I54" i="19"/>
  <c r="H54" i="19"/>
  <c r="G54" i="19"/>
  <c r="F54" i="19"/>
  <c r="J53" i="19"/>
  <c r="I53" i="19"/>
  <c r="H53" i="19"/>
  <c r="G53" i="19"/>
  <c r="F53" i="19"/>
  <c r="J52" i="19"/>
  <c r="I52" i="19"/>
  <c r="H52" i="19"/>
  <c r="G52" i="19"/>
  <c r="F52" i="19"/>
  <c r="J51" i="19"/>
  <c r="I51" i="19"/>
  <c r="H51" i="19"/>
  <c r="G51" i="19"/>
  <c r="F51" i="19"/>
  <c r="J50" i="19"/>
  <c r="I50" i="19"/>
  <c r="H50" i="19"/>
  <c r="G50" i="19"/>
  <c r="F50" i="19"/>
  <c r="J49" i="19"/>
  <c r="I49" i="19"/>
  <c r="H49" i="19"/>
  <c r="G49" i="19"/>
  <c r="F49" i="19"/>
  <c r="J48" i="19"/>
  <c r="I48" i="19"/>
  <c r="H48" i="19"/>
  <c r="G48" i="19"/>
  <c r="F48" i="19"/>
  <c r="J47" i="19"/>
  <c r="I47" i="19"/>
  <c r="H47" i="19"/>
  <c r="G47" i="19"/>
  <c r="F47" i="19"/>
  <c r="J46" i="19"/>
  <c r="I46" i="19"/>
  <c r="H46" i="19"/>
  <c r="G46" i="19"/>
  <c r="F46" i="19"/>
  <c r="J45" i="19"/>
  <c r="I45" i="19"/>
  <c r="H45" i="19"/>
  <c r="G45" i="19"/>
  <c r="F45" i="19"/>
  <c r="J44" i="19"/>
  <c r="I44" i="19"/>
  <c r="H44" i="19"/>
  <c r="G44" i="19"/>
  <c r="F44" i="19"/>
  <c r="J43" i="19"/>
  <c r="I43" i="19"/>
  <c r="H43" i="19"/>
  <c r="G43" i="19"/>
  <c r="F43" i="19"/>
  <c r="J42" i="19"/>
  <c r="I42" i="19"/>
  <c r="H42" i="19"/>
  <c r="G42" i="19"/>
  <c r="F42" i="19"/>
  <c r="J41" i="19"/>
  <c r="I41" i="19"/>
  <c r="H41" i="19"/>
  <c r="G41" i="19"/>
  <c r="F41" i="19"/>
  <c r="J40" i="19"/>
  <c r="I40" i="19"/>
  <c r="H40" i="19"/>
  <c r="G40" i="19"/>
  <c r="F40" i="19"/>
  <c r="J39" i="19"/>
  <c r="I39" i="19"/>
  <c r="H39" i="19"/>
  <c r="G39" i="19"/>
  <c r="F39" i="19"/>
  <c r="J38" i="19"/>
  <c r="I38" i="19"/>
  <c r="H38" i="19"/>
  <c r="G38" i="19"/>
  <c r="F38" i="19"/>
  <c r="J37" i="19"/>
  <c r="I37" i="19"/>
  <c r="H37" i="19"/>
  <c r="G37" i="19"/>
  <c r="F37" i="19"/>
  <c r="J36" i="19"/>
  <c r="I36" i="19"/>
  <c r="H36" i="19"/>
  <c r="G36" i="19"/>
  <c r="F36" i="19"/>
  <c r="J35" i="19"/>
  <c r="I35" i="19"/>
  <c r="H35" i="19"/>
  <c r="G35" i="19"/>
  <c r="F35" i="19"/>
  <c r="J34" i="19"/>
  <c r="I34" i="19"/>
  <c r="H34" i="19"/>
  <c r="G34" i="19"/>
  <c r="F34" i="19"/>
  <c r="J33" i="19"/>
  <c r="I33" i="19"/>
  <c r="H33" i="19"/>
  <c r="G33" i="19"/>
  <c r="F33" i="19"/>
  <c r="J32" i="19"/>
  <c r="I32" i="19"/>
  <c r="H32" i="19"/>
  <c r="G32" i="19"/>
  <c r="F32" i="19"/>
  <c r="J31" i="19"/>
  <c r="I31" i="19"/>
  <c r="H31" i="19"/>
  <c r="G31" i="19"/>
  <c r="F31" i="19"/>
  <c r="J30" i="19"/>
  <c r="I30" i="19"/>
  <c r="H30" i="19"/>
  <c r="G30" i="19"/>
  <c r="F30" i="19"/>
  <c r="J29" i="19"/>
  <c r="I29" i="19"/>
  <c r="H29" i="19"/>
  <c r="G29" i="19"/>
  <c r="F29" i="19"/>
  <c r="J28" i="19"/>
  <c r="I28" i="19"/>
  <c r="H28" i="19"/>
  <c r="G28" i="19"/>
  <c r="F28" i="19"/>
  <c r="J27" i="19"/>
  <c r="I27" i="19"/>
  <c r="H27" i="19"/>
  <c r="G27" i="19"/>
  <c r="F27" i="19"/>
  <c r="J26" i="19"/>
  <c r="I26" i="19"/>
  <c r="H26" i="19"/>
  <c r="G26" i="19"/>
  <c r="F26" i="19"/>
  <c r="J25" i="19"/>
  <c r="I25" i="19"/>
  <c r="H25" i="19"/>
  <c r="G25" i="19"/>
  <c r="F25" i="19"/>
  <c r="J24" i="19"/>
  <c r="I24" i="19"/>
  <c r="H24" i="19"/>
  <c r="G24" i="19"/>
  <c r="F24" i="19"/>
  <c r="J23" i="19"/>
  <c r="I23" i="19"/>
  <c r="H23" i="19"/>
  <c r="G23" i="19"/>
  <c r="F23" i="19"/>
  <c r="J22" i="19"/>
  <c r="I22" i="19"/>
  <c r="H22" i="19"/>
  <c r="G22" i="19"/>
  <c r="F22" i="19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J18" i="19"/>
  <c r="I18" i="19"/>
  <c r="H18" i="19"/>
  <c r="G18" i="19"/>
  <c r="F18" i="19"/>
  <c r="J17" i="19"/>
  <c r="I17" i="19"/>
  <c r="H17" i="19"/>
  <c r="G17" i="19"/>
  <c r="F17" i="19"/>
  <c r="J16" i="19"/>
  <c r="I16" i="19"/>
  <c r="H16" i="19"/>
  <c r="G16" i="19"/>
  <c r="F16" i="19"/>
  <c r="J15" i="19"/>
  <c r="I15" i="19"/>
  <c r="H15" i="19"/>
  <c r="G15" i="19"/>
  <c r="F15" i="19"/>
  <c r="J14" i="19"/>
  <c r="I14" i="19"/>
  <c r="H14" i="19"/>
  <c r="G14" i="19"/>
  <c r="F14" i="19"/>
  <c r="J13" i="19"/>
  <c r="I13" i="19"/>
  <c r="H13" i="19"/>
  <c r="G13" i="19"/>
  <c r="F13" i="19"/>
  <c r="J12" i="19"/>
  <c r="I12" i="19"/>
  <c r="H12" i="19"/>
  <c r="G12" i="19"/>
  <c r="F12" i="19"/>
  <c r="J11" i="19"/>
  <c r="I11" i="19"/>
  <c r="H11" i="19"/>
  <c r="G11" i="19"/>
  <c r="F11" i="19"/>
  <c r="J10" i="19"/>
  <c r="I10" i="19"/>
  <c r="H10" i="19"/>
  <c r="G10" i="19"/>
  <c r="F10" i="19"/>
  <c r="J9" i="19"/>
  <c r="I9" i="19"/>
  <c r="H9" i="19"/>
  <c r="G9" i="19"/>
  <c r="F9" i="19"/>
  <c r="J8" i="19"/>
  <c r="I8" i="19"/>
  <c r="H8" i="19"/>
  <c r="G8" i="19"/>
  <c r="F8" i="19"/>
  <c r="J7" i="19"/>
  <c r="I7" i="19"/>
  <c r="H7" i="19"/>
  <c r="G7" i="19"/>
  <c r="F7" i="19"/>
  <c r="J6" i="19"/>
  <c r="I6" i="19"/>
  <c r="H6" i="19"/>
  <c r="G6" i="19"/>
  <c r="F6" i="19"/>
  <c r="J5" i="19"/>
  <c r="I5" i="19"/>
  <c r="H5" i="19"/>
  <c r="G5" i="19"/>
  <c r="F5" i="19"/>
  <c r="J4" i="19"/>
  <c r="I4" i="19"/>
  <c r="H4" i="19"/>
  <c r="G4" i="19"/>
  <c r="F4" i="19"/>
  <c r="J3" i="19"/>
  <c r="I3" i="19"/>
  <c r="H3" i="19"/>
  <c r="G3" i="19"/>
  <c r="F3" i="19"/>
  <c r="J2" i="19"/>
  <c r="I2" i="19"/>
  <c r="H2" i="19"/>
  <c r="G2" i="19"/>
  <c r="F2" i="19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" i="11"/>
  <c r="I242" i="11"/>
  <c r="H242" i="11"/>
  <c r="G242" i="11"/>
  <c r="F242" i="11"/>
  <c r="E242" i="11"/>
  <c r="I241" i="11"/>
  <c r="H241" i="11"/>
  <c r="G241" i="11"/>
  <c r="F241" i="11"/>
  <c r="E241" i="11"/>
  <c r="I240" i="11"/>
  <c r="H240" i="11"/>
  <c r="G240" i="11"/>
  <c r="F240" i="11"/>
  <c r="E240" i="11"/>
  <c r="I239" i="11"/>
  <c r="H239" i="11"/>
  <c r="G239" i="11"/>
  <c r="F239" i="11"/>
  <c r="E239" i="11"/>
  <c r="I238" i="11"/>
  <c r="H238" i="11"/>
  <c r="G238" i="11"/>
  <c r="F238" i="11"/>
  <c r="E238" i="11"/>
  <c r="I237" i="11"/>
  <c r="H237" i="11"/>
  <c r="G237" i="11"/>
  <c r="F237" i="11"/>
  <c r="E237" i="11"/>
  <c r="I236" i="11"/>
  <c r="H236" i="11"/>
  <c r="G236" i="11"/>
  <c r="F236" i="11"/>
  <c r="E236" i="11"/>
  <c r="I235" i="11"/>
  <c r="H235" i="11"/>
  <c r="G235" i="11"/>
  <c r="F235" i="11"/>
  <c r="E235" i="11"/>
  <c r="I234" i="11"/>
  <c r="H234" i="11"/>
  <c r="G234" i="11"/>
  <c r="F234" i="11"/>
  <c r="E234" i="11"/>
  <c r="I233" i="11"/>
  <c r="H233" i="11"/>
  <c r="G233" i="11"/>
  <c r="F233" i="11"/>
  <c r="E233" i="11"/>
  <c r="I232" i="11"/>
  <c r="H232" i="11"/>
  <c r="G232" i="11"/>
  <c r="F232" i="11"/>
  <c r="E232" i="11"/>
  <c r="I231" i="11"/>
  <c r="H231" i="11"/>
  <c r="G231" i="11"/>
  <c r="F231" i="11"/>
  <c r="E231" i="11"/>
  <c r="I230" i="11"/>
  <c r="H230" i="11"/>
  <c r="G230" i="11"/>
  <c r="F230" i="11"/>
  <c r="E230" i="11"/>
  <c r="I229" i="11"/>
  <c r="H229" i="11"/>
  <c r="G229" i="11"/>
  <c r="F229" i="11"/>
  <c r="E229" i="11"/>
  <c r="I228" i="11"/>
  <c r="H228" i="11"/>
  <c r="G228" i="11"/>
  <c r="F228" i="11"/>
  <c r="E228" i="11"/>
  <c r="I227" i="11"/>
  <c r="H227" i="11"/>
  <c r="G227" i="11"/>
  <c r="F227" i="11"/>
  <c r="E227" i="11"/>
  <c r="I226" i="11"/>
  <c r="H226" i="11"/>
  <c r="G226" i="11"/>
  <c r="F226" i="11"/>
  <c r="E226" i="11"/>
  <c r="I225" i="11"/>
  <c r="H225" i="11"/>
  <c r="G225" i="11"/>
  <c r="F225" i="11"/>
  <c r="E225" i="11"/>
  <c r="I224" i="11"/>
  <c r="H224" i="11"/>
  <c r="G224" i="11"/>
  <c r="F224" i="11"/>
  <c r="E224" i="11"/>
  <c r="I223" i="11"/>
  <c r="H223" i="11"/>
  <c r="G223" i="11"/>
  <c r="F223" i="11"/>
  <c r="E223" i="11"/>
  <c r="I222" i="11"/>
  <c r="H222" i="11"/>
  <c r="G222" i="11"/>
  <c r="F222" i="11"/>
  <c r="E222" i="11"/>
  <c r="I221" i="11"/>
  <c r="H221" i="11"/>
  <c r="G221" i="11"/>
  <c r="F221" i="11"/>
  <c r="E221" i="11"/>
  <c r="I220" i="11"/>
  <c r="H220" i="11"/>
  <c r="G220" i="11"/>
  <c r="F220" i="11"/>
  <c r="E220" i="11"/>
  <c r="I219" i="11"/>
  <c r="H219" i="11"/>
  <c r="G219" i="11"/>
  <c r="F219" i="11"/>
  <c r="E219" i="11"/>
  <c r="I218" i="11"/>
  <c r="H218" i="11"/>
  <c r="G218" i="11"/>
  <c r="F218" i="11"/>
  <c r="E218" i="11"/>
  <c r="I217" i="11"/>
  <c r="H217" i="11"/>
  <c r="G217" i="11"/>
  <c r="F217" i="11"/>
  <c r="E217" i="11"/>
  <c r="I216" i="11"/>
  <c r="H216" i="11"/>
  <c r="G216" i="11"/>
  <c r="F216" i="11"/>
  <c r="E216" i="11"/>
  <c r="I215" i="11"/>
  <c r="H215" i="11"/>
  <c r="G215" i="11"/>
  <c r="F215" i="11"/>
  <c r="E215" i="11"/>
  <c r="I214" i="11"/>
  <c r="H214" i="11"/>
  <c r="G214" i="11"/>
  <c r="F214" i="11"/>
  <c r="E214" i="11"/>
  <c r="I213" i="11"/>
  <c r="H213" i="11"/>
  <c r="G213" i="11"/>
  <c r="F213" i="11"/>
  <c r="E213" i="11"/>
  <c r="I212" i="11"/>
  <c r="H212" i="11"/>
  <c r="G212" i="11"/>
  <c r="F212" i="11"/>
  <c r="E212" i="11"/>
  <c r="I211" i="11"/>
  <c r="H211" i="11"/>
  <c r="G211" i="11"/>
  <c r="F211" i="11"/>
  <c r="E211" i="11"/>
  <c r="I210" i="11"/>
  <c r="H210" i="11"/>
  <c r="G210" i="11"/>
  <c r="F210" i="11"/>
  <c r="E210" i="11"/>
  <c r="I209" i="11"/>
  <c r="H209" i="11"/>
  <c r="G209" i="11"/>
  <c r="F209" i="11"/>
  <c r="E209" i="11"/>
  <c r="I208" i="11"/>
  <c r="H208" i="11"/>
  <c r="G208" i="11"/>
  <c r="F208" i="11"/>
  <c r="E208" i="11"/>
  <c r="I207" i="11"/>
  <c r="H207" i="11"/>
  <c r="G207" i="11"/>
  <c r="F207" i="11"/>
  <c r="E207" i="11"/>
  <c r="I206" i="11"/>
  <c r="H206" i="11"/>
  <c r="G206" i="11"/>
  <c r="F206" i="11"/>
  <c r="E206" i="11"/>
  <c r="I205" i="11"/>
  <c r="H205" i="11"/>
  <c r="G205" i="11"/>
  <c r="F205" i="11"/>
  <c r="E205" i="11"/>
  <c r="I204" i="11"/>
  <c r="H204" i="11"/>
  <c r="G204" i="11"/>
  <c r="F204" i="11"/>
  <c r="E204" i="11"/>
  <c r="I203" i="11"/>
  <c r="H203" i="11"/>
  <c r="G203" i="11"/>
  <c r="F203" i="11"/>
  <c r="E203" i="11"/>
  <c r="I202" i="11"/>
  <c r="H202" i="11"/>
  <c r="G202" i="11"/>
  <c r="F202" i="11"/>
  <c r="E202" i="11"/>
  <c r="I201" i="11"/>
  <c r="H201" i="11"/>
  <c r="G201" i="11"/>
  <c r="F201" i="11"/>
  <c r="E201" i="11"/>
  <c r="I200" i="11"/>
  <c r="H200" i="11"/>
  <c r="G200" i="11"/>
  <c r="F200" i="11"/>
  <c r="E200" i="11"/>
  <c r="I199" i="11"/>
  <c r="H199" i="11"/>
  <c r="G199" i="11"/>
  <c r="F199" i="11"/>
  <c r="E199" i="11"/>
  <c r="I198" i="11"/>
  <c r="H198" i="11"/>
  <c r="G198" i="11"/>
  <c r="F198" i="11"/>
  <c r="E198" i="11"/>
  <c r="I197" i="11"/>
  <c r="H197" i="11"/>
  <c r="G197" i="11"/>
  <c r="F197" i="11"/>
  <c r="E197" i="11"/>
  <c r="I196" i="11"/>
  <c r="H196" i="11"/>
  <c r="G196" i="11"/>
  <c r="F196" i="11"/>
  <c r="E196" i="11"/>
  <c r="I195" i="11"/>
  <c r="H195" i="11"/>
  <c r="G195" i="11"/>
  <c r="F195" i="11"/>
  <c r="E195" i="11"/>
  <c r="I194" i="11"/>
  <c r="H194" i="11"/>
  <c r="G194" i="11"/>
  <c r="F194" i="11"/>
  <c r="E194" i="11"/>
  <c r="I193" i="11"/>
  <c r="H193" i="11"/>
  <c r="G193" i="11"/>
  <c r="F193" i="11"/>
  <c r="E193" i="11"/>
  <c r="I192" i="11"/>
  <c r="H192" i="11"/>
  <c r="G192" i="11"/>
  <c r="F192" i="11"/>
  <c r="E192" i="11"/>
  <c r="I191" i="11"/>
  <c r="H191" i="11"/>
  <c r="G191" i="11"/>
  <c r="F191" i="11"/>
  <c r="E191" i="11"/>
  <c r="I190" i="11"/>
  <c r="H190" i="11"/>
  <c r="G190" i="11"/>
  <c r="F190" i="11"/>
  <c r="E190" i="11"/>
  <c r="I189" i="11"/>
  <c r="H189" i="11"/>
  <c r="G189" i="11"/>
  <c r="F189" i="11"/>
  <c r="E189" i="11"/>
  <c r="I188" i="11"/>
  <c r="H188" i="11"/>
  <c r="G188" i="11"/>
  <c r="F188" i="11"/>
  <c r="E188" i="11"/>
  <c r="I187" i="11"/>
  <c r="H187" i="11"/>
  <c r="G187" i="11"/>
  <c r="F187" i="11"/>
  <c r="E187" i="11"/>
  <c r="I186" i="11"/>
  <c r="H186" i="11"/>
  <c r="G186" i="11"/>
  <c r="F186" i="11"/>
  <c r="E186" i="11"/>
  <c r="I185" i="11"/>
  <c r="H185" i="11"/>
  <c r="G185" i="11"/>
  <c r="F185" i="11"/>
  <c r="E185" i="11"/>
  <c r="I184" i="11"/>
  <c r="H184" i="11"/>
  <c r="G184" i="11"/>
  <c r="F184" i="11"/>
  <c r="E184" i="11"/>
  <c r="I183" i="11"/>
  <c r="H183" i="11"/>
  <c r="G183" i="11"/>
  <c r="F183" i="11"/>
  <c r="E183" i="11"/>
  <c r="I182" i="11"/>
  <c r="H182" i="11"/>
  <c r="G182" i="11"/>
  <c r="F182" i="11"/>
  <c r="E182" i="11"/>
  <c r="I181" i="11"/>
  <c r="H181" i="11"/>
  <c r="G181" i="11"/>
  <c r="F181" i="11"/>
  <c r="E181" i="11"/>
  <c r="I180" i="11"/>
  <c r="H180" i="11"/>
  <c r="G180" i="11"/>
  <c r="F180" i="11"/>
  <c r="E180" i="11"/>
  <c r="I179" i="11"/>
  <c r="H179" i="11"/>
  <c r="G179" i="11"/>
  <c r="F179" i="11"/>
  <c r="E179" i="11"/>
  <c r="I178" i="11"/>
  <c r="H178" i="11"/>
  <c r="G178" i="11"/>
  <c r="F178" i="11"/>
  <c r="E178" i="11"/>
  <c r="I177" i="11"/>
  <c r="H177" i="11"/>
  <c r="G177" i="11"/>
  <c r="F177" i="11"/>
  <c r="E177" i="11"/>
  <c r="I176" i="11"/>
  <c r="H176" i="11"/>
  <c r="G176" i="11"/>
  <c r="F176" i="11"/>
  <c r="E176" i="11"/>
  <c r="I175" i="11"/>
  <c r="H175" i="11"/>
  <c r="G175" i="11"/>
  <c r="F175" i="11"/>
  <c r="E175" i="11"/>
  <c r="I174" i="11"/>
  <c r="H174" i="11"/>
  <c r="G174" i="11"/>
  <c r="F174" i="11"/>
  <c r="E174" i="11"/>
  <c r="I173" i="11"/>
  <c r="H173" i="11"/>
  <c r="G173" i="11"/>
  <c r="F173" i="11"/>
  <c r="E173" i="11"/>
  <c r="I172" i="11"/>
  <c r="H172" i="11"/>
  <c r="G172" i="11"/>
  <c r="F172" i="11"/>
  <c r="E172" i="11"/>
  <c r="I171" i="11"/>
  <c r="H171" i="11"/>
  <c r="G171" i="11"/>
  <c r="F171" i="11"/>
  <c r="E171" i="11"/>
  <c r="I170" i="11"/>
  <c r="H170" i="11"/>
  <c r="G170" i="11"/>
  <c r="F170" i="11"/>
  <c r="E170" i="11"/>
  <c r="I169" i="11"/>
  <c r="H169" i="11"/>
  <c r="G169" i="11"/>
  <c r="F169" i="11"/>
  <c r="E169" i="11"/>
  <c r="I168" i="11"/>
  <c r="H168" i="11"/>
  <c r="G168" i="11"/>
  <c r="F168" i="11"/>
  <c r="E168" i="11"/>
  <c r="I167" i="11"/>
  <c r="H167" i="11"/>
  <c r="G167" i="11"/>
  <c r="F167" i="11"/>
  <c r="E167" i="11"/>
  <c r="I166" i="11"/>
  <c r="H166" i="11"/>
  <c r="G166" i="11"/>
  <c r="F166" i="11"/>
  <c r="E166" i="11"/>
  <c r="I165" i="11"/>
  <c r="H165" i="11"/>
  <c r="G165" i="11"/>
  <c r="F165" i="11"/>
  <c r="E165" i="11"/>
  <c r="I164" i="11"/>
  <c r="H164" i="11"/>
  <c r="G164" i="11"/>
  <c r="F164" i="11"/>
  <c r="E164" i="11"/>
  <c r="I163" i="11"/>
  <c r="H163" i="11"/>
  <c r="G163" i="11"/>
  <c r="F163" i="11"/>
  <c r="E163" i="11"/>
  <c r="I162" i="11"/>
  <c r="H162" i="11"/>
  <c r="G162" i="11"/>
  <c r="F162" i="11"/>
  <c r="E162" i="11"/>
  <c r="I161" i="11"/>
  <c r="H161" i="11"/>
  <c r="G161" i="11"/>
  <c r="F161" i="11"/>
  <c r="E161" i="11"/>
  <c r="I160" i="11"/>
  <c r="H160" i="11"/>
  <c r="G160" i="11"/>
  <c r="F160" i="11"/>
  <c r="E160" i="11"/>
  <c r="I159" i="11"/>
  <c r="H159" i="11"/>
  <c r="G159" i="11"/>
  <c r="F159" i="11"/>
  <c r="E159" i="11"/>
  <c r="I158" i="11"/>
  <c r="H158" i="11"/>
  <c r="G158" i="11"/>
  <c r="F158" i="11"/>
  <c r="E158" i="11"/>
  <c r="I157" i="11"/>
  <c r="H157" i="11"/>
  <c r="G157" i="11"/>
  <c r="F157" i="11"/>
  <c r="E157" i="11"/>
  <c r="I156" i="11"/>
  <c r="H156" i="11"/>
  <c r="G156" i="11"/>
  <c r="F156" i="11"/>
  <c r="E156" i="11"/>
  <c r="I155" i="11"/>
  <c r="H155" i="11"/>
  <c r="G155" i="11"/>
  <c r="F155" i="11"/>
  <c r="E155" i="11"/>
  <c r="I154" i="11"/>
  <c r="H154" i="11"/>
  <c r="G154" i="11"/>
  <c r="F154" i="11"/>
  <c r="E154" i="11"/>
  <c r="I153" i="11"/>
  <c r="H153" i="11"/>
  <c r="G153" i="11"/>
  <c r="F153" i="11"/>
  <c r="E153" i="11"/>
  <c r="I152" i="11"/>
  <c r="H152" i="11"/>
  <c r="G152" i="11"/>
  <c r="F152" i="11"/>
  <c r="E152" i="11"/>
  <c r="I151" i="11"/>
  <c r="H151" i="11"/>
  <c r="G151" i="11"/>
  <c r="F151" i="11"/>
  <c r="E151" i="11"/>
  <c r="I150" i="11"/>
  <c r="H150" i="11"/>
  <c r="G150" i="11"/>
  <c r="F150" i="11"/>
  <c r="E150" i="11"/>
  <c r="I149" i="11"/>
  <c r="H149" i="11"/>
  <c r="G149" i="11"/>
  <c r="F149" i="11"/>
  <c r="E149" i="11"/>
  <c r="I148" i="11"/>
  <c r="H148" i="11"/>
  <c r="G148" i="11"/>
  <c r="F148" i="11"/>
  <c r="E148" i="11"/>
  <c r="I147" i="11"/>
  <c r="H147" i="11"/>
  <c r="G147" i="11"/>
  <c r="F147" i="11"/>
  <c r="E147" i="11"/>
  <c r="I146" i="11"/>
  <c r="H146" i="11"/>
  <c r="G146" i="11"/>
  <c r="F146" i="11"/>
  <c r="E146" i="11"/>
  <c r="I145" i="11"/>
  <c r="H145" i="11"/>
  <c r="G145" i="11"/>
  <c r="F145" i="11"/>
  <c r="E145" i="11"/>
  <c r="I144" i="11"/>
  <c r="H144" i="11"/>
  <c r="G144" i="11"/>
  <c r="F144" i="11"/>
  <c r="E144" i="11"/>
  <c r="I143" i="11"/>
  <c r="H143" i="11"/>
  <c r="G143" i="11"/>
  <c r="F143" i="11"/>
  <c r="E143" i="11"/>
  <c r="I142" i="11"/>
  <c r="H142" i="11"/>
  <c r="G142" i="11"/>
  <c r="F142" i="11"/>
  <c r="E142" i="11"/>
  <c r="I141" i="11"/>
  <c r="H141" i="11"/>
  <c r="G141" i="11"/>
  <c r="F141" i="11"/>
  <c r="E141" i="11"/>
  <c r="I140" i="11"/>
  <c r="H140" i="11"/>
  <c r="G140" i="11"/>
  <c r="F140" i="11"/>
  <c r="E140" i="11"/>
  <c r="I139" i="11"/>
  <c r="H139" i="11"/>
  <c r="G139" i="11"/>
  <c r="F139" i="11"/>
  <c r="E139" i="11"/>
  <c r="I138" i="11"/>
  <c r="H138" i="11"/>
  <c r="G138" i="11"/>
  <c r="F138" i="11"/>
  <c r="E138" i="11"/>
  <c r="I137" i="11"/>
  <c r="H137" i="11"/>
  <c r="G137" i="11"/>
  <c r="F137" i="11"/>
  <c r="E137" i="11"/>
  <c r="I136" i="11"/>
  <c r="H136" i="11"/>
  <c r="G136" i="11"/>
  <c r="F136" i="11"/>
  <c r="E136" i="11"/>
  <c r="I135" i="11"/>
  <c r="H135" i="11"/>
  <c r="G135" i="11"/>
  <c r="F135" i="11"/>
  <c r="E135" i="11"/>
  <c r="I134" i="11"/>
  <c r="H134" i="11"/>
  <c r="G134" i="11"/>
  <c r="F134" i="11"/>
  <c r="E134" i="11"/>
  <c r="I133" i="11"/>
  <c r="H133" i="11"/>
  <c r="G133" i="11"/>
  <c r="F133" i="11"/>
  <c r="E133" i="11"/>
  <c r="I132" i="11"/>
  <c r="H132" i="11"/>
  <c r="G132" i="11"/>
  <c r="F132" i="11"/>
  <c r="E132" i="11"/>
  <c r="I131" i="11"/>
  <c r="H131" i="11"/>
  <c r="G131" i="11"/>
  <c r="F131" i="11"/>
  <c r="E131" i="11"/>
  <c r="I130" i="11"/>
  <c r="H130" i="11"/>
  <c r="G130" i="11"/>
  <c r="F130" i="11"/>
  <c r="E130" i="11"/>
  <c r="I129" i="11"/>
  <c r="H129" i="11"/>
  <c r="G129" i="11"/>
  <c r="F129" i="11"/>
  <c r="E129" i="11"/>
  <c r="I128" i="11"/>
  <c r="H128" i="11"/>
  <c r="G128" i="11"/>
  <c r="F128" i="11"/>
  <c r="E128" i="11"/>
  <c r="I127" i="11"/>
  <c r="H127" i="11"/>
  <c r="G127" i="11"/>
  <c r="F127" i="11"/>
  <c r="E127" i="11"/>
  <c r="I126" i="11"/>
  <c r="H126" i="11"/>
  <c r="G126" i="11"/>
  <c r="F126" i="11"/>
  <c r="E126" i="11"/>
  <c r="I125" i="11"/>
  <c r="H125" i="11"/>
  <c r="G125" i="11"/>
  <c r="F125" i="11"/>
  <c r="E125" i="11"/>
  <c r="I124" i="11"/>
  <c r="H124" i="11"/>
  <c r="G124" i="11"/>
  <c r="F124" i="11"/>
  <c r="E124" i="11"/>
  <c r="I123" i="11"/>
  <c r="H123" i="11"/>
  <c r="G123" i="11"/>
  <c r="F123" i="11"/>
  <c r="E123" i="11"/>
  <c r="I122" i="11"/>
  <c r="H122" i="11"/>
  <c r="G122" i="11"/>
  <c r="F122" i="11"/>
  <c r="E122" i="11"/>
  <c r="I121" i="11"/>
  <c r="H121" i="11"/>
  <c r="G121" i="11"/>
  <c r="F121" i="11"/>
  <c r="E121" i="11"/>
  <c r="I120" i="11"/>
  <c r="H120" i="11"/>
  <c r="G120" i="11"/>
  <c r="F120" i="11"/>
  <c r="E120" i="11"/>
  <c r="I119" i="11"/>
  <c r="H119" i="11"/>
  <c r="G119" i="11"/>
  <c r="F119" i="11"/>
  <c r="E119" i="11"/>
  <c r="I118" i="11"/>
  <c r="H118" i="11"/>
  <c r="G118" i="11"/>
  <c r="F118" i="11"/>
  <c r="E118" i="11"/>
  <c r="I117" i="11"/>
  <c r="H117" i="11"/>
  <c r="G117" i="11"/>
  <c r="F117" i="11"/>
  <c r="E117" i="11"/>
  <c r="I116" i="11"/>
  <c r="H116" i="11"/>
  <c r="G116" i="11"/>
  <c r="F116" i="11"/>
  <c r="E116" i="11"/>
  <c r="I115" i="11"/>
  <c r="H115" i="11"/>
  <c r="G115" i="11"/>
  <c r="F115" i="11"/>
  <c r="E115" i="11"/>
  <c r="I114" i="11"/>
  <c r="H114" i="11"/>
  <c r="G114" i="11"/>
  <c r="F114" i="11"/>
  <c r="E114" i="11"/>
  <c r="I113" i="11"/>
  <c r="H113" i="11"/>
  <c r="G113" i="11"/>
  <c r="F113" i="11"/>
  <c r="E113" i="11"/>
  <c r="I112" i="11"/>
  <c r="H112" i="11"/>
  <c r="G112" i="11"/>
  <c r="F112" i="11"/>
  <c r="E112" i="11"/>
  <c r="I111" i="11"/>
  <c r="H111" i="11"/>
  <c r="G111" i="11"/>
  <c r="F111" i="11"/>
  <c r="E111" i="11"/>
  <c r="I110" i="11"/>
  <c r="H110" i="11"/>
  <c r="G110" i="11"/>
  <c r="F110" i="11"/>
  <c r="E110" i="11"/>
  <c r="I109" i="11"/>
  <c r="H109" i="11"/>
  <c r="G109" i="11"/>
  <c r="F109" i="11"/>
  <c r="E109" i="11"/>
  <c r="I108" i="11"/>
  <c r="H108" i="11"/>
  <c r="G108" i="11"/>
  <c r="F108" i="11"/>
  <c r="E108" i="11"/>
  <c r="I107" i="11"/>
  <c r="H107" i="11"/>
  <c r="G107" i="11"/>
  <c r="F107" i="11"/>
  <c r="E107" i="11"/>
  <c r="I106" i="11"/>
  <c r="H106" i="11"/>
  <c r="G106" i="11"/>
  <c r="F106" i="11"/>
  <c r="E106" i="11"/>
  <c r="I105" i="11"/>
  <c r="H105" i="11"/>
  <c r="G105" i="11"/>
  <c r="F105" i="11"/>
  <c r="E105" i="11"/>
  <c r="I104" i="11"/>
  <c r="H104" i="11"/>
  <c r="G104" i="11"/>
  <c r="F104" i="11"/>
  <c r="E104" i="11"/>
  <c r="I103" i="11"/>
  <c r="H103" i="11"/>
  <c r="G103" i="11"/>
  <c r="F103" i="11"/>
  <c r="E103" i="11"/>
  <c r="I102" i="11"/>
  <c r="H102" i="11"/>
  <c r="G102" i="11"/>
  <c r="F102" i="11"/>
  <c r="E102" i="11"/>
  <c r="I101" i="11"/>
  <c r="H101" i="11"/>
  <c r="G101" i="11"/>
  <c r="F101" i="11"/>
  <c r="E101" i="11"/>
  <c r="I100" i="11"/>
  <c r="H100" i="11"/>
  <c r="G100" i="11"/>
  <c r="F100" i="11"/>
  <c r="E100" i="11"/>
  <c r="I99" i="11"/>
  <c r="H99" i="11"/>
  <c r="G99" i="11"/>
  <c r="F99" i="11"/>
  <c r="E99" i="11"/>
  <c r="I98" i="11"/>
  <c r="H98" i="11"/>
  <c r="G98" i="11"/>
  <c r="F98" i="11"/>
  <c r="E98" i="11"/>
  <c r="I97" i="11"/>
  <c r="H97" i="11"/>
  <c r="G97" i="11"/>
  <c r="F97" i="11"/>
  <c r="E97" i="11"/>
  <c r="I96" i="11"/>
  <c r="H96" i="11"/>
  <c r="G96" i="11"/>
  <c r="F96" i="11"/>
  <c r="E96" i="11"/>
  <c r="I95" i="11"/>
  <c r="H95" i="11"/>
  <c r="G95" i="11"/>
  <c r="F95" i="11"/>
  <c r="E95" i="11"/>
  <c r="I94" i="11"/>
  <c r="H94" i="11"/>
  <c r="G94" i="11"/>
  <c r="F94" i="11"/>
  <c r="E94" i="11"/>
  <c r="I93" i="11"/>
  <c r="H93" i="11"/>
  <c r="G93" i="11"/>
  <c r="F93" i="11"/>
  <c r="E93" i="11"/>
  <c r="I92" i="11"/>
  <c r="H92" i="11"/>
  <c r="G92" i="11"/>
  <c r="F92" i="11"/>
  <c r="E92" i="11"/>
  <c r="I91" i="11"/>
  <c r="H91" i="11"/>
  <c r="G91" i="11"/>
  <c r="F91" i="11"/>
  <c r="E91" i="11"/>
  <c r="I90" i="11"/>
  <c r="H90" i="11"/>
  <c r="G90" i="11"/>
  <c r="F90" i="11"/>
  <c r="E90" i="11"/>
  <c r="I89" i="11"/>
  <c r="H89" i="11"/>
  <c r="G89" i="11"/>
  <c r="F89" i="11"/>
  <c r="E89" i="11"/>
  <c r="I88" i="11"/>
  <c r="H88" i="11"/>
  <c r="G88" i="11"/>
  <c r="F88" i="11"/>
  <c r="E88" i="11"/>
  <c r="I87" i="11"/>
  <c r="H87" i="11"/>
  <c r="G87" i="11"/>
  <c r="F87" i="11"/>
  <c r="E87" i="11"/>
  <c r="I86" i="11"/>
  <c r="H86" i="11"/>
  <c r="G86" i="11"/>
  <c r="F86" i="11"/>
  <c r="E86" i="11"/>
  <c r="I85" i="11"/>
  <c r="H85" i="11"/>
  <c r="G85" i="11"/>
  <c r="F85" i="11"/>
  <c r="E85" i="11"/>
  <c r="I84" i="11"/>
  <c r="H84" i="11"/>
  <c r="G84" i="11"/>
  <c r="F84" i="11"/>
  <c r="E84" i="11"/>
  <c r="I83" i="11"/>
  <c r="H83" i="11"/>
  <c r="G83" i="11"/>
  <c r="F83" i="11"/>
  <c r="E83" i="11"/>
  <c r="I82" i="11"/>
  <c r="H82" i="11"/>
  <c r="G82" i="11"/>
  <c r="F82" i="11"/>
  <c r="E82" i="11"/>
  <c r="I81" i="11"/>
  <c r="H81" i="11"/>
  <c r="G81" i="11"/>
  <c r="F81" i="11"/>
  <c r="E81" i="11"/>
  <c r="I80" i="11"/>
  <c r="H80" i="11"/>
  <c r="G80" i="11"/>
  <c r="F80" i="11"/>
  <c r="E80" i="11"/>
  <c r="I79" i="11"/>
  <c r="H79" i="11"/>
  <c r="G79" i="11"/>
  <c r="F79" i="11"/>
  <c r="E79" i="11"/>
  <c r="I78" i="11"/>
  <c r="H78" i="11"/>
  <c r="G78" i="11"/>
  <c r="F78" i="11"/>
  <c r="E78" i="11"/>
  <c r="I77" i="11"/>
  <c r="H77" i="11"/>
  <c r="G77" i="11"/>
  <c r="F77" i="11"/>
  <c r="E77" i="11"/>
  <c r="I76" i="11"/>
  <c r="H76" i="11"/>
  <c r="G76" i="11"/>
  <c r="F76" i="11"/>
  <c r="E76" i="11"/>
  <c r="I75" i="11"/>
  <c r="H75" i="11"/>
  <c r="G75" i="11"/>
  <c r="F75" i="11"/>
  <c r="E75" i="11"/>
  <c r="I74" i="11"/>
  <c r="H74" i="11"/>
  <c r="G74" i="11"/>
  <c r="F74" i="11"/>
  <c r="E74" i="11"/>
  <c r="I73" i="11"/>
  <c r="H73" i="11"/>
  <c r="G73" i="11"/>
  <c r="F73" i="11"/>
  <c r="E73" i="11"/>
  <c r="I72" i="11"/>
  <c r="H72" i="11"/>
  <c r="G72" i="11"/>
  <c r="F72" i="11"/>
  <c r="E72" i="11"/>
  <c r="I71" i="11"/>
  <c r="H71" i="11"/>
  <c r="G71" i="11"/>
  <c r="F71" i="11"/>
  <c r="E71" i="11"/>
  <c r="I70" i="11"/>
  <c r="H70" i="11"/>
  <c r="G70" i="11"/>
  <c r="F70" i="11"/>
  <c r="E70" i="11"/>
  <c r="I69" i="11"/>
  <c r="H69" i="11"/>
  <c r="G69" i="11"/>
  <c r="F69" i="11"/>
  <c r="E69" i="11"/>
  <c r="I68" i="11"/>
  <c r="H68" i="11"/>
  <c r="G68" i="11"/>
  <c r="F68" i="11"/>
  <c r="E68" i="11"/>
  <c r="I67" i="11"/>
  <c r="H67" i="11"/>
  <c r="G67" i="11"/>
  <c r="F67" i="11"/>
  <c r="E67" i="11"/>
  <c r="I66" i="11"/>
  <c r="H66" i="11"/>
  <c r="G66" i="11"/>
  <c r="F66" i="11"/>
  <c r="E66" i="11"/>
  <c r="I65" i="11"/>
  <c r="H65" i="11"/>
  <c r="G65" i="11"/>
  <c r="F65" i="11"/>
  <c r="E65" i="11"/>
  <c r="I64" i="11"/>
  <c r="H64" i="11"/>
  <c r="G64" i="11"/>
  <c r="F64" i="11"/>
  <c r="E64" i="11"/>
  <c r="I63" i="11"/>
  <c r="H63" i="11"/>
  <c r="G63" i="11"/>
  <c r="F63" i="11"/>
  <c r="E63" i="11"/>
  <c r="I62" i="11"/>
  <c r="H62" i="11"/>
  <c r="G62" i="11"/>
  <c r="F62" i="11"/>
  <c r="E62" i="11"/>
  <c r="I61" i="11"/>
  <c r="H61" i="11"/>
  <c r="G61" i="11"/>
  <c r="F61" i="11"/>
  <c r="E61" i="11"/>
  <c r="I60" i="11"/>
  <c r="H60" i="11"/>
  <c r="G60" i="11"/>
  <c r="F60" i="11"/>
  <c r="E60" i="11"/>
  <c r="I59" i="11"/>
  <c r="H59" i="11"/>
  <c r="G59" i="11"/>
  <c r="F59" i="11"/>
  <c r="E59" i="11"/>
  <c r="I58" i="11"/>
  <c r="H58" i="11"/>
  <c r="G58" i="11"/>
  <c r="F58" i="11"/>
  <c r="E58" i="11"/>
  <c r="I57" i="11"/>
  <c r="H57" i="11"/>
  <c r="G57" i="11"/>
  <c r="F57" i="11"/>
  <c r="E57" i="11"/>
  <c r="I56" i="11"/>
  <c r="H56" i="11"/>
  <c r="G56" i="11"/>
  <c r="F56" i="11"/>
  <c r="E56" i="11"/>
  <c r="I55" i="11"/>
  <c r="H55" i="11"/>
  <c r="G55" i="11"/>
  <c r="F55" i="11"/>
  <c r="E55" i="11"/>
  <c r="I54" i="11"/>
  <c r="H54" i="11"/>
  <c r="G54" i="11"/>
  <c r="F54" i="11"/>
  <c r="E54" i="11"/>
  <c r="I53" i="11"/>
  <c r="H53" i="11"/>
  <c r="G53" i="11"/>
  <c r="F53" i="11"/>
  <c r="E53" i="11"/>
  <c r="I52" i="11"/>
  <c r="H52" i="11"/>
  <c r="G52" i="11"/>
  <c r="F52" i="11"/>
  <c r="E52" i="11"/>
  <c r="I51" i="11"/>
  <c r="H51" i="11"/>
  <c r="G51" i="11"/>
  <c r="F51" i="11"/>
  <c r="E51" i="11"/>
  <c r="I50" i="11"/>
  <c r="H50" i="11"/>
  <c r="G50" i="11"/>
  <c r="F50" i="11"/>
  <c r="E50" i="11"/>
  <c r="I49" i="11"/>
  <c r="H49" i="11"/>
  <c r="G49" i="11"/>
  <c r="F49" i="11"/>
  <c r="E49" i="11"/>
  <c r="I48" i="11"/>
  <c r="H48" i="11"/>
  <c r="G48" i="11"/>
  <c r="F48" i="11"/>
  <c r="E48" i="11"/>
  <c r="I47" i="11"/>
  <c r="H47" i="11"/>
  <c r="G47" i="11"/>
  <c r="F47" i="11"/>
  <c r="E47" i="11"/>
  <c r="I46" i="11"/>
  <c r="H46" i="11"/>
  <c r="G46" i="11"/>
  <c r="F46" i="11"/>
  <c r="E46" i="11"/>
  <c r="I45" i="11"/>
  <c r="H45" i="11"/>
  <c r="G45" i="11"/>
  <c r="F45" i="11"/>
  <c r="E45" i="11"/>
  <c r="I44" i="11"/>
  <c r="H44" i="11"/>
  <c r="G44" i="11"/>
  <c r="F44" i="11"/>
  <c r="E44" i="11"/>
  <c r="I43" i="11"/>
  <c r="H43" i="11"/>
  <c r="G43" i="11"/>
  <c r="F43" i="11"/>
  <c r="E43" i="11"/>
  <c r="I42" i="11"/>
  <c r="H42" i="11"/>
  <c r="G42" i="11"/>
  <c r="F42" i="11"/>
  <c r="E42" i="11"/>
  <c r="I41" i="11"/>
  <c r="H41" i="11"/>
  <c r="G41" i="11"/>
  <c r="F41" i="11"/>
  <c r="E41" i="11"/>
  <c r="I40" i="11"/>
  <c r="H40" i="11"/>
  <c r="G40" i="11"/>
  <c r="F40" i="11"/>
  <c r="E40" i="11"/>
  <c r="I39" i="11"/>
  <c r="H39" i="11"/>
  <c r="G39" i="11"/>
  <c r="F39" i="11"/>
  <c r="E39" i="11"/>
  <c r="I38" i="11"/>
  <c r="H38" i="11"/>
  <c r="G38" i="11"/>
  <c r="F38" i="11"/>
  <c r="E38" i="11"/>
  <c r="I37" i="11"/>
  <c r="H37" i="11"/>
  <c r="G37" i="11"/>
  <c r="F37" i="11"/>
  <c r="E37" i="11"/>
  <c r="I36" i="11"/>
  <c r="H36" i="11"/>
  <c r="G36" i="11"/>
  <c r="F36" i="11"/>
  <c r="E36" i="11"/>
  <c r="I35" i="11"/>
  <c r="H35" i="11"/>
  <c r="G35" i="11"/>
  <c r="F35" i="11"/>
  <c r="E35" i="11"/>
  <c r="I34" i="11"/>
  <c r="H34" i="11"/>
  <c r="G34" i="11"/>
  <c r="F34" i="11"/>
  <c r="E34" i="11"/>
  <c r="I33" i="11"/>
  <c r="H33" i="11"/>
  <c r="G33" i="11"/>
  <c r="F33" i="11"/>
  <c r="E33" i="11"/>
  <c r="I32" i="11"/>
  <c r="H32" i="11"/>
  <c r="G32" i="11"/>
  <c r="F32" i="11"/>
  <c r="E32" i="11"/>
  <c r="I31" i="11"/>
  <c r="H31" i="11"/>
  <c r="G31" i="11"/>
  <c r="F31" i="11"/>
  <c r="E31" i="11"/>
  <c r="I30" i="11"/>
  <c r="H30" i="11"/>
  <c r="G30" i="11"/>
  <c r="F30" i="11"/>
  <c r="E30" i="11"/>
  <c r="I29" i="11"/>
  <c r="H29" i="11"/>
  <c r="G29" i="11"/>
  <c r="F29" i="11"/>
  <c r="E29" i="11"/>
  <c r="I28" i="11"/>
  <c r="H28" i="11"/>
  <c r="G28" i="11"/>
  <c r="F28" i="11"/>
  <c r="E28" i="11"/>
  <c r="I27" i="11"/>
  <c r="H27" i="11"/>
  <c r="G27" i="11"/>
  <c r="F27" i="11"/>
  <c r="E27" i="11"/>
  <c r="I26" i="11"/>
  <c r="H26" i="11"/>
  <c r="G26" i="11"/>
  <c r="F26" i="11"/>
  <c r="E26" i="11"/>
  <c r="I25" i="11"/>
  <c r="H25" i="11"/>
  <c r="G25" i="11"/>
  <c r="F25" i="11"/>
  <c r="E25" i="11"/>
  <c r="I24" i="11"/>
  <c r="H24" i="11"/>
  <c r="G24" i="11"/>
  <c r="F24" i="11"/>
  <c r="E24" i="11"/>
  <c r="I23" i="11"/>
  <c r="H23" i="11"/>
  <c r="G23" i="11"/>
  <c r="F23" i="11"/>
  <c r="E23" i="11"/>
  <c r="I22" i="11"/>
  <c r="H22" i="11"/>
  <c r="G22" i="11"/>
  <c r="F22" i="11"/>
  <c r="E22" i="11"/>
  <c r="I21" i="11"/>
  <c r="H21" i="11"/>
  <c r="G21" i="11"/>
  <c r="F21" i="11"/>
  <c r="E21" i="11"/>
  <c r="I20" i="11"/>
  <c r="H20" i="11"/>
  <c r="G20" i="11"/>
  <c r="F20" i="11"/>
  <c r="E20" i="11"/>
  <c r="I19" i="11"/>
  <c r="H19" i="11"/>
  <c r="G19" i="11"/>
  <c r="F19" i="11"/>
  <c r="E19" i="11"/>
  <c r="I18" i="11"/>
  <c r="H18" i="11"/>
  <c r="G18" i="11"/>
  <c r="F18" i="11"/>
  <c r="E18" i="11"/>
  <c r="I17" i="11"/>
  <c r="H17" i="11"/>
  <c r="G17" i="11"/>
  <c r="F17" i="11"/>
  <c r="E17" i="11"/>
  <c r="I16" i="11"/>
  <c r="H16" i="11"/>
  <c r="G16" i="11"/>
  <c r="F16" i="11"/>
  <c r="E16" i="11"/>
  <c r="I15" i="11"/>
  <c r="H15" i="11"/>
  <c r="G15" i="11"/>
  <c r="F15" i="11"/>
  <c r="E15" i="11"/>
  <c r="I14" i="11"/>
  <c r="H14" i="11"/>
  <c r="G14" i="11"/>
  <c r="F14" i="11"/>
  <c r="E14" i="11"/>
  <c r="I13" i="11"/>
  <c r="H13" i="11"/>
  <c r="G13" i="11"/>
  <c r="F13" i="11"/>
  <c r="E13" i="11"/>
  <c r="I12" i="11"/>
  <c r="H12" i="11"/>
  <c r="G12" i="11"/>
  <c r="F12" i="11"/>
  <c r="E12" i="11"/>
  <c r="I11" i="11"/>
  <c r="H11" i="11"/>
  <c r="G11" i="11"/>
  <c r="F11" i="11"/>
  <c r="E11" i="11"/>
  <c r="I10" i="11"/>
  <c r="H10" i="11"/>
  <c r="G10" i="11"/>
  <c r="F10" i="11"/>
  <c r="E10" i="11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J244" i="11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" i="10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3" i="2"/>
  <c r="G4" i="2"/>
  <c r="G5" i="2"/>
  <c r="G6" i="2"/>
  <c r="G7" i="2"/>
  <c r="G8" i="2"/>
  <c r="G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4" i="2"/>
  <c r="F3" i="2"/>
  <c r="F2" i="2"/>
</calcChain>
</file>

<file path=xl/sharedStrings.xml><?xml version="1.0" encoding="utf-8"?>
<sst xmlns="http://schemas.openxmlformats.org/spreadsheetml/2006/main" count="1836" uniqueCount="148">
  <si>
    <t>SurgDate</t>
  </si>
  <si>
    <t>DOW</t>
  </si>
  <si>
    <t>T - 28</t>
  </si>
  <si>
    <t>T - 21</t>
  </si>
  <si>
    <t>T - 14</t>
  </si>
  <si>
    <t>T - 13</t>
  </si>
  <si>
    <t>T - 12</t>
  </si>
  <si>
    <t>T - 11</t>
  </si>
  <si>
    <t>T - 10</t>
  </si>
  <si>
    <t>T - 9</t>
  </si>
  <si>
    <t>T - 8</t>
  </si>
  <si>
    <t>T - 7</t>
  </si>
  <si>
    <t>T - 6</t>
  </si>
  <si>
    <t>T - 5</t>
  </si>
  <si>
    <t>T - 4</t>
  </si>
  <si>
    <t>T - 3</t>
  </si>
  <si>
    <t>T - 2</t>
  </si>
  <si>
    <t>T - 1</t>
  </si>
  <si>
    <t>Actual</t>
  </si>
  <si>
    <t>Mon</t>
  </si>
  <si>
    <t>Tue</t>
  </si>
  <si>
    <t>Wed</t>
  </si>
  <si>
    <t>Thu</t>
  </si>
  <si>
    <t>Fri</t>
  </si>
  <si>
    <t>Grand Total</t>
  </si>
  <si>
    <t>Column Labels</t>
  </si>
  <si>
    <t>Average of T - 1</t>
  </si>
  <si>
    <t>Average of T - 2</t>
  </si>
  <si>
    <t>Average of T - 3</t>
  </si>
  <si>
    <t>Average of T - 4</t>
  </si>
  <si>
    <t>Average of T - 5</t>
  </si>
  <si>
    <t>Average of T - 6</t>
  </si>
  <si>
    <t>Average of T - 7</t>
  </si>
  <si>
    <t>Average of T - 8</t>
  </si>
  <si>
    <t>Average of T - 9</t>
  </si>
  <si>
    <t>Average of T - 10</t>
  </si>
  <si>
    <t>Average of T - 11</t>
  </si>
  <si>
    <t>Average of T - 12</t>
  </si>
  <si>
    <t>Average of T - 13</t>
  </si>
  <si>
    <t>Average of T - 14</t>
  </si>
  <si>
    <t>Average of T - 21</t>
  </si>
  <si>
    <t>Average of T - 28</t>
  </si>
  <si>
    <t>Average of Actual</t>
  </si>
  <si>
    <t>Values</t>
  </si>
  <si>
    <t>Days</t>
  </si>
  <si>
    <t>Actual-Mon</t>
  </si>
  <si>
    <t>Actual-Tue</t>
  </si>
  <si>
    <t>Actual-Wed</t>
  </si>
  <si>
    <t>Actual-Thu</t>
  </si>
  <si>
    <t>Actual-Fri</t>
  </si>
  <si>
    <t>Mon-B</t>
  </si>
  <si>
    <t>Tue-B</t>
  </si>
  <si>
    <t>Wed-B</t>
  </si>
  <si>
    <t>Thu-B</t>
  </si>
  <si>
    <t>Fri-B</t>
  </si>
  <si>
    <t>StdDev of T - 28</t>
  </si>
  <si>
    <t>StdDev of T - 21</t>
  </si>
  <si>
    <t>StdDev of T - 14</t>
  </si>
  <si>
    <t>StdDev of T - 13</t>
  </si>
  <si>
    <t>StdDev of T - 12</t>
  </si>
  <si>
    <t>StdDev of T - 11</t>
  </si>
  <si>
    <t>StdDev of T - 10</t>
  </si>
  <si>
    <t>StdDev of T - 9</t>
  </si>
  <si>
    <t>StdDev of T - 8</t>
  </si>
  <si>
    <t>StdDev of T - 7</t>
  </si>
  <si>
    <t>StdDev of T - 6</t>
  </si>
  <si>
    <t>StdDev of T - 5</t>
  </si>
  <si>
    <t>StdDev of T - 4</t>
  </si>
  <si>
    <t>StdDev of T - 3</t>
  </si>
  <si>
    <t>StdDev of T - 2</t>
  </si>
  <si>
    <t>StdDev of T - 1</t>
  </si>
  <si>
    <t>StdDev of Actual</t>
  </si>
  <si>
    <t>Date: 28-Jan-2016 15:36:00</t>
  </si>
  <si>
    <t>XLMiner : Multiple Linear Regression</t>
  </si>
  <si>
    <t>Output Navigator</t>
  </si>
  <si>
    <t>Elapsed Times in Milliseconds</t>
  </si>
  <si>
    <t>Data read time</t>
  </si>
  <si>
    <t>MLR Time</t>
  </si>
  <si>
    <t>Report Time</t>
  </si>
  <si>
    <t>Total</t>
  </si>
  <si>
    <t>Inputs</t>
  </si>
  <si>
    <t>Data</t>
  </si>
  <si>
    <t>Workbook</t>
  </si>
  <si>
    <t>Vanderbilt University Medical Center Elective Surgery Schedule-Solution.xlsx</t>
  </si>
  <si>
    <t>Worksheet</t>
  </si>
  <si>
    <t>Data Range</t>
  </si>
  <si>
    <t>$A$1:$S$242</t>
  </si>
  <si>
    <t># Records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</si>
  <si>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</si>
  <si>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</si>
  <si>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</si>
  <si>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</si>
  <si>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</si>
  <si>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</si>
  <si>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</si>
  <si>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</si>
  <si>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</si>
  <si>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</si>
  <si>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</si>
  <si>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</si>
  <si>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</si>
  <si>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</si>
  <si>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</si>
  <si>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</si>
  <si>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</si>
  <si>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</si>
  <si>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</si>
  <si>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</si>
  <si>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</si>
  <si>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</si>
  <si>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</si>
  <si>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</si>
  <si>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</si>
  <si>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</si>
  <si>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</si>
  <si>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</si>
  <si>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</si>
  <si>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</si>
  <si>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</si>
  <si>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</si>
  <si>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</si>
  <si>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</si>
  <si>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</si>
  <si>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</si>
  <si>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</si>
  <si>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</si>
  <si>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</si>
  <si>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</si>
  <si>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</si>
  <si>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</si>
  <si>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</si>
  <si>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</si>
  <si>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</si>
  <si>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</si>
  <si>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Predictors</t>
  </si>
  <si>
    <t>Regress. Model</t>
  </si>
  <si>
    <t>Train. Score - Summary</t>
  </si>
  <si>
    <t>Date: 28-Jan-2016 15:38:53</t>
  </si>
  <si>
    <t>Model 2</t>
  </si>
  <si>
    <t>$B$1:$I$242</t>
  </si>
  <si>
    <t>Date: 28-Jan-2016 15:40:33</t>
  </si>
  <si>
    <t>Model 3</t>
  </si>
  <si>
    <t>Date: 28-Jan-2016 15:41:23</t>
  </si>
  <si>
    <t>Monday-Model4</t>
  </si>
  <si>
    <t>$D$1:$E$48</t>
  </si>
  <si>
    <t>Date: 28-Jan-2016 15:42:03</t>
  </si>
  <si>
    <t>Model 5</t>
  </si>
  <si>
    <t>$C$1:$O$242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</si>
</sst>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165" fontId="0" fillId="0" borderId="0" xfId="0" applyNumberFormat="1"/>
    <xf numFmtId="0" fontId="0" fillId="0" borderId="2" xfId="0" applyBorder="1"/>
    <xf numFmtId="0" fontId="5" fillId="5" borderId="2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5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0" fontId="5" fillId="4" borderId="2" xfId="0" applyFont="1" applyFill="1" applyBorder="1" applyAlignment="1">
      <alignment horizontal="left"/>
    </xf>
    <xf numFmtId="0" fontId="0" fillId="0" borderId="6" xfId="0" applyBorder="1"/>
    <xf numFmtId="0" fontId="11" fillId="0" borderId="7" xfId="0" applyFont="1" applyBorder="1" applyAlignment="1">
      <alignment horizontal="center"/>
    </xf>
    <xf numFmtId="0" fontId="10" fillId="0" borderId="3" xfId="2" applyFill="1" applyBorder="1"/>
    <xf numFmtId="0" fontId="0" fillId="0" borderId="5" xfId="0" applyBorder="1"/>
    <xf numFmtId="0" fontId="8" fillId="6" borderId="3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</cellXfs>
  <cellStyles count="3">
    <cellStyle name="Bad" xfId="1" builtinId="27"/>
    <cellStyle name="Hyperlink" xfId="2" builtinId="8"/>
    <cellStyle name="Normal" xfId="0" builtinId="0"/>
  </cellStyles>
  <dxfs count="2"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'Average vs. Time'!$C$2</c:f>
              <c:strCache>
                <c:ptCount val="1"/>
                <c:pt idx="0">
                  <c:v>Mon</c:v>
                </c:pt>
              </c:strCache>
            </c:strRef>
          </c:tx>
          <c:xVal>
            <c:numRef>
              <c:f>'Average vs. Time'!$B$3:$B$19</c:f>
              <c:numCache>
                <c:formatCode>General</c:formatCode>
                <c:ptCount val="17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'Average vs. Time'!$C$3:$C$19</c:f>
              <c:numCache>
                <c:formatCode>0.0</c:formatCode>
                <c:ptCount val="17"/>
                <c:pt idx="0">
                  <c:v>35.382978723404257</c:v>
                </c:pt>
                <c:pt idx="1">
                  <c:v>47.340425531914896</c:v>
                </c:pt>
                <c:pt idx="2">
                  <c:v>62.425531914893618</c:v>
                </c:pt>
                <c:pt idx="3">
                  <c:v>66.38297872340425</c:v>
                </c:pt>
                <c:pt idx="4">
                  <c:v>71.255319148936167</c:v>
                </c:pt>
                <c:pt idx="5">
                  <c:v>75.170212765957444</c:v>
                </c:pt>
                <c:pt idx="6">
                  <c:v>79.361702127659569</c:v>
                </c:pt>
                <c:pt idx="7">
                  <c:v>79.659574468085111</c:v>
                </c:pt>
                <c:pt idx="8">
                  <c:v>79.680851063829792</c:v>
                </c:pt>
                <c:pt idx="9">
                  <c:v>82.446808510638292</c:v>
                </c:pt>
                <c:pt idx="10">
                  <c:v>87.085106382978722</c:v>
                </c:pt>
                <c:pt idx="11">
                  <c:v>92.319148936170208</c:v>
                </c:pt>
                <c:pt idx="12">
                  <c:v>97.127659574468083</c:v>
                </c:pt>
                <c:pt idx="13">
                  <c:v>101.95744680851064</c:v>
                </c:pt>
                <c:pt idx="14">
                  <c:v>104.27659574468085</c:v>
                </c:pt>
                <c:pt idx="15">
                  <c:v>110.78723404255319</c:v>
                </c:pt>
                <c:pt idx="16">
                  <c:v>116.25531914893617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9B-46F6-B978-1DBF6EA262DD}"/>
            </c:ext>
          </c:extLst>
        </c:ser>
        <c:ser>
          <c:idx val="1"/>
          <c:order val="1"/>
          <c:tx>
            <c:strRef>
              <c:f>'Average vs. Time'!$D$2</c:f>
              <c:strCache>
                <c:ptCount val="1"/>
                <c:pt idx="0">
                  <c:v>Tue</c:v>
                </c:pt>
              </c:strCache>
            </c:strRef>
          </c:tx>
          <c:xVal>
            <c:numRef>
              <c:f>'Average vs. Time'!$B$3:$B$19</c:f>
              <c:numCache>
                <c:formatCode>General</c:formatCode>
                <c:ptCount val="17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'Average vs. Time'!$D$3:$D$19</c:f>
              <c:numCache>
                <c:formatCode>0.0</c:formatCode>
                <c:ptCount val="17"/>
                <c:pt idx="0">
                  <c:v>39.204081632653065</c:v>
                </c:pt>
                <c:pt idx="1">
                  <c:v>52.693877551020407</c:v>
                </c:pt>
                <c:pt idx="2">
                  <c:v>68.387755102040813</c:v>
                </c:pt>
                <c:pt idx="3">
                  <c:v>73.061224489795919</c:v>
                </c:pt>
                <c:pt idx="4">
                  <c:v>77.816326530612244</c:v>
                </c:pt>
                <c:pt idx="5">
                  <c:v>80.714285714285708</c:v>
                </c:pt>
                <c:pt idx="6">
                  <c:v>81.020408163265301</c:v>
                </c:pt>
                <c:pt idx="7">
                  <c:v>81.020408163265301</c:v>
                </c:pt>
                <c:pt idx="8">
                  <c:v>86.040816326530617</c:v>
                </c:pt>
                <c:pt idx="9">
                  <c:v>89.612244897959187</c:v>
                </c:pt>
                <c:pt idx="10">
                  <c:v>93.938775510204081</c:v>
                </c:pt>
                <c:pt idx="11">
                  <c:v>98.571428571428569</c:v>
                </c:pt>
                <c:pt idx="12">
                  <c:v>102.93877551020408</c:v>
                </c:pt>
                <c:pt idx="13">
                  <c:v>103.71428571428571</c:v>
                </c:pt>
                <c:pt idx="14">
                  <c:v>104.77551020408163</c:v>
                </c:pt>
                <c:pt idx="15">
                  <c:v>114.0204081632653</c:v>
                </c:pt>
                <c:pt idx="16">
                  <c:v>119.08163265306122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9B-46F6-B978-1DBF6EA262DD}"/>
            </c:ext>
          </c:extLst>
        </c:ser>
        <c:ser>
          <c:idx val="2"/>
          <c:order val="2"/>
          <c:tx>
            <c:strRef>
              <c:f>'Average vs. Time'!$E$2</c:f>
              <c:strCache>
                <c:ptCount val="1"/>
                <c:pt idx="0">
                  <c:v>Wed</c:v>
                </c:pt>
              </c:strCache>
            </c:strRef>
          </c:tx>
          <c:xVal>
            <c:numRef>
              <c:f>'Average vs. Time'!$B$3:$B$19</c:f>
              <c:numCache>
                <c:formatCode>General</c:formatCode>
                <c:ptCount val="17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'Average vs. Time'!$E$3:$E$19</c:f>
              <c:numCache>
                <c:formatCode>0.0</c:formatCode>
                <c:ptCount val="17"/>
                <c:pt idx="0">
                  <c:v>33.229166666666664</c:v>
                </c:pt>
                <c:pt idx="1">
                  <c:v>45.979166666666664</c:v>
                </c:pt>
                <c:pt idx="2">
                  <c:v>63.333333333333336</c:v>
                </c:pt>
                <c:pt idx="3">
                  <c:v>67.354166666666671</c:v>
                </c:pt>
                <c:pt idx="4">
                  <c:v>71.083333333333329</c:v>
                </c:pt>
                <c:pt idx="5">
                  <c:v>71.354166666666671</c:v>
                </c:pt>
                <c:pt idx="6">
                  <c:v>71.375</c:v>
                </c:pt>
                <c:pt idx="7">
                  <c:v>76.229166666666671</c:v>
                </c:pt>
                <c:pt idx="8">
                  <c:v>82.145833333333329</c:v>
                </c:pt>
                <c:pt idx="9">
                  <c:v>86.25</c:v>
                </c:pt>
                <c:pt idx="10">
                  <c:v>90.5625</c:v>
                </c:pt>
                <c:pt idx="11">
                  <c:v>94.479166666666671</c:v>
                </c:pt>
                <c:pt idx="12">
                  <c:v>94.770833333333329</c:v>
                </c:pt>
                <c:pt idx="13">
                  <c:v>94.979166666666671</c:v>
                </c:pt>
                <c:pt idx="14">
                  <c:v>100.375</c:v>
                </c:pt>
                <c:pt idx="15">
                  <c:v>110.41666666666667</c:v>
                </c:pt>
                <c:pt idx="16">
                  <c:v>117.04166666666667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9B-46F6-B978-1DBF6EA262DD}"/>
            </c:ext>
          </c:extLst>
        </c:ser>
        <c:ser>
          <c:idx val="3"/>
          <c:order val="3"/>
          <c:tx>
            <c:strRef>
              <c:f>'Average vs. Time'!$F$2</c:f>
              <c:strCache>
                <c:ptCount val="1"/>
                <c:pt idx="0">
                  <c:v>Thu</c:v>
                </c:pt>
              </c:strCache>
            </c:strRef>
          </c:tx>
          <c:xVal>
            <c:numRef>
              <c:f>'Average vs. Time'!$B$3:$B$19</c:f>
              <c:numCache>
                <c:formatCode>General</c:formatCode>
                <c:ptCount val="17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'Average vs. Time'!$F$3:$F$19</c:f>
              <c:numCache>
                <c:formatCode>0.0</c:formatCode>
                <c:ptCount val="17"/>
                <c:pt idx="0">
                  <c:v>36.6875</c:v>
                </c:pt>
                <c:pt idx="1">
                  <c:v>52.104166666666664</c:v>
                </c:pt>
                <c:pt idx="2">
                  <c:v>72.729166666666671</c:v>
                </c:pt>
                <c:pt idx="3">
                  <c:v>76.895833333333329</c:v>
                </c:pt>
                <c:pt idx="4">
                  <c:v>77.020833333333329</c:v>
                </c:pt>
                <c:pt idx="5">
                  <c:v>77.020833333333329</c:v>
                </c:pt>
                <c:pt idx="6">
                  <c:v>81.5</c:v>
                </c:pt>
                <c:pt idx="7">
                  <c:v>86.479166666666671</c:v>
                </c:pt>
                <c:pt idx="8">
                  <c:v>92.541666666666671</c:v>
                </c:pt>
                <c:pt idx="9">
                  <c:v>96.958333333333329</c:v>
                </c:pt>
                <c:pt idx="10">
                  <c:v>100</c:v>
                </c:pt>
                <c:pt idx="11">
                  <c:v>100.375</c:v>
                </c:pt>
                <c:pt idx="12">
                  <c:v>100.41666666666667</c:v>
                </c:pt>
                <c:pt idx="13">
                  <c:v>104.125</c:v>
                </c:pt>
                <c:pt idx="14">
                  <c:v>108.91666666666667</c:v>
                </c:pt>
                <c:pt idx="15">
                  <c:v>117.58333333333333</c:v>
                </c:pt>
                <c:pt idx="16">
                  <c:v>124.08333333333333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9B-46F6-B978-1DBF6EA262DD}"/>
            </c:ext>
          </c:extLst>
        </c:ser>
        <c:ser>
          <c:idx val="4"/>
          <c:order val="4"/>
          <c:tx>
            <c:strRef>
              <c:f>'Average vs. Time'!$G$2</c:f>
              <c:strCache>
                <c:ptCount val="1"/>
                <c:pt idx="0">
                  <c:v>Fri</c:v>
                </c:pt>
              </c:strCache>
            </c:strRef>
          </c:tx>
          <c:xVal>
            <c:numRef>
              <c:f>'Average vs. Time'!$B$3:$B$19</c:f>
              <c:numCache>
                <c:formatCode>General</c:formatCode>
                <c:ptCount val="17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xVal>
          <c:yVal>
            <c:numRef>
              <c:f>'Average vs. Time'!$G$3:$G$19</c:f>
              <c:numCache>
                <c:formatCode>0.0</c:formatCode>
                <c:ptCount val="17"/>
                <c:pt idx="0">
                  <c:v>26.877551020408163</c:v>
                </c:pt>
                <c:pt idx="1">
                  <c:v>38.163265306122447</c:v>
                </c:pt>
                <c:pt idx="2">
                  <c:v>55.387755102040813</c:v>
                </c:pt>
                <c:pt idx="3">
                  <c:v>55.510204081632651</c:v>
                </c:pt>
                <c:pt idx="4">
                  <c:v>55.510204081632651</c:v>
                </c:pt>
                <c:pt idx="5">
                  <c:v>57.755102040816325</c:v>
                </c:pt>
                <c:pt idx="6">
                  <c:v>61.714285714285715</c:v>
                </c:pt>
                <c:pt idx="7">
                  <c:v>67.020408163265301</c:v>
                </c:pt>
                <c:pt idx="8">
                  <c:v>71.367346938775512</c:v>
                </c:pt>
                <c:pt idx="9">
                  <c:v>74.816326530612244</c:v>
                </c:pt>
                <c:pt idx="10">
                  <c:v>74.91836734693878</c:v>
                </c:pt>
                <c:pt idx="11">
                  <c:v>74.938775510204081</c:v>
                </c:pt>
                <c:pt idx="12">
                  <c:v>78.408163265306129</c:v>
                </c:pt>
                <c:pt idx="13">
                  <c:v>82.367346938775512</c:v>
                </c:pt>
                <c:pt idx="14">
                  <c:v>87.755102040816325</c:v>
                </c:pt>
                <c:pt idx="15">
                  <c:v>97.428571428571431</c:v>
                </c:pt>
                <c:pt idx="16">
                  <c:v>105.61224489795919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9B-46F6-B978-1DBF6EA26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10368"/>
        <c:axId val="238011904"/>
      </c:scatterChart>
      <c:valAx>
        <c:axId val="238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11904"/>
        <c:crosses val="autoZero"/>
        <c:crossBetween val="midCat"/>
      </c:valAx>
      <c:valAx>
        <c:axId val="238011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801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190501</xdr:colOff>
      <xdr:row>4</xdr:row>
      <xdr:rowOff>28574</xdr:rowOff>
    </xdr:from>
    <xdr:to>
      <xdr:col>20</xdr:col>
      <xdr:colOff>238125</xdr:colOff>
      <xdr:row>35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le7w/Downloads/VUMC-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ssein Abouee Mehrizi" refreshedDate="42394.58689583333" createdVersion="4" refreshedVersion="4" minRefreshableVersion="3" recordCount="241" xr:uid="{00000000-000A-0000-FFFF-FFFF00000000}">
  <cacheSource type="worksheet">
    <worksheetSource ref="A1:S242" sheet="Data"/>
  </cacheSource>
  <cacheFields count="19">
    <cacheField name="SurgDate" numFmtId="14">
      <sharedItems containsSemiMixedTypes="0" containsNonDate="0" containsDate="1" containsString="0" minDate="2011-10-10T00:00:00" maxDate="2012-09-15T00:00:00"/>
    </cacheField>
    <cacheField name="DOW" numFmtId="164">
      <sharedItems count="5">
        <s v="Mon"/>
        <s v="Tue"/>
        <s v="Wed"/>
        <s v="Thu"/>
        <s v="Fri"/>
      </sharedItems>
    </cacheField>
    <cacheField name="T - 28" numFmtId="0">
      <sharedItems containsSemiMixedTypes="0" containsString="0" containsNumber="1" containsInteger="1" minValue="0" maxValue="57"/>
    </cacheField>
    <cacheField name="T - 21" numFmtId="0">
      <sharedItems containsSemiMixedTypes="0" containsString="0" containsNumber="1" containsInteger="1" minValue="0" maxValue="73"/>
    </cacheField>
    <cacheField name="T - 14" numFmtId="0">
      <sharedItems containsSemiMixedTypes="0" containsString="0" containsNumber="1" containsInteger="1" minValue="0" maxValue="93"/>
    </cacheField>
    <cacheField name="T - 13" numFmtId="0">
      <sharedItems containsSemiMixedTypes="0" containsString="0" containsNumber="1" containsInteger="1" minValue="0" maxValue="99"/>
    </cacheField>
    <cacheField name="T - 12" numFmtId="0">
      <sharedItems containsSemiMixedTypes="0" containsString="0" containsNumber="1" containsInteger="1" minValue="0" maxValue="102"/>
    </cacheField>
    <cacheField name="T - 11" numFmtId="0">
      <sharedItems containsSemiMixedTypes="0" containsString="0" containsNumber="1" containsInteger="1" minValue="0" maxValue="106"/>
    </cacheField>
    <cacheField name="T - 10" numFmtId="0">
      <sharedItems containsSemiMixedTypes="0" containsString="0" containsNumber="1" containsInteger="1" minValue="0" maxValue="106"/>
    </cacheField>
    <cacheField name="T - 9" numFmtId="0">
      <sharedItems containsSemiMixedTypes="0" containsString="0" containsNumber="1" containsInteger="1" minValue="0" maxValue="112"/>
    </cacheField>
    <cacheField name="T - 8" numFmtId="0">
      <sharedItems containsSemiMixedTypes="0" containsString="0" containsNumber="1" containsInteger="1" minValue="0" maxValue="113"/>
    </cacheField>
    <cacheField name="T - 7" numFmtId="0">
      <sharedItems containsSemiMixedTypes="0" containsString="0" containsNumber="1" containsInteger="1" minValue="0" maxValue="118"/>
    </cacheField>
    <cacheField name="T - 6" numFmtId="0">
      <sharedItems containsSemiMixedTypes="0" containsString="0" containsNumber="1" containsInteger="1" minValue="0" maxValue="121"/>
    </cacheField>
    <cacheField name="T - 5" numFmtId="0">
      <sharedItems containsSemiMixedTypes="0" containsString="0" containsNumber="1" containsInteger="1" minValue="0" maxValue="121"/>
    </cacheField>
    <cacheField name="T - 4" numFmtId="0">
      <sharedItems containsSemiMixedTypes="0" containsString="0" containsNumber="1" containsInteger="1" minValue="0" maxValue="124"/>
    </cacheField>
    <cacheField name="T - 3" numFmtId="0">
      <sharedItems containsSemiMixedTypes="0" containsString="0" containsNumber="1" containsInteger="1" minValue="0" maxValue="127"/>
    </cacheField>
    <cacheField name="T - 2" numFmtId="0">
      <sharedItems containsSemiMixedTypes="0" containsString="0" containsNumber="1" containsInteger="1" minValue="0" maxValue="131"/>
    </cacheField>
    <cacheField name="T - 1" numFmtId="0">
      <sharedItems containsSemiMixedTypes="0" containsString="0" containsNumber="1" containsInteger="1" minValue="3" maxValue="139"/>
    </cacheField>
    <cacheField name="Actual" numFmtId="0">
      <sharedItems containsSemiMixedTypes="0" containsString="0" containsNumber="1" containsInteger="1" minValue="11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ssein Abouee Mehrizi" refreshedDate="42394.58689583333" createdVersion="4" refreshedVersion="4" minRefreshableVersion="3" recordCount="241" xr:uid="{00000000-000A-0000-FFFF-FFFF01000000}">
  <cacheSource type="worksheet">
    <worksheetSource ref="A1:S242" sheet="Basic" r:id="rId2"/>
  </cacheSource>
  <cacheFields count="19">
    <cacheField name="SurgDate" numFmtId="14">
      <sharedItems containsSemiMixedTypes="0" containsNonDate="0" containsDate="1" containsString="0" minDate="2011-10-10T00:00:00" maxDate="2012-09-15T00:00:00"/>
    </cacheField>
    <cacheField name="DOW" numFmtId="164">
      <sharedItems count="5">
        <s v="Mon"/>
        <s v="Tue"/>
        <s v="Wed"/>
        <s v="Thu"/>
        <s v="Fri"/>
      </sharedItems>
    </cacheField>
    <cacheField name="T - 28" numFmtId="0">
      <sharedItems containsSemiMixedTypes="0" containsString="0" containsNumber="1" containsInteger="1" minValue="0" maxValue="57"/>
    </cacheField>
    <cacheField name="T - 21" numFmtId="0">
      <sharedItems containsSemiMixedTypes="0" containsString="0" containsNumber="1" containsInteger="1" minValue="0" maxValue="73"/>
    </cacheField>
    <cacheField name="T - 14" numFmtId="0">
      <sharedItems containsSemiMixedTypes="0" containsString="0" containsNumber="1" containsInteger="1" minValue="0" maxValue="93"/>
    </cacheField>
    <cacheField name="T - 13" numFmtId="0">
      <sharedItems containsSemiMixedTypes="0" containsString="0" containsNumber="1" containsInteger="1" minValue="0" maxValue="99"/>
    </cacheField>
    <cacheField name="T - 12" numFmtId="0">
      <sharedItems containsSemiMixedTypes="0" containsString="0" containsNumber="1" containsInteger="1" minValue="0" maxValue="102"/>
    </cacheField>
    <cacheField name="T - 11" numFmtId="0">
      <sharedItems containsSemiMixedTypes="0" containsString="0" containsNumber="1" containsInteger="1" minValue="0" maxValue="106"/>
    </cacheField>
    <cacheField name="T - 10" numFmtId="0">
      <sharedItems containsSemiMixedTypes="0" containsString="0" containsNumber="1" containsInteger="1" minValue="0" maxValue="106"/>
    </cacheField>
    <cacheField name="T - 9" numFmtId="0">
      <sharedItems containsSemiMixedTypes="0" containsString="0" containsNumber="1" containsInteger="1" minValue="0" maxValue="112"/>
    </cacheField>
    <cacheField name="T - 8" numFmtId="0">
      <sharedItems containsSemiMixedTypes="0" containsString="0" containsNumber="1" containsInteger="1" minValue="0" maxValue="113"/>
    </cacheField>
    <cacheField name="T - 7" numFmtId="0">
      <sharedItems containsSemiMixedTypes="0" containsString="0" containsNumber="1" containsInteger="1" minValue="0" maxValue="118"/>
    </cacheField>
    <cacheField name="T - 6" numFmtId="0">
      <sharedItems containsSemiMixedTypes="0" containsString="0" containsNumber="1" containsInteger="1" minValue="0" maxValue="121"/>
    </cacheField>
    <cacheField name="T - 5" numFmtId="0">
      <sharedItems containsSemiMixedTypes="0" containsString="0" containsNumber="1" containsInteger="1" minValue="0" maxValue="121"/>
    </cacheField>
    <cacheField name="T - 4" numFmtId="0">
      <sharedItems containsSemiMixedTypes="0" containsString="0" containsNumber="1" containsInteger="1" minValue="0" maxValue="124"/>
    </cacheField>
    <cacheField name="T - 3" numFmtId="0">
      <sharedItems containsSemiMixedTypes="0" containsString="0" containsNumber="1" containsInteger="1" minValue="0" maxValue="127"/>
    </cacheField>
    <cacheField name="T - 2" numFmtId="0">
      <sharedItems containsSemiMixedTypes="0" containsString="0" containsNumber="1" containsInteger="1" minValue="0" maxValue="131"/>
    </cacheField>
    <cacheField name="T - 1" numFmtId="0">
      <sharedItems containsSemiMixedTypes="0" containsString="0" containsNumber="1" containsInteger="1" minValue="3" maxValue="139"/>
    </cacheField>
    <cacheField name="Actual" numFmtId="0">
      <sharedItems containsSemiMixedTypes="0" containsString="0" containsNumber="1" containsInteger="1" minValue="11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d v="2011-10-10T00:00:00"/>
    <x v="0"/>
    <n v="38"/>
    <n v="45"/>
    <n v="60"/>
    <n v="63"/>
    <n v="65"/>
    <n v="70"/>
    <n v="73"/>
    <n v="73"/>
    <n v="73"/>
    <n v="80"/>
    <n v="84"/>
    <n v="89"/>
    <n v="94"/>
    <n v="98"/>
    <n v="100"/>
    <n v="104"/>
    <n v="106"/>
  </r>
  <r>
    <d v="2011-10-11T00:00:00"/>
    <x v="1"/>
    <n v="35"/>
    <n v="47"/>
    <n v="65"/>
    <n v="68"/>
    <n v="78"/>
    <n v="82"/>
    <n v="82"/>
    <n v="82"/>
    <n v="86"/>
    <n v="89"/>
    <n v="92"/>
    <n v="95"/>
    <n v="99"/>
    <n v="99"/>
    <n v="99"/>
    <n v="114"/>
    <n v="121"/>
  </r>
  <r>
    <d v="2011-10-12T00:00:00"/>
    <x v="2"/>
    <n v="26"/>
    <n v="43"/>
    <n v="54"/>
    <n v="62"/>
    <n v="72"/>
    <n v="72"/>
    <n v="72"/>
    <n v="74"/>
    <n v="87"/>
    <n v="94"/>
    <n v="96"/>
    <n v="101"/>
    <n v="102"/>
    <n v="102"/>
    <n v="106"/>
    <n v="114"/>
    <n v="126"/>
  </r>
  <r>
    <d v="2011-10-13T00:00:00"/>
    <x v="3"/>
    <n v="28"/>
    <n v="48"/>
    <n v="65"/>
    <n v="70"/>
    <n v="72"/>
    <n v="72"/>
    <n v="72"/>
    <n v="82"/>
    <n v="87"/>
    <n v="91"/>
    <n v="94"/>
    <n v="94"/>
    <n v="94"/>
    <n v="97"/>
    <n v="98"/>
    <n v="103"/>
    <n v="114"/>
  </r>
  <r>
    <d v="2011-10-14T00:00:00"/>
    <x v="4"/>
    <n v="31"/>
    <n v="40"/>
    <n v="50"/>
    <n v="50"/>
    <n v="50"/>
    <n v="54"/>
    <n v="62"/>
    <n v="68"/>
    <n v="71"/>
    <n v="73"/>
    <n v="73"/>
    <n v="73"/>
    <n v="78"/>
    <n v="83"/>
    <n v="87"/>
    <n v="94"/>
    <n v="106"/>
  </r>
  <r>
    <d v="2011-10-17T00:00:00"/>
    <x v="0"/>
    <n v="41"/>
    <n v="56"/>
    <n v="65"/>
    <n v="69"/>
    <n v="72"/>
    <n v="73"/>
    <n v="77"/>
    <n v="78"/>
    <n v="78"/>
    <n v="80"/>
    <n v="86"/>
    <n v="85"/>
    <n v="86"/>
    <n v="92"/>
    <n v="96"/>
    <n v="102"/>
    <n v="111"/>
  </r>
  <r>
    <d v="2011-10-18T00:00:00"/>
    <x v="1"/>
    <n v="44"/>
    <n v="55"/>
    <n v="69"/>
    <n v="74"/>
    <n v="79"/>
    <n v="83"/>
    <n v="83"/>
    <n v="83"/>
    <n v="93"/>
    <n v="92"/>
    <n v="96"/>
    <n v="103"/>
    <n v="105"/>
    <n v="105"/>
    <n v="107"/>
    <n v="114"/>
    <n v="122"/>
  </r>
  <r>
    <d v="2011-10-19T00:00:00"/>
    <x v="2"/>
    <n v="32"/>
    <n v="40"/>
    <n v="62"/>
    <n v="66"/>
    <n v="71"/>
    <n v="73"/>
    <n v="73"/>
    <n v="84"/>
    <n v="86"/>
    <n v="87"/>
    <n v="89"/>
    <n v="96"/>
    <n v="96"/>
    <n v="96"/>
    <n v="102"/>
    <n v="119"/>
    <n v="127"/>
  </r>
  <r>
    <d v="2011-10-20T00:00:00"/>
    <x v="3"/>
    <n v="33"/>
    <n v="44"/>
    <n v="62"/>
    <n v="66"/>
    <n v="67"/>
    <n v="67"/>
    <n v="79"/>
    <n v="77"/>
    <n v="88"/>
    <n v="90"/>
    <n v="98"/>
    <n v="98"/>
    <n v="98"/>
    <n v="105"/>
    <n v="111"/>
    <n v="118"/>
    <n v="116"/>
  </r>
  <r>
    <d v="2011-10-21T00:00:00"/>
    <x v="4"/>
    <n v="20"/>
    <n v="32"/>
    <n v="48"/>
    <n v="48"/>
    <n v="48"/>
    <n v="47"/>
    <n v="52"/>
    <n v="55"/>
    <n v="59"/>
    <n v="61"/>
    <n v="61"/>
    <n v="61"/>
    <n v="69"/>
    <n v="72"/>
    <n v="70"/>
    <n v="88"/>
    <n v="99"/>
  </r>
  <r>
    <d v="2011-10-24T00:00:00"/>
    <x v="0"/>
    <n v="32"/>
    <n v="44"/>
    <n v="55"/>
    <n v="59"/>
    <n v="61"/>
    <n v="66"/>
    <n v="69"/>
    <n v="69"/>
    <n v="69"/>
    <n v="69"/>
    <n v="74"/>
    <n v="77"/>
    <n v="83"/>
    <n v="85"/>
    <n v="86"/>
    <n v="92"/>
    <n v="99"/>
  </r>
  <r>
    <d v="2011-10-25T00:00:00"/>
    <x v="1"/>
    <n v="40"/>
    <n v="51"/>
    <n v="61"/>
    <n v="65"/>
    <n v="70"/>
    <n v="70"/>
    <n v="70"/>
    <n v="70"/>
    <n v="75"/>
    <n v="80"/>
    <n v="83"/>
    <n v="89"/>
    <n v="94"/>
    <n v="96"/>
    <n v="96"/>
    <n v="100"/>
    <n v="102"/>
  </r>
  <r>
    <d v="2011-10-26T00:00:00"/>
    <x v="2"/>
    <n v="26"/>
    <n v="38"/>
    <n v="54"/>
    <n v="63"/>
    <n v="65"/>
    <n v="65"/>
    <n v="65"/>
    <n v="68"/>
    <n v="74"/>
    <n v="81"/>
    <n v="89"/>
    <n v="94"/>
    <n v="94"/>
    <n v="94"/>
    <n v="103"/>
    <n v="108"/>
    <n v="117"/>
  </r>
  <r>
    <d v="2011-10-27T00:00:00"/>
    <x v="3"/>
    <n v="34"/>
    <n v="54"/>
    <n v="74"/>
    <n v="75"/>
    <n v="75"/>
    <n v="75"/>
    <n v="78"/>
    <n v="80"/>
    <n v="85"/>
    <n v="91"/>
    <n v="91"/>
    <n v="94"/>
    <n v="94"/>
    <n v="96"/>
    <n v="104"/>
    <n v="116"/>
    <n v="133"/>
  </r>
  <r>
    <d v="2011-10-28T00:00:00"/>
    <x v="4"/>
    <n v="32"/>
    <n v="39"/>
    <n v="61"/>
    <n v="61"/>
    <n v="61"/>
    <n v="61"/>
    <n v="64"/>
    <n v="69"/>
    <n v="72"/>
    <n v="74"/>
    <n v="74"/>
    <n v="74"/>
    <n v="77"/>
    <n v="84"/>
    <n v="83"/>
    <n v="98"/>
    <n v="115"/>
  </r>
  <r>
    <d v="2011-10-31T00:00:00"/>
    <x v="0"/>
    <n v="29"/>
    <n v="41"/>
    <n v="61"/>
    <n v="60"/>
    <n v="62"/>
    <n v="65"/>
    <n v="68"/>
    <n v="68"/>
    <n v="68"/>
    <n v="73"/>
    <n v="78"/>
    <n v="82"/>
    <n v="84"/>
    <n v="91"/>
    <n v="95"/>
    <n v="105"/>
    <n v="105"/>
  </r>
  <r>
    <d v="2011-11-01T00:00:00"/>
    <x v="1"/>
    <n v="35"/>
    <n v="56"/>
    <n v="73"/>
    <n v="76"/>
    <n v="81"/>
    <n v="84"/>
    <n v="85"/>
    <n v="85"/>
    <n v="94"/>
    <n v="97"/>
    <n v="97"/>
    <n v="97"/>
    <n v="104"/>
    <n v="105"/>
    <n v="105"/>
    <n v="119"/>
    <n v="112"/>
  </r>
  <r>
    <d v="2011-11-02T00:00:00"/>
    <x v="2"/>
    <n v="27"/>
    <n v="42"/>
    <n v="66"/>
    <n v="68"/>
    <n v="71"/>
    <n v="71"/>
    <n v="71"/>
    <n v="75"/>
    <n v="82"/>
    <n v="87"/>
    <n v="99"/>
    <n v="100"/>
    <n v="100"/>
    <n v="100"/>
    <n v="109"/>
    <n v="115"/>
    <n v="121"/>
  </r>
  <r>
    <d v="2011-11-03T00:00:00"/>
    <x v="3"/>
    <n v="40"/>
    <n v="60"/>
    <n v="78"/>
    <n v="81"/>
    <n v="81"/>
    <n v="81"/>
    <n v="84"/>
    <n v="89"/>
    <n v="93"/>
    <n v="101"/>
    <n v="102"/>
    <n v="102"/>
    <n v="102"/>
    <n v="105"/>
    <n v="112"/>
    <n v="120"/>
    <n v="126"/>
  </r>
  <r>
    <d v="2011-11-04T00:00:00"/>
    <x v="4"/>
    <n v="25"/>
    <n v="43"/>
    <n v="63"/>
    <n v="63"/>
    <n v="63"/>
    <n v="64"/>
    <n v="67"/>
    <n v="71"/>
    <n v="77"/>
    <n v="78"/>
    <n v="78"/>
    <n v="78"/>
    <n v="79"/>
    <n v="79"/>
    <n v="91"/>
    <n v="95"/>
    <n v="101"/>
  </r>
  <r>
    <d v="2011-11-07T00:00:00"/>
    <x v="0"/>
    <n v="35"/>
    <n v="47"/>
    <n v="62"/>
    <n v="69"/>
    <n v="68"/>
    <n v="75"/>
    <n v="77"/>
    <n v="77"/>
    <n v="77"/>
    <n v="78"/>
    <n v="81"/>
    <n v="84"/>
    <n v="89"/>
    <n v="92"/>
    <n v="95"/>
    <n v="99"/>
    <n v="110"/>
  </r>
  <r>
    <d v="2011-11-08T00:00:00"/>
    <x v="1"/>
    <n v="39"/>
    <n v="51"/>
    <n v="67"/>
    <n v="72"/>
    <n v="76"/>
    <n v="83"/>
    <n v="83"/>
    <n v="83"/>
    <n v="90"/>
    <n v="98"/>
    <n v="101"/>
    <n v="104"/>
    <n v="108"/>
    <n v="108"/>
    <n v="108"/>
    <n v="121"/>
    <n v="129"/>
  </r>
  <r>
    <d v="2011-11-09T00:00:00"/>
    <x v="2"/>
    <n v="26"/>
    <n v="44"/>
    <n v="62"/>
    <n v="63"/>
    <n v="68"/>
    <n v="68"/>
    <n v="68"/>
    <n v="74"/>
    <n v="82"/>
    <n v="85"/>
    <n v="97"/>
    <n v="99"/>
    <n v="100"/>
    <n v="101"/>
    <n v="106"/>
    <n v="119"/>
    <n v="122"/>
  </r>
  <r>
    <d v="2011-11-10T00:00:00"/>
    <x v="3"/>
    <n v="44"/>
    <n v="66"/>
    <n v="92"/>
    <n v="98"/>
    <n v="98"/>
    <n v="98"/>
    <n v="101"/>
    <n v="107"/>
    <n v="109"/>
    <n v="118"/>
    <n v="121"/>
    <n v="121"/>
    <n v="121"/>
    <n v="127"/>
    <n v="126"/>
    <n v="133"/>
    <n v="145"/>
  </r>
  <r>
    <d v="2011-11-11T00:00:00"/>
    <x v="4"/>
    <n v="32"/>
    <n v="46"/>
    <n v="65"/>
    <n v="65"/>
    <n v="65"/>
    <n v="69"/>
    <n v="72"/>
    <n v="73"/>
    <n v="81"/>
    <n v="81"/>
    <n v="81"/>
    <n v="81"/>
    <n v="84"/>
    <n v="91"/>
    <n v="102"/>
    <n v="113"/>
    <n v="120"/>
  </r>
  <r>
    <d v="2011-11-14T00:00:00"/>
    <x v="0"/>
    <n v="42"/>
    <n v="54"/>
    <n v="66"/>
    <n v="69"/>
    <n v="74"/>
    <n v="76"/>
    <n v="79"/>
    <n v="79"/>
    <n v="79"/>
    <n v="83"/>
    <n v="90"/>
    <n v="103"/>
    <n v="106"/>
    <n v="115"/>
    <n v="116"/>
    <n v="123"/>
    <n v="132"/>
  </r>
  <r>
    <d v="2011-11-15T00:00:00"/>
    <x v="1"/>
    <n v="52"/>
    <n v="70"/>
    <n v="92"/>
    <n v="95"/>
    <n v="102"/>
    <n v="106"/>
    <n v="106"/>
    <n v="106"/>
    <n v="108"/>
    <n v="108"/>
    <n v="111"/>
    <n v="116"/>
    <n v="116"/>
    <n v="117"/>
    <n v="118"/>
    <n v="118"/>
    <n v="131"/>
  </r>
  <r>
    <d v="2011-11-16T00:00:00"/>
    <x v="2"/>
    <n v="43"/>
    <n v="55"/>
    <n v="65"/>
    <n v="75"/>
    <n v="81"/>
    <n v="81"/>
    <n v="82"/>
    <n v="85"/>
    <n v="93"/>
    <n v="100"/>
    <n v="105"/>
    <n v="110"/>
    <n v="110"/>
    <n v="110"/>
    <n v="112"/>
    <n v="121"/>
    <n v="127"/>
  </r>
  <r>
    <d v="2011-11-17T00:00:00"/>
    <x v="3"/>
    <n v="47"/>
    <n v="56"/>
    <n v="77"/>
    <n v="80"/>
    <n v="80"/>
    <n v="80"/>
    <n v="85"/>
    <n v="90"/>
    <n v="95"/>
    <n v="103"/>
    <n v="106"/>
    <n v="106"/>
    <n v="106"/>
    <n v="107"/>
    <n v="113"/>
    <n v="124"/>
    <n v="134"/>
  </r>
  <r>
    <d v="2011-11-18T00:00:00"/>
    <x v="4"/>
    <n v="26"/>
    <n v="42"/>
    <n v="59"/>
    <n v="57"/>
    <n v="57"/>
    <n v="58"/>
    <n v="61"/>
    <n v="70"/>
    <n v="78"/>
    <n v="86"/>
    <n v="86"/>
    <n v="86"/>
    <n v="89"/>
    <n v="92"/>
    <n v="104"/>
    <n v="119"/>
    <n v="127"/>
  </r>
  <r>
    <d v="2011-11-21T00:00:00"/>
    <x v="0"/>
    <n v="42"/>
    <n v="51"/>
    <n v="59"/>
    <n v="60"/>
    <n v="64"/>
    <n v="64"/>
    <n v="72"/>
    <n v="72"/>
    <n v="72"/>
    <n v="76"/>
    <n v="83"/>
    <n v="91"/>
    <n v="93"/>
    <n v="106"/>
    <n v="109"/>
    <n v="120"/>
    <n v="130"/>
  </r>
  <r>
    <d v="2011-11-22T00:00:00"/>
    <x v="1"/>
    <n v="44"/>
    <n v="56"/>
    <n v="66"/>
    <n v="69"/>
    <n v="74"/>
    <n v="81"/>
    <n v="81"/>
    <n v="81"/>
    <n v="90"/>
    <n v="95"/>
    <n v="104"/>
    <n v="108"/>
    <n v="112"/>
    <n v="112"/>
    <n v="113"/>
    <n v="126"/>
    <n v="127"/>
  </r>
  <r>
    <d v="2011-11-23T00:00:00"/>
    <x v="2"/>
    <n v="18"/>
    <n v="29"/>
    <n v="43"/>
    <n v="43"/>
    <n v="47"/>
    <n v="47"/>
    <n v="47"/>
    <n v="49"/>
    <n v="54"/>
    <n v="58"/>
    <n v="60"/>
    <n v="63"/>
    <n v="63"/>
    <n v="63"/>
    <n v="70"/>
    <n v="83"/>
    <n v="95"/>
  </r>
  <r>
    <d v="2011-11-25T00:00:00"/>
    <x v="4"/>
    <n v="0"/>
    <n v="0"/>
    <n v="1"/>
    <n v="1"/>
    <n v="1"/>
    <n v="1"/>
    <n v="2"/>
    <n v="2"/>
    <n v="2"/>
    <n v="3"/>
    <n v="3"/>
    <n v="3"/>
    <n v="3"/>
    <n v="4"/>
    <n v="7"/>
    <n v="12"/>
    <n v="16"/>
  </r>
  <r>
    <d v="2011-11-28T00:00:00"/>
    <x v="0"/>
    <n v="41"/>
    <n v="64"/>
    <n v="74"/>
    <n v="80"/>
    <n v="81"/>
    <n v="83"/>
    <n v="93"/>
    <n v="96"/>
    <n v="96"/>
    <n v="102"/>
    <n v="106"/>
    <n v="113"/>
    <n v="116"/>
    <n v="119"/>
    <n v="119"/>
    <n v="125"/>
    <n v="138"/>
  </r>
  <r>
    <d v="2011-11-29T00:00:00"/>
    <x v="1"/>
    <n v="48"/>
    <n v="60"/>
    <n v="77"/>
    <n v="77"/>
    <n v="82"/>
    <n v="85"/>
    <n v="86"/>
    <n v="86"/>
    <n v="92"/>
    <n v="96"/>
    <n v="102"/>
    <n v="103"/>
    <n v="103"/>
    <n v="103"/>
    <n v="106"/>
    <n v="111"/>
    <n v="115"/>
  </r>
  <r>
    <d v="2011-11-30T00:00:00"/>
    <x v="2"/>
    <n v="36"/>
    <n v="53"/>
    <n v="75"/>
    <n v="80"/>
    <n v="84"/>
    <n v="84"/>
    <n v="84"/>
    <n v="86"/>
    <n v="88"/>
    <n v="92"/>
    <n v="93"/>
    <n v="93"/>
    <n v="93"/>
    <n v="93"/>
    <n v="100"/>
    <n v="111"/>
    <n v="124"/>
  </r>
  <r>
    <d v="2011-12-01T00:00:00"/>
    <x v="3"/>
    <n v="48"/>
    <n v="53"/>
    <n v="77"/>
    <n v="84"/>
    <n v="84"/>
    <n v="84"/>
    <n v="87"/>
    <n v="90"/>
    <n v="97"/>
    <n v="98"/>
    <n v="98"/>
    <n v="98"/>
    <n v="98"/>
    <n v="97"/>
    <n v="99"/>
    <n v="112"/>
    <n v="124"/>
  </r>
  <r>
    <d v="2011-12-02T00:00:00"/>
    <x v="4"/>
    <n v="31"/>
    <n v="42"/>
    <n v="61"/>
    <n v="62"/>
    <n v="62"/>
    <n v="63"/>
    <n v="68"/>
    <n v="76"/>
    <n v="76"/>
    <n v="76"/>
    <n v="76"/>
    <n v="76"/>
    <n v="77"/>
    <n v="79"/>
    <n v="85"/>
    <n v="99"/>
    <n v="106"/>
  </r>
  <r>
    <d v="2011-12-05T00:00:00"/>
    <x v="0"/>
    <n v="43"/>
    <n v="53"/>
    <n v="70"/>
    <n v="74"/>
    <n v="76"/>
    <n v="76"/>
    <n v="75"/>
    <n v="75"/>
    <n v="75"/>
    <n v="77"/>
    <n v="80"/>
    <n v="84"/>
    <n v="92"/>
    <n v="103"/>
    <n v="105"/>
    <n v="110"/>
    <n v="119"/>
  </r>
  <r>
    <d v="2011-12-06T00:00:00"/>
    <x v="1"/>
    <n v="35"/>
    <n v="42"/>
    <n v="66"/>
    <n v="73"/>
    <n v="73"/>
    <n v="73"/>
    <n v="73"/>
    <n v="73"/>
    <n v="80"/>
    <n v="90"/>
    <n v="97"/>
    <n v="100"/>
    <n v="107"/>
    <n v="107"/>
    <n v="109"/>
    <n v="119"/>
    <n v="119"/>
  </r>
  <r>
    <d v="2011-12-07T00:00:00"/>
    <x v="2"/>
    <n v="35"/>
    <n v="50"/>
    <n v="61"/>
    <n v="62"/>
    <n v="62"/>
    <n v="62"/>
    <n v="62"/>
    <n v="66"/>
    <n v="71"/>
    <n v="70"/>
    <n v="75"/>
    <n v="78"/>
    <n v="79"/>
    <n v="80"/>
    <n v="91"/>
    <n v="103"/>
    <n v="108"/>
  </r>
  <r>
    <d v="2011-12-08T00:00:00"/>
    <x v="3"/>
    <n v="42"/>
    <n v="64"/>
    <n v="75"/>
    <n v="75"/>
    <n v="75"/>
    <n v="75"/>
    <n v="79"/>
    <n v="82"/>
    <n v="93"/>
    <n v="102"/>
    <n v="109"/>
    <n v="108"/>
    <n v="108"/>
    <n v="110"/>
    <n v="114"/>
    <n v="126"/>
    <n v="133"/>
  </r>
  <r>
    <d v="2011-12-09T00:00:00"/>
    <x v="4"/>
    <n v="49"/>
    <n v="67"/>
    <n v="76"/>
    <n v="76"/>
    <n v="76"/>
    <n v="78"/>
    <n v="80"/>
    <n v="89"/>
    <n v="90"/>
    <n v="92"/>
    <n v="91"/>
    <n v="91"/>
    <n v="98"/>
    <n v="102"/>
    <n v="104"/>
    <n v="119"/>
    <n v="128"/>
  </r>
  <r>
    <d v="2011-12-12T00:00:00"/>
    <x v="0"/>
    <n v="40"/>
    <n v="53"/>
    <n v="66"/>
    <n v="68"/>
    <n v="75"/>
    <n v="77"/>
    <n v="81"/>
    <n v="81"/>
    <n v="81"/>
    <n v="83"/>
    <n v="82"/>
    <n v="88"/>
    <n v="102"/>
    <n v="104"/>
    <n v="110"/>
    <n v="116"/>
    <n v="123"/>
  </r>
  <r>
    <d v="2011-12-13T00:00:00"/>
    <x v="1"/>
    <n v="46"/>
    <n v="62"/>
    <n v="69"/>
    <n v="76"/>
    <n v="82"/>
    <n v="88"/>
    <n v="88"/>
    <n v="88"/>
    <n v="97"/>
    <n v="103"/>
    <n v="105"/>
    <n v="106"/>
    <n v="112"/>
    <n v="111"/>
    <n v="111"/>
    <n v="118"/>
    <n v="124"/>
  </r>
  <r>
    <d v="2011-12-14T00:00:00"/>
    <x v="2"/>
    <n v="56"/>
    <n v="73"/>
    <n v="84"/>
    <n v="85"/>
    <n v="89"/>
    <n v="89"/>
    <n v="89"/>
    <n v="95"/>
    <n v="98"/>
    <n v="102"/>
    <n v="105"/>
    <n v="107"/>
    <n v="107"/>
    <n v="107"/>
    <n v="113"/>
    <n v="125"/>
    <n v="126"/>
  </r>
  <r>
    <d v="2011-12-15T00:00:00"/>
    <x v="3"/>
    <n v="45"/>
    <n v="65"/>
    <n v="87"/>
    <n v="93"/>
    <n v="94"/>
    <n v="94"/>
    <n v="98"/>
    <n v="105"/>
    <n v="112"/>
    <n v="114"/>
    <n v="116"/>
    <n v="116"/>
    <n v="116"/>
    <n v="116"/>
    <n v="124"/>
    <n v="129"/>
    <n v="137"/>
  </r>
  <r>
    <d v="2011-12-16T00:00:00"/>
    <x v="4"/>
    <n v="48"/>
    <n v="63"/>
    <n v="85"/>
    <n v="85"/>
    <n v="85"/>
    <n v="89"/>
    <n v="90"/>
    <n v="92"/>
    <n v="98"/>
    <n v="99"/>
    <n v="99"/>
    <n v="99"/>
    <n v="103"/>
    <n v="113"/>
    <n v="118"/>
    <n v="123"/>
    <n v="129"/>
  </r>
  <r>
    <d v="2011-12-19T00:00:00"/>
    <x v="0"/>
    <n v="50"/>
    <n v="62"/>
    <n v="69"/>
    <n v="69"/>
    <n v="72"/>
    <n v="82"/>
    <n v="84"/>
    <n v="87"/>
    <n v="87"/>
    <n v="89"/>
    <n v="93"/>
    <n v="100"/>
    <n v="108"/>
    <n v="107"/>
    <n v="108"/>
    <n v="112"/>
    <n v="117"/>
  </r>
  <r>
    <d v="2011-12-20T00:00:00"/>
    <x v="1"/>
    <n v="47"/>
    <n v="57"/>
    <n v="65"/>
    <n v="70"/>
    <n v="75"/>
    <n v="84"/>
    <n v="86"/>
    <n v="86"/>
    <n v="88"/>
    <n v="92"/>
    <n v="95"/>
    <n v="96"/>
    <n v="100"/>
    <n v="100"/>
    <n v="101"/>
    <n v="102"/>
    <n v="108"/>
  </r>
  <r>
    <d v="2011-12-21T00:00:00"/>
    <x v="2"/>
    <n v="28"/>
    <n v="40"/>
    <n v="57"/>
    <n v="64"/>
    <n v="68"/>
    <n v="68"/>
    <n v="68"/>
    <n v="73"/>
    <n v="78"/>
    <n v="80"/>
    <n v="90"/>
    <n v="91"/>
    <n v="92"/>
    <n v="92"/>
    <n v="95"/>
    <n v="100"/>
    <n v="111"/>
  </r>
  <r>
    <d v="2011-12-22T00:00:00"/>
    <x v="3"/>
    <n v="17"/>
    <n v="27"/>
    <n v="46"/>
    <n v="54"/>
    <n v="54"/>
    <n v="54"/>
    <n v="59"/>
    <n v="68"/>
    <n v="72"/>
    <n v="80"/>
    <n v="81"/>
    <n v="81"/>
    <n v="81"/>
    <n v="85"/>
    <n v="94"/>
    <n v="103"/>
    <n v="122"/>
  </r>
  <r>
    <d v="2011-12-23T00:00:00"/>
    <x v="4"/>
    <n v="0"/>
    <n v="0"/>
    <n v="0"/>
    <n v="0"/>
    <n v="0"/>
    <n v="0"/>
    <n v="0"/>
    <n v="0"/>
    <n v="0"/>
    <n v="0"/>
    <n v="0"/>
    <n v="0"/>
    <n v="0"/>
    <n v="0"/>
    <n v="0"/>
    <n v="4"/>
    <n v="14"/>
  </r>
  <r>
    <d v="2011-12-26T00:00:00"/>
    <x v="0"/>
    <n v="0"/>
    <n v="0"/>
    <n v="0"/>
    <n v="0"/>
    <n v="0"/>
    <n v="0"/>
    <n v="0"/>
    <n v="0"/>
    <n v="0"/>
    <n v="0"/>
    <n v="0"/>
    <n v="0"/>
    <n v="0"/>
    <n v="0"/>
    <n v="1"/>
    <n v="3"/>
    <n v="16"/>
  </r>
  <r>
    <d v="2011-12-27T00:00:00"/>
    <x v="1"/>
    <n v="28"/>
    <n v="43"/>
    <n v="59"/>
    <n v="62"/>
    <n v="64"/>
    <n v="67"/>
    <n v="67"/>
    <n v="67"/>
    <n v="71"/>
    <n v="75"/>
    <n v="73"/>
    <n v="77"/>
    <n v="80"/>
    <n v="81"/>
    <n v="83"/>
    <n v="92"/>
    <n v="97"/>
  </r>
  <r>
    <d v="2011-12-28T00:00:00"/>
    <x v="2"/>
    <n v="38"/>
    <n v="47"/>
    <n v="62"/>
    <n v="66"/>
    <n v="69"/>
    <n v="69"/>
    <n v="69"/>
    <n v="72"/>
    <n v="75"/>
    <n v="83"/>
    <n v="85"/>
    <n v="85"/>
    <n v="85"/>
    <n v="85"/>
    <n v="86"/>
    <n v="98"/>
    <n v="101"/>
  </r>
  <r>
    <d v="2011-12-29T00:00:00"/>
    <x v="3"/>
    <n v="45"/>
    <n v="60"/>
    <n v="76"/>
    <n v="77"/>
    <n v="77"/>
    <n v="77"/>
    <n v="85"/>
    <n v="92"/>
    <n v="98"/>
    <n v="105"/>
    <n v="106"/>
    <n v="106"/>
    <n v="106"/>
    <n v="106"/>
    <n v="110"/>
    <n v="118"/>
    <n v="129"/>
  </r>
  <r>
    <d v="2011-12-30T00:00:00"/>
    <x v="4"/>
    <n v="1"/>
    <n v="1"/>
    <n v="1"/>
    <n v="1"/>
    <n v="1"/>
    <n v="1"/>
    <n v="1"/>
    <n v="1"/>
    <n v="1"/>
    <n v="1"/>
    <n v="1"/>
    <n v="1"/>
    <n v="1"/>
    <n v="1"/>
    <n v="2"/>
    <n v="6"/>
    <n v="11"/>
  </r>
  <r>
    <d v="2012-01-02T00:00:00"/>
    <x v="0"/>
    <n v="21"/>
    <n v="23"/>
    <n v="44"/>
    <n v="50"/>
    <n v="58"/>
    <n v="62"/>
    <n v="67"/>
    <n v="67"/>
    <n v="67"/>
    <n v="67"/>
    <n v="65"/>
    <n v="77"/>
    <n v="78"/>
    <n v="83"/>
    <n v="84"/>
    <n v="93"/>
    <n v="98"/>
  </r>
  <r>
    <d v="2012-01-03T00:00:00"/>
    <x v="1"/>
    <n v="39"/>
    <n v="52"/>
    <n v="67"/>
    <n v="71"/>
    <n v="71"/>
    <n v="71"/>
    <n v="71"/>
    <n v="71"/>
    <n v="71"/>
    <n v="77"/>
    <n v="81"/>
    <n v="81"/>
    <n v="81"/>
    <n v="81"/>
    <n v="84"/>
    <n v="103"/>
    <n v="110"/>
  </r>
  <r>
    <d v="2012-01-04T00:00:00"/>
    <x v="2"/>
    <n v="41"/>
    <n v="48"/>
    <n v="64"/>
    <n v="69"/>
    <n v="70"/>
    <n v="70"/>
    <n v="70"/>
    <n v="70"/>
    <n v="71"/>
    <n v="75"/>
    <n v="79"/>
    <n v="79"/>
    <n v="79"/>
    <n v="79"/>
    <n v="88"/>
    <n v="98"/>
    <n v="103"/>
  </r>
  <r>
    <d v="2012-01-05T00:00:00"/>
    <x v="3"/>
    <n v="48"/>
    <n v="58"/>
    <n v="82"/>
    <n v="82"/>
    <n v="82"/>
    <n v="82"/>
    <n v="82"/>
    <n v="86"/>
    <n v="93"/>
    <n v="95"/>
    <n v="95"/>
    <n v="95"/>
    <n v="95"/>
    <n v="96"/>
    <n v="96"/>
    <n v="110"/>
    <n v="112"/>
  </r>
  <r>
    <d v="2012-01-06T00:00:00"/>
    <x v="4"/>
    <n v="46"/>
    <n v="64"/>
    <n v="79"/>
    <n v="79"/>
    <n v="79"/>
    <n v="79"/>
    <n v="83"/>
    <n v="85"/>
    <n v="89"/>
    <n v="89"/>
    <n v="89"/>
    <n v="89"/>
    <n v="91"/>
    <n v="95"/>
    <n v="104"/>
    <n v="127"/>
    <n v="137"/>
  </r>
  <r>
    <d v="2012-01-09T00:00:00"/>
    <x v="0"/>
    <n v="31"/>
    <n v="43"/>
    <n v="49"/>
    <n v="49"/>
    <n v="54"/>
    <n v="58"/>
    <n v="58"/>
    <n v="58"/>
    <n v="58"/>
    <n v="63"/>
    <n v="69"/>
    <n v="74"/>
    <n v="81"/>
    <n v="92"/>
    <n v="94"/>
    <n v="98"/>
    <n v="99"/>
  </r>
  <r>
    <d v="2012-01-10T00:00:00"/>
    <x v="1"/>
    <n v="50"/>
    <n v="69"/>
    <n v="82"/>
    <n v="80"/>
    <n v="84"/>
    <n v="84"/>
    <n v="84"/>
    <n v="84"/>
    <n v="89"/>
    <n v="88"/>
    <n v="88"/>
    <n v="98"/>
    <n v="102"/>
    <n v="103"/>
    <n v="102"/>
    <n v="112"/>
    <n v="117"/>
  </r>
  <r>
    <d v="2012-01-11T00:00:00"/>
    <x v="2"/>
    <n v="38"/>
    <n v="50"/>
    <n v="57"/>
    <n v="60"/>
    <n v="60"/>
    <n v="60"/>
    <n v="60"/>
    <n v="66"/>
    <n v="70"/>
    <n v="73"/>
    <n v="76"/>
    <n v="83"/>
    <n v="82"/>
    <n v="82"/>
    <n v="83"/>
    <n v="94"/>
    <n v="100"/>
  </r>
  <r>
    <d v="2012-01-12T00:00:00"/>
    <x v="3"/>
    <n v="55"/>
    <n v="64"/>
    <n v="74"/>
    <n v="74"/>
    <n v="74"/>
    <n v="74"/>
    <n v="76"/>
    <n v="83"/>
    <n v="90"/>
    <n v="90"/>
    <n v="94"/>
    <n v="94"/>
    <n v="94"/>
    <n v="98"/>
    <n v="101"/>
    <n v="109"/>
    <n v="117"/>
  </r>
  <r>
    <d v="2012-01-13T00:00:00"/>
    <x v="4"/>
    <n v="35"/>
    <n v="37"/>
    <n v="43"/>
    <n v="43"/>
    <n v="43"/>
    <n v="50"/>
    <n v="53"/>
    <n v="58"/>
    <n v="65"/>
    <n v="66"/>
    <n v="66"/>
    <n v="66"/>
    <n v="70"/>
    <n v="77"/>
    <n v="80"/>
    <n v="98"/>
    <n v="98"/>
  </r>
  <r>
    <d v="2012-01-16T00:00:00"/>
    <x v="0"/>
    <n v="51"/>
    <n v="54"/>
    <n v="65"/>
    <n v="68"/>
    <n v="74"/>
    <n v="77"/>
    <n v="85"/>
    <n v="86"/>
    <n v="86"/>
    <n v="91"/>
    <n v="100"/>
    <n v="106"/>
    <n v="109"/>
    <n v="117"/>
    <n v="121"/>
    <n v="127"/>
    <n v="129"/>
  </r>
  <r>
    <d v="2012-01-17T00:00:00"/>
    <x v="1"/>
    <n v="47"/>
    <n v="61"/>
    <n v="73"/>
    <n v="80"/>
    <n v="85"/>
    <n v="85"/>
    <n v="86"/>
    <n v="86"/>
    <n v="87"/>
    <n v="96"/>
    <n v="106"/>
    <n v="107"/>
    <n v="113"/>
    <n v="113"/>
    <n v="113"/>
    <n v="121"/>
    <n v="120"/>
  </r>
  <r>
    <d v="2012-01-18T00:00:00"/>
    <x v="2"/>
    <n v="49"/>
    <n v="58"/>
    <n v="74"/>
    <n v="79"/>
    <n v="84"/>
    <n v="84"/>
    <n v="84"/>
    <n v="85"/>
    <n v="83"/>
    <n v="87"/>
    <n v="90"/>
    <n v="93"/>
    <n v="94"/>
    <n v="94"/>
    <n v="100"/>
    <n v="101"/>
    <n v="112"/>
  </r>
  <r>
    <d v="2012-01-19T00:00:00"/>
    <x v="3"/>
    <n v="54"/>
    <n v="60"/>
    <n v="77"/>
    <n v="80"/>
    <n v="80"/>
    <n v="80"/>
    <n v="77"/>
    <n v="84"/>
    <n v="97"/>
    <n v="100"/>
    <n v="95"/>
    <n v="99"/>
    <n v="99"/>
    <n v="108"/>
    <n v="111"/>
    <n v="115"/>
    <n v="114"/>
  </r>
  <r>
    <d v="2012-01-20T00:00:00"/>
    <x v="4"/>
    <n v="25"/>
    <n v="30"/>
    <n v="51"/>
    <n v="51"/>
    <n v="51"/>
    <n v="53"/>
    <n v="59"/>
    <n v="61"/>
    <n v="66"/>
    <n v="70"/>
    <n v="70"/>
    <n v="70"/>
    <n v="75"/>
    <n v="79"/>
    <n v="86"/>
    <n v="94"/>
    <n v="96"/>
  </r>
  <r>
    <d v="2012-01-23T00:00:00"/>
    <x v="0"/>
    <n v="32"/>
    <n v="37"/>
    <n v="50"/>
    <n v="57"/>
    <n v="64"/>
    <n v="69"/>
    <n v="74"/>
    <n v="74"/>
    <n v="74"/>
    <n v="77"/>
    <n v="79"/>
    <n v="83"/>
    <n v="94"/>
    <n v="100"/>
    <n v="101"/>
    <n v="113"/>
    <n v="116"/>
  </r>
  <r>
    <d v="2012-01-24T00:00:00"/>
    <x v="1"/>
    <n v="35"/>
    <n v="47"/>
    <n v="67"/>
    <n v="73"/>
    <n v="86"/>
    <n v="87"/>
    <n v="87"/>
    <n v="87"/>
    <n v="95"/>
    <n v="98"/>
    <n v="102"/>
    <n v="108"/>
    <n v="112"/>
    <n v="112"/>
    <n v="114"/>
    <n v="124"/>
    <n v="130"/>
  </r>
  <r>
    <d v="2012-01-25T00:00:00"/>
    <x v="2"/>
    <n v="32"/>
    <n v="42"/>
    <n v="65"/>
    <n v="68"/>
    <n v="70"/>
    <n v="71"/>
    <n v="71"/>
    <n v="73"/>
    <n v="81"/>
    <n v="85"/>
    <n v="92"/>
    <n v="94"/>
    <n v="97"/>
    <n v="97"/>
    <n v="102"/>
    <n v="116"/>
    <n v="121"/>
  </r>
  <r>
    <d v="2012-01-26T00:00:00"/>
    <x v="3"/>
    <n v="35"/>
    <n v="47"/>
    <n v="67"/>
    <n v="71"/>
    <n v="72"/>
    <n v="72"/>
    <n v="75"/>
    <n v="87"/>
    <n v="91"/>
    <n v="100"/>
    <n v="103"/>
    <n v="103"/>
    <n v="103"/>
    <n v="106"/>
    <n v="107"/>
    <n v="116"/>
    <n v="125"/>
  </r>
  <r>
    <d v="2012-01-27T00:00:00"/>
    <x v="4"/>
    <n v="36"/>
    <n v="47"/>
    <n v="71"/>
    <n v="72"/>
    <n v="72"/>
    <n v="76"/>
    <n v="82"/>
    <n v="91"/>
    <n v="98"/>
    <n v="100"/>
    <n v="100"/>
    <n v="100"/>
    <n v="108"/>
    <n v="110"/>
    <n v="116"/>
    <n v="127"/>
    <n v="130"/>
  </r>
  <r>
    <d v="2012-01-30T00:00:00"/>
    <x v="0"/>
    <n v="29"/>
    <n v="46"/>
    <n v="59"/>
    <n v="64"/>
    <n v="69"/>
    <n v="76"/>
    <n v="80"/>
    <n v="80"/>
    <n v="80"/>
    <n v="83"/>
    <n v="87"/>
    <n v="90"/>
    <n v="95"/>
    <n v="104"/>
    <n v="103"/>
    <n v="109"/>
    <n v="116"/>
  </r>
  <r>
    <d v="2012-01-31T00:00:00"/>
    <x v="1"/>
    <n v="40"/>
    <n v="51"/>
    <n v="71"/>
    <n v="74"/>
    <n v="79"/>
    <n v="79"/>
    <n v="79"/>
    <n v="79"/>
    <n v="83"/>
    <n v="87"/>
    <n v="94"/>
    <n v="98"/>
    <n v="106"/>
    <n v="107"/>
    <n v="107"/>
    <n v="112"/>
    <n v="125"/>
  </r>
  <r>
    <d v="2012-02-01T00:00:00"/>
    <x v="2"/>
    <n v="23"/>
    <n v="36"/>
    <n v="51"/>
    <n v="55"/>
    <n v="56"/>
    <n v="56"/>
    <n v="56"/>
    <n v="65"/>
    <n v="67"/>
    <n v="75"/>
    <n v="76"/>
    <n v="80"/>
    <n v="80"/>
    <n v="80"/>
    <n v="83"/>
    <n v="99"/>
    <n v="100"/>
  </r>
  <r>
    <d v="2012-02-02T00:00:00"/>
    <x v="3"/>
    <n v="25"/>
    <n v="43"/>
    <n v="74"/>
    <n v="75"/>
    <n v="75"/>
    <n v="75"/>
    <n v="79"/>
    <n v="84"/>
    <n v="98"/>
    <n v="98"/>
    <n v="99"/>
    <n v="100"/>
    <n v="100"/>
    <n v="104"/>
    <n v="113"/>
    <n v="112"/>
    <n v="120"/>
  </r>
  <r>
    <d v="2012-02-03T00:00:00"/>
    <x v="4"/>
    <n v="21"/>
    <n v="31"/>
    <n v="61"/>
    <n v="62"/>
    <n v="62"/>
    <n v="67"/>
    <n v="70"/>
    <n v="76"/>
    <n v="78"/>
    <n v="88"/>
    <n v="88"/>
    <n v="88"/>
    <n v="89"/>
    <n v="92"/>
    <n v="99"/>
    <n v="107"/>
    <n v="115"/>
  </r>
  <r>
    <d v="2012-02-06T00:00:00"/>
    <x v="0"/>
    <n v="24"/>
    <n v="41"/>
    <n v="59"/>
    <n v="61"/>
    <n v="65"/>
    <n v="68"/>
    <n v="74"/>
    <n v="74"/>
    <n v="74"/>
    <n v="75"/>
    <n v="84"/>
    <n v="92"/>
    <n v="98"/>
    <n v="101"/>
    <n v="105"/>
    <n v="112"/>
    <n v="115"/>
  </r>
  <r>
    <d v="2012-02-07T00:00:00"/>
    <x v="1"/>
    <n v="33"/>
    <n v="40"/>
    <n v="53"/>
    <n v="58"/>
    <n v="61"/>
    <n v="65"/>
    <n v="65"/>
    <n v="65"/>
    <n v="67"/>
    <n v="69"/>
    <n v="73"/>
    <n v="80"/>
    <n v="87"/>
    <n v="89"/>
    <n v="89"/>
    <n v="90"/>
    <n v="93"/>
  </r>
  <r>
    <d v="2012-02-08T00:00:00"/>
    <x v="2"/>
    <n v="25"/>
    <n v="31"/>
    <n v="47"/>
    <n v="50"/>
    <n v="54"/>
    <n v="54"/>
    <n v="54"/>
    <n v="59"/>
    <n v="70"/>
    <n v="75"/>
    <n v="76"/>
    <n v="84"/>
    <n v="86"/>
    <n v="86"/>
    <n v="92"/>
    <n v="104"/>
    <n v="108"/>
  </r>
  <r>
    <d v="2012-02-09T00:00:00"/>
    <x v="3"/>
    <n v="31"/>
    <n v="41"/>
    <n v="59"/>
    <n v="59"/>
    <n v="59"/>
    <n v="59"/>
    <n v="65"/>
    <n v="69"/>
    <n v="84"/>
    <n v="88"/>
    <n v="90"/>
    <n v="91"/>
    <n v="91"/>
    <n v="93"/>
    <n v="98"/>
    <n v="108"/>
    <n v="113"/>
  </r>
  <r>
    <d v="2012-02-10T00:00:00"/>
    <x v="4"/>
    <n v="32"/>
    <n v="43"/>
    <n v="70"/>
    <n v="70"/>
    <n v="70"/>
    <n v="69"/>
    <n v="70"/>
    <n v="70"/>
    <n v="75"/>
    <n v="83"/>
    <n v="84"/>
    <n v="84"/>
    <n v="88"/>
    <n v="89"/>
    <n v="94"/>
    <n v="99"/>
    <n v="104"/>
  </r>
  <r>
    <d v="2012-02-13T00:00:00"/>
    <x v="0"/>
    <n v="29"/>
    <n v="40"/>
    <n v="58"/>
    <n v="61"/>
    <n v="67"/>
    <n v="72"/>
    <n v="79"/>
    <n v="79"/>
    <n v="79"/>
    <n v="84"/>
    <n v="90"/>
    <n v="94"/>
    <n v="102"/>
    <n v="108"/>
    <n v="109"/>
    <n v="112"/>
    <n v="112"/>
  </r>
  <r>
    <d v="2012-02-14T00:00:00"/>
    <x v="1"/>
    <n v="35"/>
    <n v="43"/>
    <n v="58"/>
    <n v="61"/>
    <n v="64"/>
    <n v="69"/>
    <n v="69"/>
    <n v="69"/>
    <n v="76"/>
    <n v="75"/>
    <n v="83"/>
    <n v="88"/>
    <n v="92"/>
    <n v="92"/>
    <n v="92"/>
    <n v="96"/>
    <n v="98"/>
  </r>
  <r>
    <d v="2012-02-15T00:00:00"/>
    <x v="2"/>
    <n v="23"/>
    <n v="35"/>
    <n v="56"/>
    <n v="59"/>
    <n v="66"/>
    <n v="66"/>
    <n v="66"/>
    <n v="68"/>
    <n v="74"/>
    <n v="80"/>
    <n v="85"/>
    <n v="92"/>
    <n v="92"/>
    <n v="92"/>
    <n v="101"/>
    <n v="112"/>
    <n v="115"/>
  </r>
  <r>
    <d v="2012-02-16T00:00:00"/>
    <x v="3"/>
    <n v="36"/>
    <n v="53"/>
    <n v="73"/>
    <n v="76"/>
    <n v="75"/>
    <n v="75"/>
    <n v="76"/>
    <n v="81"/>
    <n v="86"/>
    <n v="90"/>
    <n v="92"/>
    <n v="91"/>
    <n v="91"/>
    <n v="96"/>
    <n v="103"/>
    <n v="118"/>
    <n v="122"/>
  </r>
  <r>
    <d v="2012-02-17T00:00:00"/>
    <x v="4"/>
    <n v="29"/>
    <n v="48"/>
    <n v="71"/>
    <n v="71"/>
    <n v="71"/>
    <n v="70"/>
    <n v="75"/>
    <n v="78"/>
    <n v="84"/>
    <n v="89"/>
    <n v="89"/>
    <n v="89"/>
    <n v="95"/>
    <n v="100"/>
    <n v="101"/>
    <n v="105"/>
    <n v="122"/>
  </r>
  <r>
    <d v="2012-02-20T00:00:00"/>
    <x v="0"/>
    <n v="34"/>
    <n v="47"/>
    <n v="64"/>
    <n v="69"/>
    <n v="75"/>
    <n v="80"/>
    <n v="84"/>
    <n v="84"/>
    <n v="84"/>
    <n v="83"/>
    <n v="88"/>
    <n v="95"/>
    <n v="97"/>
    <n v="105"/>
    <n v="107"/>
    <n v="116"/>
    <n v="129"/>
  </r>
  <r>
    <d v="2012-02-21T00:00:00"/>
    <x v="1"/>
    <n v="43"/>
    <n v="58"/>
    <n v="64"/>
    <n v="73"/>
    <n v="77"/>
    <n v="79"/>
    <n v="79"/>
    <n v="79"/>
    <n v="85"/>
    <n v="85"/>
    <n v="88"/>
    <n v="98"/>
    <n v="99"/>
    <n v="102"/>
    <n v="103"/>
    <n v="118"/>
    <n v="124"/>
  </r>
  <r>
    <d v="2012-02-22T00:00:00"/>
    <x v="2"/>
    <n v="30"/>
    <n v="42"/>
    <n v="62"/>
    <n v="64"/>
    <n v="70"/>
    <n v="70"/>
    <n v="70"/>
    <n v="78"/>
    <n v="82"/>
    <n v="92"/>
    <n v="101"/>
    <n v="104"/>
    <n v="103"/>
    <n v="103"/>
    <n v="110"/>
    <n v="119"/>
    <n v="123"/>
  </r>
  <r>
    <d v="2012-02-23T00:00:00"/>
    <x v="3"/>
    <n v="39"/>
    <n v="56"/>
    <n v="77"/>
    <n v="83"/>
    <n v="83"/>
    <n v="83"/>
    <n v="86"/>
    <n v="88"/>
    <n v="93"/>
    <n v="95"/>
    <n v="99"/>
    <n v="100"/>
    <n v="100"/>
    <n v="103"/>
    <n v="110"/>
    <n v="123"/>
    <n v="125"/>
  </r>
  <r>
    <d v="2012-02-24T00:00:00"/>
    <x v="4"/>
    <n v="31"/>
    <n v="45"/>
    <n v="62"/>
    <n v="61"/>
    <n v="61"/>
    <n v="69"/>
    <n v="76"/>
    <n v="77"/>
    <n v="80"/>
    <n v="83"/>
    <n v="84"/>
    <n v="84"/>
    <n v="90"/>
    <n v="95"/>
    <n v="104"/>
    <n v="106"/>
    <n v="114"/>
  </r>
  <r>
    <d v="2012-02-27T00:00:00"/>
    <x v="0"/>
    <n v="38"/>
    <n v="49"/>
    <n v="63"/>
    <n v="67"/>
    <n v="68"/>
    <n v="74"/>
    <n v="80"/>
    <n v="80"/>
    <n v="80"/>
    <n v="82"/>
    <n v="89"/>
    <n v="92"/>
    <n v="99"/>
    <n v="103"/>
    <n v="104"/>
    <n v="112"/>
    <n v="116"/>
  </r>
  <r>
    <d v="2012-02-28T00:00:00"/>
    <x v="1"/>
    <n v="29"/>
    <n v="49"/>
    <n v="66"/>
    <n v="69"/>
    <n v="76"/>
    <n v="81"/>
    <n v="82"/>
    <n v="82"/>
    <n v="85"/>
    <n v="90"/>
    <n v="96"/>
    <n v="102"/>
    <n v="108"/>
    <n v="110"/>
    <n v="110"/>
    <n v="118"/>
    <n v="122"/>
  </r>
  <r>
    <d v="2012-02-29T00:00:00"/>
    <x v="2"/>
    <n v="41"/>
    <n v="53"/>
    <n v="58"/>
    <n v="58"/>
    <n v="61"/>
    <n v="63"/>
    <n v="63"/>
    <n v="72"/>
    <n v="77"/>
    <n v="77"/>
    <n v="76"/>
    <n v="84"/>
    <n v="85"/>
    <n v="86"/>
    <n v="93"/>
    <n v="103"/>
    <n v="111"/>
  </r>
  <r>
    <d v="2012-03-01T00:00:00"/>
    <x v="3"/>
    <n v="42"/>
    <n v="57"/>
    <n v="80"/>
    <n v="88"/>
    <n v="89"/>
    <n v="89"/>
    <n v="94"/>
    <n v="96"/>
    <n v="101"/>
    <n v="106"/>
    <n v="113"/>
    <n v="115"/>
    <n v="115"/>
    <n v="120"/>
    <n v="126"/>
    <n v="127"/>
    <n v="128"/>
  </r>
  <r>
    <d v="2012-03-02T00:00:00"/>
    <x v="4"/>
    <n v="30"/>
    <n v="47"/>
    <n v="69"/>
    <n v="69"/>
    <n v="69"/>
    <n v="73"/>
    <n v="78"/>
    <n v="86"/>
    <n v="89"/>
    <n v="93"/>
    <n v="94"/>
    <n v="94"/>
    <n v="96"/>
    <n v="101"/>
    <n v="108"/>
    <n v="118"/>
    <n v="126"/>
  </r>
  <r>
    <d v="2012-03-05T00:00:00"/>
    <x v="0"/>
    <n v="39"/>
    <n v="52"/>
    <n v="73"/>
    <n v="76"/>
    <n v="86"/>
    <n v="96"/>
    <n v="96"/>
    <n v="96"/>
    <n v="96"/>
    <n v="98"/>
    <n v="105"/>
    <n v="112"/>
    <n v="114"/>
    <n v="119"/>
    <n v="126"/>
    <n v="133"/>
    <n v="140"/>
  </r>
  <r>
    <d v="2012-03-06T00:00:00"/>
    <x v="1"/>
    <n v="32"/>
    <n v="52"/>
    <n v="68"/>
    <n v="73"/>
    <n v="79"/>
    <n v="80"/>
    <n v="80"/>
    <n v="80"/>
    <n v="86"/>
    <n v="85"/>
    <n v="93"/>
    <n v="96"/>
    <n v="102"/>
    <n v="103"/>
    <n v="103"/>
    <n v="111"/>
    <n v="114"/>
  </r>
  <r>
    <d v="2012-03-07T00:00:00"/>
    <x v="2"/>
    <n v="23"/>
    <n v="41"/>
    <n v="54"/>
    <n v="61"/>
    <n v="65"/>
    <n v="65"/>
    <n v="65"/>
    <n v="70"/>
    <n v="76"/>
    <n v="78"/>
    <n v="82"/>
    <n v="85"/>
    <n v="85"/>
    <n v="85"/>
    <n v="88"/>
    <n v="95"/>
    <n v="103"/>
  </r>
  <r>
    <d v="2012-03-08T00:00:00"/>
    <x v="3"/>
    <n v="26"/>
    <n v="38"/>
    <n v="61"/>
    <n v="65"/>
    <n v="65"/>
    <n v="65"/>
    <n v="67"/>
    <n v="70"/>
    <n v="75"/>
    <n v="78"/>
    <n v="81"/>
    <n v="81"/>
    <n v="81"/>
    <n v="89"/>
    <n v="91"/>
    <n v="101"/>
    <n v="100"/>
  </r>
  <r>
    <d v="2012-03-09T00:00:00"/>
    <x v="4"/>
    <n v="24"/>
    <n v="42"/>
    <n v="63"/>
    <n v="63"/>
    <n v="63"/>
    <n v="65"/>
    <n v="64"/>
    <n v="74"/>
    <n v="79"/>
    <n v="82"/>
    <n v="82"/>
    <n v="82"/>
    <n v="88"/>
    <n v="94"/>
    <n v="96"/>
    <n v="114"/>
    <n v="123"/>
  </r>
  <r>
    <d v="2012-03-12T00:00:00"/>
    <x v="0"/>
    <n v="28"/>
    <n v="43"/>
    <n v="67"/>
    <n v="74"/>
    <n v="75"/>
    <n v="78"/>
    <n v="83"/>
    <n v="83"/>
    <n v="83"/>
    <n v="88"/>
    <n v="92"/>
    <n v="96"/>
    <n v="102"/>
    <n v="113"/>
    <n v="113"/>
    <n v="116"/>
    <n v="127"/>
  </r>
  <r>
    <d v="2012-03-13T00:00:00"/>
    <x v="1"/>
    <n v="39"/>
    <n v="52"/>
    <n v="61"/>
    <n v="66"/>
    <n v="73"/>
    <n v="73"/>
    <n v="73"/>
    <n v="73"/>
    <n v="77"/>
    <n v="82"/>
    <n v="87"/>
    <n v="93"/>
    <n v="102"/>
    <n v="102"/>
    <n v="104"/>
    <n v="116"/>
    <n v="120"/>
  </r>
  <r>
    <d v="2012-03-14T00:00:00"/>
    <x v="2"/>
    <n v="26"/>
    <n v="41"/>
    <n v="62"/>
    <n v="64"/>
    <n v="66"/>
    <n v="66"/>
    <n v="66"/>
    <n v="72"/>
    <n v="78"/>
    <n v="81"/>
    <n v="84"/>
    <n v="88"/>
    <n v="88"/>
    <n v="89"/>
    <n v="97"/>
    <n v="110"/>
    <n v="113"/>
  </r>
  <r>
    <d v="2012-03-15T00:00:00"/>
    <x v="3"/>
    <n v="42"/>
    <n v="60"/>
    <n v="78"/>
    <n v="81"/>
    <n v="81"/>
    <n v="81"/>
    <n v="86"/>
    <n v="90"/>
    <n v="92"/>
    <n v="97"/>
    <n v="99"/>
    <n v="98"/>
    <n v="98"/>
    <n v="102"/>
    <n v="104"/>
    <n v="110"/>
    <n v="117"/>
  </r>
  <r>
    <d v="2012-03-16T00:00:00"/>
    <x v="4"/>
    <n v="22"/>
    <n v="34"/>
    <n v="51"/>
    <n v="51"/>
    <n v="51"/>
    <n v="53"/>
    <n v="53"/>
    <n v="60"/>
    <n v="63"/>
    <n v="66"/>
    <n v="66"/>
    <n v="66"/>
    <n v="72"/>
    <n v="77"/>
    <n v="83"/>
    <n v="93"/>
    <n v="105"/>
  </r>
  <r>
    <d v="2012-03-19T00:00:00"/>
    <x v="0"/>
    <n v="34"/>
    <n v="44"/>
    <n v="58"/>
    <n v="64"/>
    <n v="72"/>
    <n v="75"/>
    <n v="79"/>
    <n v="79"/>
    <n v="79"/>
    <n v="83"/>
    <n v="85"/>
    <n v="92"/>
    <n v="94"/>
    <n v="94"/>
    <n v="95"/>
    <n v="106"/>
    <n v="111"/>
  </r>
  <r>
    <d v="2012-03-20T00:00:00"/>
    <x v="1"/>
    <n v="38"/>
    <n v="48"/>
    <n v="62"/>
    <n v="65"/>
    <n v="67"/>
    <n v="69"/>
    <n v="70"/>
    <n v="70"/>
    <n v="75"/>
    <n v="79"/>
    <n v="85"/>
    <n v="91"/>
    <n v="93"/>
    <n v="93"/>
    <n v="95"/>
    <n v="115"/>
    <n v="115"/>
  </r>
  <r>
    <d v="2012-03-21T00:00:00"/>
    <x v="2"/>
    <n v="24"/>
    <n v="32"/>
    <n v="43"/>
    <n v="44"/>
    <n v="47"/>
    <n v="47"/>
    <n v="47"/>
    <n v="53"/>
    <n v="56"/>
    <n v="59"/>
    <n v="65"/>
    <n v="69"/>
    <n v="69"/>
    <n v="69"/>
    <n v="76"/>
    <n v="95"/>
    <n v="105"/>
  </r>
  <r>
    <d v="2012-03-22T00:00:00"/>
    <x v="3"/>
    <n v="23"/>
    <n v="37"/>
    <n v="48"/>
    <n v="48"/>
    <n v="48"/>
    <n v="48"/>
    <n v="50"/>
    <n v="54"/>
    <n v="59"/>
    <n v="61"/>
    <n v="66"/>
    <n v="68"/>
    <n v="68"/>
    <n v="72"/>
    <n v="79"/>
    <n v="95"/>
    <n v="103"/>
  </r>
  <r>
    <d v="2012-03-23T00:00:00"/>
    <x v="4"/>
    <n v="23"/>
    <n v="35"/>
    <n v="45"/>
    <n v="45"/>
    <n v="45"/>
    <n v="47"/>
    <n v="48"/>
    <n v="53"/>
    <n v="56"/>
    <n v="57"/>
    <n v="57"/>
    <n v="57"/>
    <n v="62"/>
    <n v="64"/>
    <n v="70"/>
    <n v="84"/>
    <n v="90"/>
  </r>
  <r>
    <d v="2012-03-26T00:00:00"/>
    <x v="0"/>
    <n v="37"/>
    <n v="53"/>
    <n v="70"/>
    <n v="77"/>
    <n v="79"/>
    <n v="81"/>
    <n v="81"/>
    <n v="79"/>
    <n v="79"/>
    <n v="82"/>
    <n v="85"/>
    <n v="89"/>
    <n v="92"/>
    <n v="98"/>
    <n v="96"/>
    <n v="98"/>
    <n v="105"/>
  </r>
  <r>
    <d v="2012-03-27T00:00:00"/>
    <x v="1"/>
    <n v="44"/>
    <n v="55"/>
    <n v="75"/>
    <n v="77"/>
    <n v="81"/>
    <n v="84"/>
    <n v="84"/>
    <n v="84"/>
    <n v="87"/>
    <n v="88"/>
    <n v="95"/>
    <n v="103"/>
    <n v="107"/>
    <n v="107"/>
    <n v="107"/>
    <n v="117"/>
    <n v="117"/>
  </r>
  <r>
    <d v="2012-03-28T00:00:00"/>
    <x v="2"/>
    <n v="26"/>
    <n v="46"/>
    <n v="66"/>
    <n v="72"/>
    <n v="79"/>
    <n v="79"/>
    <n v="79"/>
    <n v="86"/>
    <n v="93"/>
    <n v="96"/>
    <n v="98"/>
    <n v="102"/>
    <n v="102"/>
    <n v="102"/>
    <n v="111"/>
    <n v="122"/>
    <n v="131"/>
  </r>
  <r>
    <d v="2012-03-29T00:00:00"/>
    <x v="3"/>
    <n v="41"/>
    <n v="70"/>
    <n v="89"/>
    <n v="93"/>
    <n v="93"/>
    <n v="93"/>
    <n v="96"/>
    <n v="102"/>
    <n v="108"/>
    <n v="113"/>
    <n v="119"/>
    <n v="119"/>
    <n v="119"/>
    <n v="123"/>
    <n v="131"/>
    <n v="138"/>
    <n v="145"/>
  </r>
  <r>
    <d v="2012-03-30T00:00:00"/>
    <x v="4"/>
    <n v="37"/>
    <n v="47"/>
    <n v="65"/>
    <n v="67"/>
    <n v="67"/>
    <n v="72"/>
    <n v="76"/>
    <n v="85"/>
    <n v="93"/>
    <n v="95"/>
    <n v="95"/>
    <n v="95"/>
    <n v="100"/>
    <n v="106"/>
    <n v="112"/>
    <n v="123"/>
    <n v="125"/>
  </r>
  <r>
    <d v="2012-04-02T00:00:00"/>
    <x v="0"/>
    <n v="43"/>
    <n v="51"/>
    <n v="60"/>
    <n v="61"/>
    <n v="65"/>
    <n v="74"/>
    <n v="77"/>
    <n v="78"/>
    <n v="78"/>
    <n v="81"/>
    <n v="84"/>
    <n v="88"/>
    <n v="96"/>
    <n v="103"/>
    <n v="104"/>
    <n v="113"/>
    <n v="123"/>
  </r>
  <r>
    <d v="2012-04-03T00:00:00"/>
    <x v="1"/>
    <n v="38"/>
    <n v="56"/>
    <n v="72"/>
    <n v="77"/>
    <n v="77"/>
    <n v="81"/>
    <n v="81"/>
    <n v="81"/>
    <n v="84"/>
    <n v="90"/>
    <n v="93"/>
    <n v="101"/>
    <n v="107"/>
    <n v="108"/>
    <n v="108"/>
    <n v="126"/>
    <n v="128"/>
  </r>
  <r>
    <d v="2012-04-04T00:00:00"/>
    <x v="2"/>
    <n v="37"/>
    <n v="47"/>
    <n v="67"/>
    <n v="70"/>
    <n v="77"/>
    <n v="77"/>
    <n v="77"/>
    <n v="84"/>
    <n v="93"/>
    <n v="97"/>
    <n v="100"/>
    <n v="104"/>
    <n v="104"/>
    <n v="104"/>
    <n v="110"/>
    <n v="122"/>
    <n v="122"/>
  </r>
  <r>
    <d v="2012-04-05T00:00:00"/>
    <x v="3"/>
    <n v="30"/>
    <n v="47"/>
    <n v="65"/>
    <n v="68"/>
    <n v="68"/>
    <n v="68"/>
    <n v="74"/>
    <n v="84"/>
    <n v="86"/>
    <n v="91"/>
    <n v="94"/>
    <n v="94"/>
    <n v="94"/>
    <n v="96"/>
    <n v="100"/>
    <n v="108"/>
    <n v="119"/>
  </r>
  <r>
    <d v="2012-04-06T00:00:00"/>
    <x v="4"/>
    <n v="31"/>
    <n v="36"/>
    <n v="41"/>
    <n v="41"/>
    <n v="41"/>
    <n v="41"/>
    <n v="40"/>
    <n v="51"/>
    <n v="57"/>
    <n v="58"/>
    <n v="58"/>
    <n v="58"/>
    <n v="64"/>
    <n v="70"/>
    <n v="75"/>
    <n v="84"/>
    <n v="94"/>
  </r>
  <r>
    <d v="2012-04-09T00:00:00"/>
    <x v="0"/>
    <n v="40"/>
    <n v="61"/>
    <n v="79"/>
    <n v="82"/>
    <n v="85"/>
    <n v="88"/>
    <n v="98"/>
    <n v="98"/>
    <n v="98"/>
    <n v="98"/>
    <n v="104"/>
    <n v="105"/>
    <n v="109"/>
    <n v="111"/>
    <n v="112"/>
    <n v="119"/>
    <n v="122"/>
  </r>
  <r>
    <d v="2012-04-10T00:00:00"/>
    <x v="1"/>
    <n v="45"/>
    <n v="58"/>
    <n v="76"/>
    <n v="81"/>
    <n v="88"/>
    <n v="90"/>
    <n v="91"/>
    <n v="91"/>
    <n v="100"/>
    <n v="100"/>
    <n v="105"/>
    <n v="108"/>
    <n v="116"/>
    <n v="116"/>
    <n v="116"/>
    <n v="120"/>
    <n v="127"/>
  </r>
  <r>
    <d v="2012-04-11T00:00:00"/>
    <x v="2"/>
    <n v="32"/>
    <n v="49"/>
    <n v="73"/>
    <n v="74"/>
    <n v="75"/>
    <n v="75"/>
    <n v="75"/>
    <n v="80"/>
    <n v="85"/>
    <n v="91"/>
    <n v="95"/>
    <n v="99"/>
    <n v="99"/>
    <n v="99"/>
    <n v="111"/>
    <n v="118"/>
    <n v="123"/>
  </r>
  <r>
    <d v="2012-04-12T00:00:00"/>
    <x v="3"/>
    <n v="46"/>
    <n v="67"/>
    <n v="93"/>
    <n v="95"/>
    <n v="95"/>
    <n v="95"/>
    <n v="102"/>
    <n v="112"/>
    <n v="113"/>
    <n v="117"/>
    <n v="120"/>
    <n v="120"/>
    <n v="121"/>
    <n v="125"/>
    <n v="127"/>
    <n v="134"/>
    <n v="139"/>
  </r>
  <r>
    <d v="2012-04-13T00:00:00"/>
    <x v="4"/>
    <n v="25"/>
    <n v="38"/>
    <n v="53"/>
    <n v="54"/>
    <n v="54"/>
    <n v="55"/>
    <n v="57"/>
    <n v="61"/>
    <n v="63"/>
    <n v="68"/>
    <n v="68"/>
    <n v="68"/>
    <n v="71"/>
    <n v="77"/>
    <n v="81"/>
    <n v="82"/>
    <n v="94"/>
  </r>
  <r>
    <d v="2012-04-16T00:00:00"/>
    <x v="0"/>
    <n v="31"/>
    <n v="42"/>
    <n v="52"/>
    <n v="62"/>
    <n v="68"/>
    <n v="70"/>
    <n v="75"/>
    <n v="76"/>
    <n v="76"/>
    <n v="80"/>
    <n v="85"/>
    <n v="91"/>
    <n v="95"/>
    <n v="97"/>
    <n v="101"/>
    <n v="111"/>
    <n v="111"/>
  </r>
  <r>
    <d v="2012-04-17T00:00:00"/>
    <x v="1"/>
    <n v="38"/>
    <n v="42"/>
    <n v="61"/>
    <n v="64"/>
    <n v="73"/>
    <n v="75"/>
    <n v="75"/>
    <n v="75"/>
    <n v="78"/>
    <n v="81"/>
    <n v="86"/>
    <n v="92"/>
    <n v="97"/>
    <n v="97"/>
    <n v="99"/>
    <n v="112"/>
    <n v="121"/>
  </r>
  <r>
    <d v="2012-04-18T00:00:00"/>
    <x v="2"/>
    <n v="27"/>
    <n v="38"/>
    <n v="47"/>
    <n v="51"/>
    <n v="51"/>
    <n v="51"/>
    <n v="51"/>
    <n v="55"/>
    <n v="60"/>
    <n v="74"/>
    <n v="82"/>
    <n v="90"/>
    <n v="90"/>
    <n v="90"/>
    <n v="91"/>
    <n v="97"/>
    <n v="97"/>
  </r>
  <r>
    <d v="2012-04-19T00:00:00"/>
    <x v="3"/>
    <n v="34"/>
    <n v="49"/>
    <n v="68"/>
    <n v="72"/>
    <n v="72"/>
    <n v="72"/>
    <n v="77"/>
    <n v="80"/>
    <n v="88"/>
    <n v="93"/>
    <n v="95"/>
    <n v="95"/>
    <n v="95"/>
    <n v="99"/>
    <n v="101"/>
    <n v="110"/>
    <n v="117"/>
  </r>
  <r>
    <d v="2012-04-20T00:00:00"/>
    <x v="4"/>
    <n v="29"/>
    <n v="40"/>
    <n v="58"/>
    <n v="58"/>
    <n v="58"/>
    <n v="61"/>
    <n v="65"/>
    <n v="70"/>
    <n v="80"/>
    <n v="85"/>
    <n v="85"/>
    <n v="85"/>
    <n v="88"/>
    <n v="91"/>
    <n v="96"/>
    <n v="100"/>
    <n v="107"/>
  </r>
  <r>
    <d v="2012-04-23T00:00:00"/>
    <x v="0"/>
    <n v="37"/>
    <n v="50"/>
    <n v="77"/>
    <n v="79"/>
    <n v="88"/>
    <n v="91"/>
    <n v="93"/>
    <n v="94"/>
    <n v="94"/>
    <n v="97"/>
    <n v="106"/>
    <n v="117"/>
    <n v="119"/>
    <n v="127"/>
    <n v="128"/>
    <n v="135"/>
    <n v="137"/>
  </r>
  <r>
    <d v="2012-04-24T00:00:00"/>
    <x v="1"/>
    <n v="42"/>
    <n v="55"/>
    <n v="76"/>
    <n v="82"/>
    <n v="92"/>
    <n v="97"/>
    <n v="98"/>
    <n v="98"/>
    <n v="99"/>
    <n v="103"/>
    <n v="109"/>
    <n v="116"/>
    <n v="120"/>
    <n v="120"/>
    <n v="121"/>
    <n v="130"/>
    <n v="137"/>
  </r>
  <r>
    <d v="2012-04-25T00:00:00"/>
    <x v="2"/>
    <n v="37"/>
    <n v="43"/>
    <n v="68"/>
    <n v="72"/>
    <n v="78"/>
    <n v="78"/>
    <n v="78"/>
    <n v="85"/>
    <n v="85"/>
    <n v="86"/>
    <n v="93"/>
    <n v="97"/>
    <n v="97"/>
    <n v="97"/>
    <n v="105"/>
    <n v="117"/>
    <n v="120"/>
  </r>
  <r>
    <d v="2012-04-26T00:00:00"/>
    <x v="3"/>
    <n v="34"/>
    <n v="46"/>
    <n v="68"/>
    <n v="74"/>
    <n v="74"/>
    <n v="74"/>
    <n v="80"/>
    <n v="83"/>
    <n v="86"/>
    <n v="91"/>
    <n v="99"/>
    <n v="100"/>
    <n v="100"/>
    <n v="103"/>
    <n v="111"/>
    <n v="117"/>
    <n v="130"/>
  </r>
  <r>
    <d v="2012-04-27T00:00:00"/>
    <x v="4"/>
    <n v="26"/>
    <n v="30"/>
    <n v="49"/>
    <n v="49"/>
    <n v="49"/>
    <n v="54"/>
    <n v="58"/>
    <n v="62"/>
    <n v="66"/>
    <n v="70"/>
    <n v="70"/>
    <n v="70"/>
    <n v="75"/>
    <n v="80"/>
    <n v="87"/>
    <n v="100"/>
    <n v="116"/>
  </r>
  <r>
    <d v="2012-04-30T00:00:00"/>
    <x v="0"/>
    <n v="28"/>
    <n v="37"/>
    <n v="52"/>
    <n v="53"/>
    <n v="57"/>
    <n v="62"/>
    <n v="71"/>
    <n v="72"/>
    <n v="72"/>
    <n v="75"/>
    <n v="81"/>
    <n v="87"/>
    <n v="91"/>
    <n v="95"/>
    <n v="98"/>
    <n v="106"/>
    <n v="106"/>
  </r>
  <r>
    <d v="2012-05-01T00:00:00"/>
    <x v="1"/>
    <n v="36"/>
    <n v="52"/>
    <n v="69"/>
    <n v="69"/>
    <n v="77"/>
    <n v="78"/>
    <n v="78"/>
    <n v="78"/>
    <n v="85"/>
    <n v="88"/>
    <n v="91"/>
    <n v="96"/>
    <n v="97"/>
    <n v="98"/>
    <n v="99"/>
    <n v="110"/>
    <n v="108"/>
  </r>
  <r>
    <d v="2012-05-02T00:00:00"/>
    <x v="2"/>
    <n v="29"/>
    <n v="38"/>
    <n v="63"/>
    <n v="67"/>
    <n v="67"/>
    <n v="71"/>
    <n v="71"/>
    <n v="73"/>
    <n v="85"/>
    <n v="84"/>
    <n v="86"/>
    <n v="92"/>
    <n v="91"/>
    <n v="91"/>
    <n v="96"/>
    <n v="106"/>
    <n v="114"/>
  </r>
  <r>
    <d v="2012-05-03T00:00:00"/>
    <x v="3"/>
    <n v="35"/>
    <n v="46"/>
    <n v="67"/>
    <n v="77"/>
    <n v="77"/>
    <n v="77"/>
    <n v="84"/>
    <n v="91"/>
    <n v="92"/>
    <n v="103"/>
    <n v="109"/>
    <n v="111"/>
    <n v="111"/>
    <n v="112"/>
    <n v="115"/>
    <n v="125"/>
    <n v="134"/>
  </r>
  <r>
    <d v="2012-05-04T00:00:00"/>
    <x v="4"/>
    <n v="20"/>
    <n v="30"/>
    <n v="56"/>
    <n v="58"/>
    <n v="58"/>
    <n v="60"/>
    <n v="64"/>
    <n v="68"/>
    <n v="71"/>
    <n v="81"/>
    <n v="81"/>
    <n v="81"/>
    <n v="83"/>
    <n v="87"/>
    <n v="89"/>
    <n v="94"/>
    <n v="98"/>
  </r>
  <r>
    <d v="2012-05-07T00:00:00"/>
    <x v="0"/>
    <n v="35"/>
    <n v="47"/>
    <n v="54"/>
    <n v="57"/>
    <n v="64"/>
    <n v="72"/>
    <n v="78"/>
    <n v="78"/>
    <n v="78"/>
    <n v="81"/>
    <n v="88"/>
    <n v="96"/>
    <n v="100"/>
    <n v="104"/>
    <n v="107"/>
    <n v="116"/>
    <n v="125"/>
  </r>
  <r>
    <d v="2012-05-08T00:00:00"/>
    <x v="1"/>
    <n v="42"/>
    <n v="50"/>
    <n v="67"/>
    <n v="71"/>
    <n v="74"/>
    <n v="79"/>
    <n v="79"/>
    <n v="79"/>
    <n v="87"/>
    <n v="89"/>
    <n v="96"/>
    <n v="98"/>
    <n v="96"/>
    <n v="97"/>
    <n v="101"/>
    <n v="113"/>
    <n v="117"/>
  </r>
  <r>
    <d v="2012-05-09T00:00:00"/>
    <x v="2"/>
    <n v="26"/>
    <n v="48"/>
    <n v="57"/>
    <n v="63"/>
    <n v="68"/>
    <n v="68"/>
    <n v="68"/>
    <n v="74"/>
    <n v="79"/>
    <n v="83"/>
    <n v="86"/>
    <n v="90"/>
    <n v="90"/>
    <n v="90"/>
    <n v="89"/>
    <n v="102"/>
    <n v="111"/>
  </r>
  <r>
    <d v="2012-05-10T00:00:00"/>
    <x v="3"/>
    <n v="37"/>
    <n v="51"/>
    <n v="63"/>
    <n v="65"/>
    <n v="65"/>
    <n v="65"/>
    <n v="70"/>
    <n v="74"/>
    <n v="89"/>
    <n v="97"/>
    <n v="99"/>
    <n v="100"/>
    <n v="100"/>
    <n v="104"/>
    <n v="115"/>
    <n v="123"/>
    <n v="130"/>
  </r>
  <r>
    <d v="2012-05-11T00:00:00"/>
    <x v="4"/>
    <n v="40"/>
    <n v="53"/>
    <n v="63"/>
    <n v="63"/>
    <n v="63"/>
    <n v="64"/>
    <n v="66"/>
    <n v="69"/>
    <n v="72"/>
    <n v="74"/>
    <n v="74"/>
    <n v="74"/>
    <n v="78"/>
    <n v="83"/>
    <n v="90"/>
    <n v="97"/>
    <n v="101"/>
  </r>
  <r>
    <d v="2012-05-14T00:00:00"/>
    <x v="0"/>
    <n v="30"/>
    <n v="46"/>
    <n v="66"/>
    <n v="70"/>
    <n v="73"/>
    <n v="78"/>
    <n v="85"/>
    <n v="85"/>
    <n v="85"/>
    <n v="88"/>
    <n v="95"/>
    <n v="102"/>
    <n v="107"/>
    <n v="116"/>
    <n v="118"/>
    <n v="120"/>
    <n v="111"/>
  </r>
  <r>
    <d v="2012-05-15T00:00:00"/>
    <x v="1"/>
    <n v="37"/>
    <n v="64"/>
    <n v="90"/>
    <n v="89"/>
    <n v="93"/>
    <n v="92"/>
    <n v="94"/>
    <n v="94"/>
    <n v="98"/>
    <n v="103"/>
    <n v="112"/>
    <n v="114"/>
    <n v="121"/>
    <n v="121"/>
    <n v="123"/>
    <n v="127"/>
    <n v="133"/>
  </r>
  <r>
    <d v="2012-05-16T00:00:00"/>
    <x v="2"/>
    <n v="37"/>
    <n v="50"/>
    <n v="70"/>
    <n v="71"/>
    <n v="74"/>
    <n v="73"/>
    <n v="73"/>
    <n v="78"/>
    <n v="96"/>
    <n v="103"/>
    <n v="109"/>
    <n v="114"/>
    <n v="114"/>
    <n v="116"/>
    <n v="125"/>
    <n v="137"/>
    <n v="142"/>
  </r>
  <r>
    <d v="2012-05-17T00:00:00"/>
    <x v="3"/>
    <n v="37"/>
    <n v="51"/>
    <n v="78"/>
    <n v="80"/>
    <n v="80"/>
    <n v="80"/>
    <n v="88"/>
    <n v="96"/>
    <n v="100"/>
    <n v="110"/>
    <n v="113"/>
    <n v="112"/>
    <n v="112"/>
    <n v="120"/>
    <n v="125"/>
    <n v="137"/>
    <n v="135"/>
  </r>
  <r>
    <d v="2012-05-18T00:00:00"/>
    <x v="4"/>
    <n v="18"/>
    <n v="28"/>
    <n v="50"/>
    <n v="50"/>
    <n v="50"/>
    <n v="52"/>
    <n v="58"/>
    <n v="62"/>
    <n v="65"/>
    <n v="69"/>
    <n v="69"/>
    <n v="69"/>
    <n v="71"/>
    <n v="75"/>
    <n v="79"/>
    <n v="95"/>
    <n v="102"/>
  </r>
  <r>
    <d v="2012-05-21T00:00:00"/>
    <x v="0"/>
    <n v="41"/>
    <n v="50"/>
    <n v="65"/>
    <n v="67"/>
    <n v="72"/>
    <n v="77"/>
    <n v="79"/>
    <n v="79"/>
    <n v="79"/>
    <n v="85"/>
    <n v="88"/>
    <n v="90"/>
    <n v="95"/>
    <n v="99"/>
    <n v="100"/>
    <n v="105"/>
    <n v="113"/>
  </r>
  <r>
    <d v="2012-05-22T00:00:00"/>
    <x v="1"/>
    <n v="25"/>
    <n v="36"/>
    <n v="54"/>
    <n v="63"/>
    <n v="67"/>
    <n v="69"/>
    <n v="69"/>
    <n v="69"/>
    <n v="75"/>
    <n v="81"/>
    <n v="83"/>
    <n v="87"/>
    <n v="87"/>
    <n v="87"/>
    <n v="87"/>
    <n v="95"/>
    <n v="99"/>
  </r>
  <r>
    <d v="2012-05-23T00:00:00"/>
    <x v="2"/>
    <n v="28"/>
    <n v="40"/>
    <n v="60"/>
    <n v="68"/>
    <n v="72"/>
    <n v="72"/>
    <n v="72"/>
    <n v="82"/>
    <n v="90"/>
    <n v="94"/>
    <n v="98"/>
    <n v="101"/>
    <n v="101"/>
    <n v="101"/>
    <n v="103"/>
    <n v="115"/>
    <n v="115"/>
  </r>
  <r>
    <d v="2012-05-24T00:00:00"/>
    <x v="3"/>
    <n v="35"/>
    <n v="56"/>
    <n v="73"/>
    <n v="75"/>
    <n v="75"/>
    <n v="75"/>
    <n v="81"/>
    <n v="82"/>
    <n v="89"/>
    <n v="88"/>
    <n v="92"/>
    <n v="91"/>
    <n v="91"/>
    <n v="99"/>
    <n v="103"/>
    <n v="111"/>
    <n v="115"/>
  </r>
  <r>
    <d v="2012-05-25T00:00:00"/>
    <x v="4"/>
    <n v="24"/>
    <n v="35"/>
    <n v="49"/>
    <n v="49"/>
    <n v="49"/>
    <n v="52"/>
    <n v="56"/>
    <n v="64"/>
    <n v="67"/>
    <n v="75"/>
    <n v="75"/>
    <n v="75"/>
    <n v="76"/>
    <n v="80"/>
    <n v="82"/>
    <n v="94"/>
    <n v="100"/>
  </r>
  <r>
    <d v="2012-05-29T00:00:00"/>
    <x v="1"/>
    <n v="34"/>
    <n v="51"/>
    <n v="61"/>
    <n v="69"/>
    <n v="75"/>
    <n v="83"/>
    <n v="83"/>
    <n v="83"/>
    <n v="85"/>
    <n v="93"/>
    <n v="100"/>
    <n v="105"/>
    <n v="107"/>
    <n v="108"/>
    <n v="111"/>
    <n v="123"/>
    <n v="135"/>
  </r>
  <r>
    <d v="2012-05-30T00:00:00"/>
    <x v="2"/>
    <n v="38"/>
    <n v="59"/>
    <n v="76"/>
    <n v="79"/>
    <n v="82"/>
    <n v="82"/>
    <n v="82"/>
    <n v="87"/>
    <n v="92"/>
    <n v="102"/>
    <n v="104"/>
    <n v="107"/>
    <n v="106"/>
    <n v="106"/>
    <n v="107"/>
    <n v="123"/>
    <n v="129"/>
  </r>
  <r>
    <d v="2012-05-31T00:00:00"/>
    <x v="3"/>
    <n v="40"/>
    <n v="55"/>
    <n v="71"/>
    <n v="76"/>
    <n v="76"/>
    <n v="76"/>
    <n v="82"/>
    <n v="83"/>
    <n v="94"/>
    <n v="97"/>
    <n v="100"/>
    <n v="100"/>
    <n v="100"/>
    <n v="100"/>
    <n v="108"/>
    <n v="118"/>
    <n v="120"/>
  </r>
  <r>
    <d v="2012-06-01T00:00:00"/>
    <x v="4"/>
    <n v="28"/>
    <n v="36"/>
    <n v="59"/>
    <n v="59"/>
    <n v="59"/>
    <n v="62"/>
    <n v="67"/>
    <n v="71"/>
    <n v="76"/>
    <n v="81"/>
    <n v="81"/>
    <n v="81"/>
    <n v="81"/>
    <n v="81"/>
    <n v="94"/>
    <n v="103"/>
    <n v="117"/>
  </r>
  <r>
    <d v="2012-06-04T00:00:00"/>
    <x v="0"/>
    <n v="38"/>
    <n v="56"/>
    <n v="77"/>
    <n v="80"/>
    <n v="81"/>
    <n v="84"/>
    <n v="86"/>
    <n v="85"/>
    <n v="85"/>
    <n v="85"/>
    <n v="90"/>
    <n v="95"/>
    <n v="102"/>
    <n v="109"/>
    <n v="112"/>
    <n v="119"/>
    <n v="118"/>
  </r>
  <r>
    <d v="2012-06-05T00:00:00"/>
    <x v="1"/>
    <n v="36"/>
    <n v="52"/>
    <n v="66"/>
    <n v="73"/>
    <n v="79"/>
    <n v="79"/>
    <n v="79"/>
    <n v="79"/>
    <n v="79"/>
    <n v="82"/>
    <n v="84"/>
    <n v="88"/>
    <n v="96"/>
    <n v="98"/>
    <n v="100"/>
    <n v="107"/>
    <n v="112"/>
  </r>
  <r>
    <d v="2012-06-06T00:00:00"/>
    <x v="2"/>
    <n v="28"/>
    <n v="42"/>
    <n v="56"/>
    <n v="60"/>
    <n v="67"/>
    <n v="66"/>
    <n v="66"/>
    <n v="66"/>
    <n v="78"/>
    <n v="81"/>
    <n v="86"/>
    <n v="88"/>
    <n v="89"/>
    <n v="90"/>
    <n v="93"/>
    <n v="101"/>
    <n v="107"/>
  </r>
  <r>
    <d v="2012-06-07T00:00:00"/>
    <x v="3"/>
    <n v="44"/>
    <n v="55"/>
    <n v="86"/>
    <n v="92"/>
    <n v="92"/>
    <n v="92"/>
    <n v="92"/>
    <n v="100"/>
    <n v="104"/>
    <n v="103"/>
    <n v="108"/>
    <n v="109"/>
    <n v="109"/>
    <n v="113"/>
    <n v="119"/>
    <n v="123"/>
    <n v="131"/>
  </r>
  <r>
    <d v="2012-06-08T00:00:00"/>
    <x v="4"/>
    <n v="34"/>
    <n v="49"/>
    <n v="67"/>
    <n v="67"/>
    <n v="67"/>
    <n v="67"/>
    <n v="72"/>
    <n v="79"/>
    <n v="85"/>
    <n v="89"/>
    <n v="90"/>
    <n v="90"/>
    <n v="91"/>
    <n v="95"/>
    <n v="100"/>
    <n v="109"/>
    <n v="123"/>
  </r>
  <r>
    <d v="2012-06-11T00:00:00"/>
    <x v="0"/>
    <n v="42"/>
    <n v="64"/>
    <n v="79"/>
    <n v="86"/>
    <n v="90"/>
    <n v="90"/>
    <n v="90"/>
    <n v="91"/>
    <n v="91"/>
    <n v="93"/>
    <n v="102"/>
    <n v="107"/>
    <n v="111"/>
    <n v="118"/>
    <n v="121"/>
    <n v="128"/>
    <n v="136"/>
  </r>
  <r>
    <d v="2012-06-12T00:00:00"/>
    <x v="1"/>
    <n v="57"/>
    <n v="67"/>
    <n v="79"/>
    <n v="87"/>
    <n v="92"/>
    <n v="92"/>
    <n v="92"/>
    <n v="92"/>
    <n v="92"/>
    <n v="94"/>
    <n v="97"/>
    <n v="100"/>
    <n v="108"/>
    <n v="109"/>
    <n v="110"/>
    <n v="123"/>
    <n v="134"/>
  </r>
  <r>
    <d v="2012-06-13T00:00:00"/>
    <x v="2"/>
    <n v="43"/>
    <n v="52"/>
    <n v="82"/>
    <n v="87"/>
    <n v="88"/>
    <n v="89"/>
    <n v="89"/>
    <n v="98"/>
    <n v="107"/>
    <n v="108"/>
    <n v="113"/>
    <n v="114"/>
    <n v="115"/>
    <n v="115"/>
    <n v="121"/>
    <n v="129"/>
    <n v="129"/>
  </r>
  <r>
    <d v="2012-06-14T00:00:00"/>
    <x v="3"/>
    <n v="40"/>
    <n v="63"/>
    <n v="74"/>
    <n v="79"/>
    <n v="79"/>
    <n v="79"/>
    <n v="86"/>
    <n v="94"/>
    <n v="98"/>
    <n v="102"/>
    <n v="103"/>
    <n v="104"/>
    <n v="104"/>
    <n v="110"/>
    <n v="116"/>
    <n v="132"/>
    <n v="139"/>
  </r>
  <r>
    <d v="2012-06-15T00:00:00"/>
    <x v="4"/>
    <n v="29"/>
    <n v="40"/>
    <n v="55"/>
    <n v="55"/>
    <n v="55"/>
    <n v="60"/>
    <n v="68"/>
    <n v="76"/>
    <n v="81"/>
    <n v="83"/>
    <n v="83"/>
    <n v="83"/>
    <n v="83"/>
    <n v="89"/>
    <n v="96"/>
    <n v="99"/>
    <n v="107"/>
  </r>
  <r>
    <d v="2012-06-18T00:00:00"/>
    <x v="0"/>
    <n v="39"/>
    <n v="51"/>
    <n v="67"/>
    <n v="72"/>
    <n v="81"/>
    <n v="86"/>
    <n v="91"/>
    <n v="91"/>
    <n v="91"/>
    <n v="92"/>
    <n v="101"/>
    <n v="106"/>
    <n v="114"/>
    <n v="112"/>
    <n v="115"/>
    <n v="123"/>
    <n v="140"/>
  </r>
  <r>
    <d v="2012-06-19T00:00:00"/>
    <x v="1"/>
    <n v="41"/>
    <n v="55"/>
    <n v="73"/>
    <n v="78"/>
    <n v="81"/>
    <n v="87"/>
    <n v="86"/>
    <n v="86"/>
    <n v="94"/>
    <n v="95"/>
    <n v="101"/>
    <n v="103"/>
    <n v="108"/>
    <n v="111"/>
    <n v="114"/>
    <n v="122"/>
    <n v="124"/>
  </r>
  <r>
    <d v="2012-06-20T00:00:00"/>
    <x v="2"/>
    <n v="33"/>
    <n v="44"/>
    <n v="73"/>
    <n v="76"/>
    <n v="83"/>
    <n v="83"/>
    <n v="83"/>
    <n v="89"/>
    <n v="97"/>
    <n v="102"/>
    <n v="105"/>
    <n v="109"/>
    <n v="109"/>
    <n v="109"/>
    <n v="111"/>
    <n v="121"/>
    <n v="131"/>
  </r>
  <r>
    <d v="2012-06-21T00:00:00"/>
    <x v="3"/>
    <n v="39"/>
    <n v="57"/>
    <n v="85"/>
    <n v="92"/>
    <n v="92"/>
    <n v="92"/>
    <n v="94"/>
    <n v="97"/>
    <n v="106"/>
    <n v="113"/>
    <n v="116"/>
    <n v="116"/>
    <n v="116"/>
    <n v="126"/>
    <n v="129"/>
    <n v="136"/>
    <n v="136"/>
  </r>
  <r>
    <d v="2012-06-22T00:00:00"/>
    <x v="4"/>
    <n v="26"/>
    <n v="40"/>
    <n v="55"/>
    <n v="55"/>
    <n v="55"/>
    <n v="56"/>
    <n v="55"/>
    <n v="62"/>
    <n v="64"/>
    <n v="75"/>
    <n v="75"/>
    <n v="75"/>
    <n v="76"/>
    <n v="78"/>
    <n v="90"/>
    <n v="91"/>
    <n v="99"/>
  </r>
  <r>
    <d v="2012-06-25T00:00:00"/>
    <x v="0"/>
    <n v="43"/>
    <n v="53"/>
    <n v="69"/>
    <n v="74"/>
    <n v="86"/>
    <n v="89"/>
    <n v="98"/>
    <n v="98"/>
    <n v="98"/>
    <n v="98"/>
    <n v="100"/>
    <n v="108"/>
    <n v="111"/>
    <n v="114"/>
    <n v="116"/>
    <n v="124"/>
    <n v="131"/>
  </r>
  <r>
    <d v="2012-06-26T00:00:00"/>
    <x v="1"/>
    <n v="29"/>
    <n v="41"/>
    <n v="62"/>
    <n v="69"/>
    <n v="68"/>
    <n v="69"/>
    <n v="69"/>
    <n v="69"/>
    <n v="80"/>
    <n v="85"/>
    <n v="92"/>
    <n v="93"/>
    <n v="98"/>
    <n v="98"/>
    <n v="99"/>
    <n v="109"/>
    <n v="126"/>
  </r>
  <r>
    <d v="2012-06-27T00:00:00"/>
    <x v="2"/>
    <n v="36"/>
    <n v="53"/>
    <n v="69"/>
    <n v="70"/>
    <n v="72"/>
    <n v="72"/>
    <n v="72"/>
    <n v="75"/>
    <n v="88"/>
    <n v="93"/>
    <n v="100"/>
    <n v="104"/>
    <n v="105"/>
    <n v="105"/>
    <n v="110"/>
    <n v="119"/>
    <n v="133"/>
  </r>
  <r>
    <d v="2012-06-28T00:00:00"/>
    <x v="3"/>
    <n v="35"/>
    <n v="58"/>
    <n v="76"/>
    <n v="79"/>
    <n v="79"/>
    <n v="79"/>
    <n v="82"/>
    <n v="90"/>
    <n v="100"/>
    <n v="104"/>
    <n v="106"/>
    <n v="106"/>
    <n v="106"/>
    <n v="109"/>
    <n v="115"/>
    <n v="119"/>
    <n v="125"/>
  </r>
  <r>
    <d v="2012-06-29T00:00:00"/>
    <x v="4"/>
    <n v="22"/>
    <n v="35"/>
    <n v="49"/>
    <n v="49"/>
    <n v="49"/>
    <n v="54"/>
    <n v="56"/>
    <n v="67"/>
    <n v="71"/>
    <n v="81"/>
    <n v="81"/>
    <n v="81"/>
    <n v="85"/>
    <n v="86"/>
    <n v="91"/>
    <n v="101"/>
    <n v="108"/>
  </r>
  <r>
    <d v="2012-07-02T00:00:00"/>
    <x v="0"/>
    <n v="38"/>
    <n v="48"/>
    <n v="59"/>
    <n v="66"/>
    <n v="81"/>
    <n v="86"/>
    <n v="90"/>
    <n v="90"/>
    <n v="90"/>
    <n v="100"/>
    <n v="107"/>
    <n v="109"/>
    <n v="116"/>
    <n v="112"/>
    <n v="117"/>
    <n v="124"/>
    <n v="124"/>
  </r>
  <r>
    <d v="2012-07-03T00:00:00"/>
    <x v="1"/>
    <n v="27"/>
    <n v="38"/>
    <n v="46"/>
    <n v="65"/>
    <n v="67"/>
    <n v="70"/>
    <n v="70"/>
    <n v="70"/>
    <n v="74"/>
    <n v="77"/>
    <n v="79"/>
    <n v="84"/>
    <n v="91"/>
    <n v="92"/>
    <n v="92"/>
    <n v="102"/>
    <n v="111"/>
  </r>
  <r>
    <d v="2012-07-05T00:00:00"/>
    <x v="3"/>
    <n v="23"/>
    <n v="38"/>
    <n v="59"/>
    <n v="64"/>
    <n v="64"/>
    <n v="64"/>
    <n v="68"/>
    <n v="71"/>
    <n v="76"/>
    <n v="79"/>
    <n v="77"/>
    <n v="77"/>
    <n v="77"/>
    <n v="85"/>
    <n v="92"/>
    <n v="99"/>
    <n v="104"/>
  </r>
  <r>
    <d v="2012-07-06T00:00:00"/>
    <x v="4"/>
    <n v="37"/>
    <n v="42"/>
    <n v="65"/>
    <n v="65"/>
    <n v="65"/>
    <n v="69"/>
    <n v="80"/>
    <n v="82"/>
    <n v="86"/>
    <n v="86"/>
    <n v="86"/>
    <n v="86"/>
    <n v="95"/>
    <n v="103"/>
    <n v="104"/>
    <n v="109"/>
    <n v="129"/>
  </r>
  <r>
    <d v="2012-07-09T00:00:00"/>
    <x v="0"/>
    <n v="34"/>
    <n v="43"/>
    <n v="67"/>
    <n v="69"/>
    <n v="74"/>
    <n v="75"/>
    <n v="84"/>
    <n v="85"/>
    <n v="85"/>
    <n v="86"/>
    <n v="92"/>
    <n v="93"/>
    <n v="96"/>
    <n v="106"/>
    <n v="106"/>
    <n v="109"/>
    <n v="114"/>
  </r>
  <r>
    <d v="2012-07-10T00:00:00"/>
    <x v="1"/>
    <n v="56"/>
    <n v="65"/>
    <n v="92"/>
    <n v="99"/>
    <n v="102"/>
    <n v="103"/>
    <n v="103"/>
    <n v="103"/>
    <n v="106"/>
    <n v="111"/>
    <n v="111"/>
    <n v="110"/>
    <n v="109"/>
    <n v="110"/>
    <n v="110"/>
    <n v="112"/>
    <n v="119"/>
  </r>
  <r>
    <d v="2012-07-11T00:00:00"/>
    <x v="2"/>
    <n v="36"/>
    <n v="58"/>
    <n v="79"/>
    <n v="82"/>
    <n v="84"/>
    <n v="84"/>
    <n v="84"/>
    <n v="92"/>
    <n v="96"/>
    <n v="97"/>
    <n v="102"/>
    <n v="104"/>
    <n v="105"/>
    <n v="105"/>
    <n v="115"/>
    <n v="113"/>
    <n v="122"/>
  </r>
  <r>
    <d v="2012-07-12T00:00:00"/>
    <x v="3"/>
    <n v="39"/>
    <n v="53"/>
    <n v="78"/>
    <n v="84"/>
    <n v="84"/>
    <n v="84"/>
    <n v="87"/>
    <n v="88"/>
    <n v="88"/>
    <n v="90"/>
    <n v="97"/>
    <n v="97"/>
    <n v="97"/>
    <n v="100"/>
    <n v="100"/>
    <n v="106"/>
    <n v="111"/>
  </r>
  <r>
    <d v="2012-07-13T00:00:00"/>
    <x v="4"/>
    <n v="28"/>
    <n v="48"/>
    <n v="61"/>
    <n v="61"/>
    <n v="61"/>
    <n v="57"/>
    <n v="60"/>
    <n v="62"/>
    <n v="67"/>
    <n v="71"/>
    <n v="71"/>
    <n v="71"/>
    <n v="75"/>
    <n v="86"/>
    <n v="88"/>
    <n v="99"/>
    <n v="110"/>
  </r>
  <r>
    <d v="2012-07-16T00:00:00"/>
    <x v="0"/>
    <n v="42"/>
    <n v="58"/>
    <n v="79"/>
    <n v="80"/>
    <n v="80"/>
    <n v="84"/>
    <n v="90"/>
    <n v="91"/>
    <n v="91"/>
    <n v="92"/>
    <n v="93"/>
    <n v="97"/>
    <n v="98"/>
    <n v="98"/>
    <n v="101"/>
    <n v="108"/>
    <n v="116"/>
  </r>
  <r>
    <d v="2012-07-17T00:00:00"/>
    <x v="1"/>
    <n v="43"/>
    <n v="55"/>
    <n v="65"/>
    <n v="65"/>
    <n v="70"/>
    <n v="71"/>
    <n v="72"/>
    <n v="72"/>
    <n v="74"/>
    <n v="78"/>
    <n v="80"/>
    <n v="83"/>
    <n v="89"/>
    <n v="91"/>
    <n v="91"/>
    <n v="102"/>
    <n v="111"/>
  </r>
  <r>
    <d v="2012-07-18T00:00:00"/>
    <x v="2"/>
    <n v="49"/>
    <n v="63"/>
    <n v="75"/>
    <n v="81"/>
    <n v="81"/>
    <n v="81"/>
    <n v="81"/>
    <n v="81"/>
    <n v="85"/>
    <n v="87"/>
    <n v="93"/>
    <n v="97"/>
    <n v="99"/>
    <n v="99"/>
    <n v="100"/>
    <n v="109"/>
    <n v="113"/>
  </r>
  <r>
    <d v="2012-07-19T00:00:00"/>
    <x v="3"/>
    <n v="40"/>
    <n v="49"/>
    <n v="54"/>
    <n v="63"/>
    <n v="64"/>
    <n v="64"/>
    <n v="68"/>
    <n v="72"/>
    <n v="78"/>
    <n v="83"/>
    <n v="85"/>
    <n v="86"/>
    <n v="86"/>
    <n v="98"/>
    <n v="100"/>
    <n v="106"/>
    <n v="122"/>
  </r>
  <r>
    <d v="2012-07-20T00:00:00"/>
    <x v="4"/>
    <n v="30"/>
    <n v="47"/>
    <n v="63"/>
    <n v="63"/>
    <n v="63"/>
    <n v="62"/>
    <n v="65"/>
    <n v="69"/>
    <n v="72"/>
    <n v="74"/>
    <n v="74"/>
    <n v="74"/>
    <n v="80"/>
    <n v="86"/>
    <n v="94"/>
    <n v="100"/>
    <n v="110"/>
  </r>
  <r>
    <d v="2012-07-23T00:00:00"/>
    <x v="0"/>
    <n v="39"/>
    <n v="51"/>
    <n v="64"/>
    <n v="66"/>
    <n v="68"/>
    <n v="75"/>
    <n v="80"/>
    <n v="81"/>
    <n v="81"/>
    <n v="84"/>
    <n v="88"/>
    <n v="91"/>
    <n v="93"/>
    <n v="94"/>
    <n v="97"/>
    <n v="100"/>
    <n v="108"/>
  </r>
  <r>
    <d v="2012-07-24T00:00:00"/>
    <x v="1"/>
    <n v="45"/>
    <n v="59"/>
    <n v="70"/>
    <n v="73"/>
    <n v="77"/>
    <n v="81"/>
    <n v="82"/>
    <n v="82"/>
    <n v="84"/>
    <n v="87"/>
    <n v="90"/>
    <n v="95"/>
    <n v="95"/>
    <n v="96"/>
    <n v="98"/>
    <n v="109"/>
    <n v="111"/>
  </r>
  <r>
    <d v="2012-07-25T00:00:00"/>
    <x v="2"/>
    <n v="33"/>
    <n v="47"/>
    <n v="56"/>
    <n v="63"/>
    <n v="65"/>
    <n v="68"/>
    <n v="68"/>
    <n v="72"/>
    <n v="76"/>
    <n v="80"/>
    <n v="81"/>
    <n v="82"/>
    <n v="82"/>
    <n v="82"/>
    <n v="84"/>
    <n v="98"/>
    <n v="105"/>
  </r>
  <r>
    <d v="2012-07-26T00:00:00"/>
    <x v="3"/>
    <n v="31"/>
    <n v="38"/>
    <n v="68"/>
    <n v="72"/>
    <n v="73"/>
    <n v="73"/>
    <n v="77"/>
    <n v="81"/>
    <n v="86"/>
    <n v="91"/>
    <n v="94"/>
    <n v="94"/>
    <n v="94"/>
    <n v="100"/>
    <n v="105"/>
    <n v="119"/>
    <n v="123"/>
  </r>
  <r>
    <d v="2012-07-27T00:00:00"/>
    <x v="4"/>
    <n v="28"/>
    <n v="39"/>
    <n v="59"/>
    <n v="59"/>
    <n v="59"/>
    <n v="66"/>
    <n v="72"/>
    <n v="77"/>
    <n v="86"/>
    <n v="86"/>
    <n v="88"/>
    <n v="88"/>
    <n v="87"/>
    <n v="90"/>
    <n v="91"/>
    <n v="99"/>
    <n v="104"/>
  </r>
  <r>
    <d v="2012-07-30T00:00:00"/>
    <x v="0"/>
    <n v="26"/>
    <n v="38"/>
    <n v="57"/>
    <n v="64"/>
    <n v="67"/>
    <n v="70"/>
    <n v="76"/>
    <n v="76"/>
    <n v="76"/>
    <n v="77"/>
    <n v="79"/>
    <n v="82"/>
    <n v="94"/>
    <n v="98"/>
    <n v="101"/>
    <n v="109"/>
    <n v="116"/>
  </r>
  <r>
    <d v="2012-07-31T00:00:00"/>
    <x v="1"/>
    <n v="41"/>
    <n v="52"/>
    <n v="69"/>
    <n v="74"/>
    <n v="76"/>
    <n v="77"/>
    <n v="77"/>
    <n v="77"/>
    <n v="84"/>
    <n v="83"/>
    <n v="84"/>
    <n v="95"/>
    <n v="97"/>
    <n v="99"/>
    <n v="102"/>
    <n v="117"/>
    <n v="121"/>
  </r>
  <r>
    <d v="2012-08-01T00:00:00"/>
    <x v="2"/>
    <n v="38"/>
    <n v="43"/>
    <n v="55"/>
    <n v="62"/>
    <n v="66"/>
    <n v="66"/>
    <n v="66"/>
    <n v="71"/>
    <n v="77"/>
    <n v="81"/>
    <n v="83"/>
    <n v="93"/>
    <n v="93"/>
    <n v="94"/>
    <n v="98"/>
    <n v="110"/>
    <n v="133"/>
  </r>
  <r>
    <d v="2012-08-02T00:00:00"/>
    <x v="3"/>
    <n v="31"/>
    <n v="50"/>
    <n v="70"/>
    <n v="73"/>
    <n v="73"/>
    <n v="73"/>
    <n v="81"/>
    <n v="88"/>
    <n v="91"/>
    <n v="97"/>
    <n v="99"/>
    <n v="99"/>
    <n v="99"/>
    <n v="103"/>
    <n v="111"/>
    <n v="124"/>
    <n v="137"/>
  </r>
  <r>
    <d v="2012-08-03T00:00:00"/>
    <x v="4"/>
    <n v="22"/>
    <n v="40"/>
    <n v="59"/>
    <n v="59"/>
    <n v="59"/>
    <n v="61"/>
    <n v="71"/>
    <n v="78"/>
    <n v="82"/>
    <n v="82"/>
    <n v="82"/>
    <n v="82"/>
    <n v="83"/>
    <n v="87"/>
    <n v="98"/>
    <n v="114"/>
    <n v="117"/>
  </r>
  <r>
    <d v="2012-08-06T00:00:00"/>
    <x v="0"/>
    <n v="34"/>
    <n v="48"/>
    <n v="60"/>
    <n v="66"/>
    <n v="67"/>
    <n v="72"/>
    <n v="78"/>
    <n v="78"/>
    <n v="78"/>
    <n v="80"/>
    <n v="83"/>
    <n v="90"/>
    <n v="98"/>
    <n v="103"/>
    <n v="104"/>
    <n v="110"/>
    <n v="113"/>
  </r>
  <r>
    <d v="2012-08-07T00:00:00"/>
    <x v="1"/>
    <n v="43"/>
    <n v="60"/>
    <n v="65"/>
    <n v="70"/>
    <n v="73"/>
    <n v="74"/>
    <n v="76"/>
    <n v="76"/>
    <n v="92"/>
    <n v="94"/>
    <n v="97"/>
    <n v="99"/>
    <n v="108"/>
    <n v="108"/>
    <n v="108"/>
    <n v="116"/>
    <n v="123"/>
  </r>
  <r>
    <d v="2012-08-08T00:00:00"/>
    <x v="2"/>
    <n v="40"/>
    <n v="53"/>
    <n v="65"/>
    <n v="67"/>
    <n v="70"/>
    <n v="70"/>
    <n v="70"/>
    <n v="87"/>
    <n v="91"/>
    <n v="95"/>
    <n v="97"/>
    <n v="103"/>
    <n v="105"/>
    <n v="105"/>
    <n v="112"/>
    <n v="116"/>
    <n v="119"/>
  </r>
  <r>
    <d v="2012-08-09T00:00:00"/>
    <x v="3"/>
    <n v="31"/>
    <n v="44"/>
    <n v="55"/>
    <n v="58"/>
    <n v="58"/>
    <n v="58"/>
    <n v="74"/>
    <n v="79"/>
    <n v="83"/>
    <n v="84"/>
    <n v="88"/>
    <n v="88"/>
    <n v="88"/>
    <n v="94"/>
    <n v="104"/>
    <n v="114"/>
    <n v="116"/>
  </r>
  <r>
    <d v="2012-08-10T00:00:00"/>
    <x v="4"/>
    <n v="25"/>
    <n v="34"/>
    <n v="42"/>
    <n v="43"/>
    <n v="43"/>
    <n v="48"/>
    <n v="58"/>
    <n v="66"/>
    <n v="72"/>
    <n v="76"/>
    <n v="77"/>
    <n v="77"/>
    <n v="82"/>
    <n v="85"/>
    <n v="89"/>
    <n v="99"/>
    <n v="112"/>
  </r>
  <r>
    <d v="2012-08-13T00:00:00"/>
    <x v="0"/>
    <n v="29"/>
    <n v="45"/>
    <n v="57"/>
    <n v="71"/>
    <n v="84"/>
    <n v="87"/>
    <n v="88"/>
    <n v="88"/>
    <n v="88"/>
    <n v="93"/>
    <n v="92"/>
    <n v="103"/>
    <n v="106"/>
    <n v="105"/>
    <n v="108"/>
    <n v="123"/>
    <n v="123"/>
  </r>
  <r>
    <d v="2012-08-14T00:00:00"/>
    <x v="1"/>
    <n v="52"/>
    <n v="60"/>
    <n v="81"/>
    <n v="79"/>
    <n v="85"/>
    <n v="89"/>
    <n v="89"/>
    <n v="89"/>
    <n v="100"/>
    <n v="107"/>
    <n v="107"/>
    <n v="116"/>
    <n v="118"/>
    <n v="121"/>
    <n v="122"/>
    <n v="128"/>
    <n v="133"/>
  </r>
  <r>
    <d v="2012-08-15T00:00:00"/>
    <x v="2"/>
    <n v="44"/>
    <n v="50"/>
    <n v="75"/>
    <n v="77"/>
    <n v="83"/>
    <n v="83"/>
    <n v="83"/>
    <n v="87"/>
    <n v="88"/>
    <n v="93"/>
    <n v="97"/>
    <n v="103"/>
    <n v="103"/>
    <n v="103"/>
    <n v="112"/>
    <n v="112"/>
    <n v="117"/>
  </r>
  <r>
    <d v="2012-08-16T00:00:00"/>
    <x v="3"/>
    <n v="33"/>
    <n v="47"/>
    <n v="79"/>
    <n v="82"/>
    <n v="82"/>
    <n v="82"/>
    <n v="90"/>
    <n v="93"/>
    <n v="99"/>
    <n v="103"/>
    <n v="112"/>
    <n v="112"/>
    <n v="112"/>
    <n v="111"/>
    <n v="114"/>
    <n v="121"/>
    <n v="126"/>
  </r>
  <r>
    <d v="2012-08-17T00:00:00"/>
    <x v="4"/>
    <n v="24"/>
    <n v="31"/>
    <n v="54"/>
    <n v="54"/>
    <n v="54"/>
    <n v="59"/>
    <n v="65"/>
    <n v="74"/>
    <n v="81"/>
    <n v="83"/>
    <n v="82"/>
    <n v="82"/>
    <n v="88"/>
    <n v="92"/>
    <n v="94"/>
    <n v="106"/>
    <n v="115"/>
  </r>
  <r>
    <d v="2012-08-20T00:00:00"/>
    <x v="0"/>
    <n v="41"/>
    <n v="51"/>
    <n v="74"/>
    <n v="78"/>
    <n v="81"/>
    <n v="84"/>
    <n v="84"/>
    <n v="85"/>
    <n v="85"/>
    <n v="86"/>
    <n v="91"/>
    <n v="90"/>
    <n v="96"/>
    <n v="108"/>
    <n v="112"/>
    <n v="116"/>
    <n v="113"/>
  </r>
  <r>
    <d v="2012-08-21T00:00:00"/>
    <x v="1"/>
    <n v="29"/>
    <n v="39"/>
    <n v="73"/>
    <n v="75"/>
    <n v="77"/>
    <n v="83"/>
    <n v="83"/>
    <n v="83"/>
    <n v="88"/>
    <n v="93"/>
    <n v="97"/>
    <n v="105"/>
    <n v="109"/>
    <n v="110"/>
    <n v="112"/>
    <n v="123"/>
    <n v="132"/>
  </r>
  <r>
    <d v="2012-08-22T00:00:00"/>
    <x v="2"/>
    <n v="30"/>
    <n v="38"/>
    <n v="78"/>
    <n v="80"/>
    <n v="86"/>
    <n v="87"/>
    <n v="87"/>
    <n v="90"/>
    <n v="95"/>
    <n v="98"/>
    <n v="102"/>
    <n v="106"/>
    <n v="106"/>
    <n v="106"/>
    <n v="112"/>
    <n v="127"/>
    <n v="137"/>
  </r>
  <r>
    <d v="2012-08-23T00:00:00"/>
    <x v="3"/>
    <n v="41"/>
    <n v="48"/>
    <n v="89"/>
    <n v="98"/>
    <n v="98"/>
    <n v="98"/>
    <n v="100"/>
    <n v="110"/>
    <n v="113"/>
    <n v="117"/>
    <n v="112"/>
    <n v="112"/>
    <n v="113"/>
    <n v="114"/>
    <n v="119"/>
    <n v="129"/>
    <n v="127"/>
  </r>
  <r>
    <d v="2012-08-24T00:00:00"/>
    <x v="4"/>
    <n v="29"/>
    <n v="34"/>
    <n v="67"/>
    <n v="67"/>
    <n v="67"/>
    <n v="67"/>
    <n v="75"/>
    <n v="91"/>
    <n v="95"/>
    <n v="104"/>
    <n v="104"/>
    <n v="104"/>
    <n v="108"/>
    <n v="115"/>
    <n v="119"/>
    <n v="126"/>
    <n v="126"/>
  </r>
  <r>
    <d v="2012-08-27T00:00:00"/>
    <x v="0"/>
    <n v="40"/>
    <n v="44"/>
    <n v="66"/>
    <n v="69"/>
    <n v="79"/>
    <n v="82"/>
    <n v="85"/>
    <n v="85"/>
    <n v="86"/>
    <n v="92"/>
    <n v="98"/>
    <n v="107"/>
    <n v="109"/>
    <n v="111"/>
    <n v="116"/>
    <n v="123"/>
    <n v="127"/>
  </r>
  <r>
    <d v="2012-08-28T00:00:00"/>
    <x v="1"/>
    <n v="34"/>
    <n v="56"/>
    <n v="69"/>
    <n v="84"/>
    <n v="91"/>
    <n v="94"/>
    <n v="94"/>
    <n v="94"/>
    <n v="99"/>
    <n v="103"/>
    <n v="110"/>
    <n v="119"/>
    <n v="124"/>
    <n v="125"/>
    <n v="128"/>
    <n v="139"/>
    <n v="139"/>
  </r>
  <r>
    <d v="2012-08-29T00:00:00"/>
    <x v="2"/>
    <n v="36"/>
    <n v="57"/>
    <n v="76"/>
    <n v="81"/>
    <n v="87"/>
    <n v="87"/>
    <n v="87"/>
    <n v="92"/>
    <n v="99"/>
    <n v="101"/>
    <n v="102"/>
    <n v="104"/>
    <n v="103"/>
    <n v="103"/>
    <n v="107"/>
    <n v="114"/>
    <n v="125"/>
  </r>
  <r>
    <d v="2012-08-30T00:00:00"/>
    <x v="3"/>
    <n v="29"/>
    <n v="59"/>
    <n v="86"/>
    <n v="88"/>
    <n v="88"/>
    <n v="88"/>
    <n v="97"/>
    <n v="102"/>
    <n v="105"/>
    <n v="106"/>
    <n v="112"/>
    <n v="113"/>
    <n v="113"/>
    <n v="113"/>
    <n v="115"/>
    <n v="124"/>
    <n v="126"/>
  </r>
  <r>
    <d v="2012-08-31T00:00:00"/>
    <x v="4"/>
    <n v="19"/>
    <n v="38"/>
    <n v="58"/>
    <n v="58"/>
    <n v="58"/>
    <n v="62"/>
    <n v="68"/>
    <n v="71"/>
    <n v="80"/>
    <n v="86"/>
    <n v="86"/>
    <n v="86"/>
    <n v="94"/>
    <n v="93"/>
    <n v="99"/>
    <n v="116"/>
    <n v="124"/>
  </r>
  <r>
    <d v="2012-09-04T00:00:00"/>
    <x v="1"/>
    <n v="23"/>
    <n v="36"/>
    <n v="51"/>
    <n v="57"/>
    <n v="66"/>
    <n v="72"/>
    <n v="73"/>
    <n v="73"/>
    <n v="74"/>
    <n v="80"/>
    <n v="84"/>
    <n v="92"/>
    <n v="105"/>
    <n v="106"/>
    <n v="106"/>
    <n v="116"/>
    <n v="114"/>
  </r>
  <r>
    <d v="2012-09-05T00:00:00"/>
    <x v="2"/>
    <n v="27"/>
    <n v="37"/>
    <n v="47"/>
    <n v="54"/>
    <n v="60"/>
    <n v="60"/>
    <n v="60"/>
    <n v="61"/>
    <n v="70"/>
    <n v="70"/>
    <n v="74"/>
    <n v="81"/>
    <n v="81"/>
    <n v="82"/>
    <n v="85"/>
    <n v="95"/>
    <n v="103"/>
  </r>
  <r>
    <d v="2012-09-06T00:00:00"/>
    <x v="3"/>
    <n v="23"/>
    <n v="42"/>
    <n v="70"/>
    <n v="80"/>
    <n v="81"/>
    <n v="81"/>
    <n v="87"/>
    <n v="86"/>
    <n v="93"/>
    <n v="99"/>
    <n v="105"/>
    <n v="105"/>
    <n v="105"/>
    <n v="106"/>
    <n v="108"/>
    <n v="119"/>
    <n v="126"/>
  </r>
  <r>
    <d v="2012-09-07T00:00:00"/>
    <x v="4"/>
    <n v="10"/>
    <n v="21"/>
    <n v="48"/>
    <n v="48"/>
    <n v="48"/>
    <n v="50"/>
    <n v="56"/>
    <n v="60"/>
    <n v="65"/>
    <n v="68"/>
    <n v="68"/>
    <n v="68"/>
    <n v="68"/>
    <n v="67"/>
    <n v="82"/>
    <n v="91"/>
    <n v="103"/>
  </r>
  <r>
    <d v="2012-09-10T00:00:00"/>
    <x v="0"/>
    <n v="33"/>
    <n v="49"/>
    <n v="68"/>
    <n v="71"/>
    <n v="82"/>
    <n v="84"/>
    <n v="86"/>
    <n v="86"/>
    <n v="86"/>
    <n v="86"/>
    <n v="91"/>
    <n v="97"/>
    <n v="101"/>
    <n v="103"/>
    <n v="109"/>
    <n v="110"/>
    <n v="118"/>
  </r>
  <r>
    <d v="2012-09-11T00:00:00"/>
    <x v="1"/>
    <n v="31"/>
    <n v="56"/>
    <n v="68"/>
    <n v="70"/>
    <n v="74"/>
    <n v="78"/>
    <n v="78"/>
    <n v="78"/>
    <n v="78"/>
    <n v="80"/>
    <n v="88"/>
    <n v="94"/>
    <n v="97"/>
    <n v="98"/>
    <n v="98"/>
    <n v="99"/>
    <n v="108"/>
  </r>
  <r>
    <d v="2012-09-12T00:00:00"/>
    <x v="2"/>
    <n v="39"/>
    <n v="49"/>
    <n v="69"/>
    <n v="78"/>
    <n v="81"/>
    <n v="82"/>
    <n v="82"/>
    <n v="82"/>
    <n v="85"/>
    <n v="88"/>
    <n v="96"/>
    <n v="99"/>
    <n v="99"/>
    <n v="100"/>
    <n v="104"/>
    <n v="115"/>
    <n v="121"/>
  </r>
  <r>
    <d v="2012-09-13T00:00:00"/>
    <x v="3"/>
    <n v="34"/>
    <n v="51"/>
    <n v="68"/>
    <n v="77"/>
    <n v="75"/>
    <n v="75"/>
    <n v="75"/>
    <n v="79"/>
    <n v="89"/>
    <n v="92"/>
    <n v="98"/>
    <n v="99"/>
    <n v="99"/>
    <n v="97"/>
    <n v="101"/>
    <n v="106"/>
    <n v="114"/>
  </r>
  <r>
    <d v="2012-09-14T00:00:00"/>
    <x v="4"/>
    <n v="27"/>
    <n v="41"/>
    <n v="63"/>
    <n v="63"/>
    <n v="63"/>
    <n v="63"/>
    <n v="66"/>
    <n v="72"/>
    <n v="73"/>
    <n v="76"/>
    <n v="76"/>
    <n v="77"/>
    <n v="78"/>
    <n v="81"/>
    <n v="86"/>
    <n v="101"/>
    <n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">
  <r>
    <d v="2011-10-10T00:00:00"/>
    <x v="0"/>
    <n v="38"/>
    <n v="45"/>
    <n v="60"/>
    <n v="63"/>
    <n v="65"/>
    <n v="70"/>
    <n v="73"/>
    <n v="73"/>
    <n v="73"/>
    <n v="80"/>
    <n v="84"/>
    <n v="89"/>
    <n v="94"/>
    <n v="98"/>
    <n v="100"/>
    <n v="104"/>
    <n v="106"/>
  </r>
  <r>
    <d v="2011-10-11T00:00:00"/>
    <x v="1"/>
    <n v="35"/>
    <n v="47"/>
    <n v="65"/>
    <n v="68"/>
    <n v="78"/>
    <n v="82"/>
    <n v="82"/>
    <n v="82"/>
    <n v="86"/>
    <n v="89"/>
    <n v="92"/>
    <n v="95"/>
    <n v="99"/>
    <n v="99"/>
    <n v="99"/>
    <n v="114"/>
    <n v="121"/>
  </r>
  <r>
    <d v="2011-10-12T00:00:00"/>
    <x v="2"/>
    <n v="26"/>
    <n v="43"/>
    <n v="54"/>
    <n v="62"/>
    <n v="72"/>
    <n v="72"/>
    <n v="72"/>
    <n v="74"/>
    <n v="87"/>
    <n v="94"/>
    <n v="96"/>
    <n v="101"/>
    <n v="102"/>
    <n v="102"/>
    <n v="106"/>
    <n v="114"/>
    <n v="126"/>
  </r>
  <r>
    <d v="2011-10-13T00:00:00"/>
    <x v="3"/>
    <n v="28"/>
    <n v="48"/>
    <n v="65"/>
    <n v="70"/>
    <n v="72"/>
    <n v="72"/>
    <n v="72"/>
    <n v="82"/>
    <n v="87"/>
    <n v="91"/>
    <n v="94"/>
    <n v="94"/>
    <n v="94"/>
    <n v="97"/>
    <n v="98"/>
    <n v="103"/>
    <n v="114"/>
  </r>
  <r>
    <d v="2011-10-14T00:00:00"/>
    <x v="4"/>
    <n v="31"/>
    <n v="40"/>
    <n v="50"/>
    <n v="50"/>
    <n v="50"/>
    <n v="54"/>
    <n v="62"/>
    <n v="68"/>
    <n v="71"/>
    <n v="73"/>
    <n v="73"/>
    <n v="73"/>
    <n v="78"/>
    <n v="83"/>
    <n v="87"/>
    <n v="94"/>
    <n v="106"/>
  </r>
  <r>
    <d v="2011-10-17T00:00:00"/>
    <x v="0"/>
    <n v="41"/>
    <n v="56"/>
    <n v="65"/>
    <n v="69"/>
    <n v="72"/>
    <n v="73"/>
    <n v="77"/>
    <n v="78"/>
    <n v="78"/>
    <n v="80"/>
    <n v="86"/>
    <n v="85"/>
    <n v="86"/>
    <n v="92"/>
    <n v="96"/>
    <n v="102"/>
    <n v="111"/>
  </r>
  <r>
    <d v="2011-10-18T00:00:00"/>
    <x v="1"/>
    <n v="44"/>
    <n v="55"/>
    <n v="69"/>
    <n v="74"/>
    <n v="79"/>
    <n v="83"/>
    <n v="83"/>
    <n v="83"/>
    <n v="93"/>
    <n v="92"/>
    <n v="96"/>
    <n v="103"/>
    <n v="105"/>
    <n v="105"/>
    <n v="107"/>
    <n v="114"/>
    <n v="122"/>
  </r>
  <r>
    <d v="2011-10-19T00:00:00"/>
    <x v="2"/>
    <n v="32"/>
    <n v="40"/>
    <n v="62"/>
    <n v="66"/>
    <n v="71"/>
    <n v="73"/>
    <n v="73"/>
    <n v="84"/>
    <n v="86"/>
    <n v="87"/>
    <n v="89"/>
    <n v="96"/>
    <n v="96"/>
    <n v="96"/>
    <n v="102"/>
    <n v="119"/>
    <n v="127"/>
  </r>
  <r>
    <d v="2011-10-20T00:00:00"/>
    <x v="3"/>
    <n v="33"/>
    <n v="44"/>
    <n v="62"/>
    <n v="66"/>
    <n v="67"/>
    <n v="67"/>
    <n v="79"/>
    <n v="77"/>
    <n v="88"/>
    <n v="90"/>
    <n v="98"/>
    <n v="98"/>
    <n v="98"/>
    <n v="105"/>
    <n v="111"/>
    <n v="118"/>
    <n v="116"/>
  </r>
  <r>
    <d v="2011-10-21T00:00:00"/>
    <x v="4"/>
    <n v="20"/>
    <n v="32"/>
    <n v="48"/>
    <n v="48"/>
    <n v="48"/>
    <n v="47"/>
    <n v="52"/>
    <n v="55"/>
    <n v="59"/>
    <n v="61"/>
    <n v="61"/>
    <n v="61"/>
    <n v="69"/>
    <n v="72"/>
    <n v="70"/>
    <n v="88"/>
    <n v="99"/>
  </r>
  <r>
    <d v="2011-10-24T00:00:00"/>
    <x v="0"/>
    <n v="32"/>
    <n v="44"/>
    <n v="55"/>
    <n v="59"/>
    <n v="61"/>
    <n v="66"/>
    <n v="69"/>
    <n v="69"/>
    <n v="69"/>
    <n v="69"/>
    <n v="74"/>
    <n v="77"/>
    <n v="83"/>
    <n v="85"/>
    <n v="86"/>
    <n v="92"/>
    <n v="99"/>
  </r>
  <r>
    <d v="2011-10-25T00:00:00"/>
    <x v="1"/>
    <n v="40"/>
    <n v="51"/>
    <n v="61"/>
    <n v="65"/>
    <n v="70"/>
    <n v="70"/>
    <n v="70"/>
    <n v="70"/>
    <n v="75"/>
    <n v="80"/>
    <n v="83"/>
    <n v="89"/>
    <n v="94"/>
    <n v="96"/>
    <n v="96"/>
    <n v="100"/>
    <n v="102"/>
  </r>
  <r>
    <d v="2011-10-26T00:00:00"/>
    <x v="2"/>
    <n v="26"/>
    <n v="38"/>
    <n v="54"/>
    <n v="63"/>
    <n v="65"/>
    <n v="65"/>
    <n v="65"/>
    <n v="68"/>
    <n v="74"/>
    <n v="81"/>
    <n v="89"/>
    <n v="94"/>
    <n v="94"/>
    <n v="94"/>
    <n v="103"/>
    <n v="108"/>
    <n v="117"/>
  </r>
  <r>
    <d v="2011-10-27T00:00:00"/>
    <x v="3"/>
    <n v="34"/>
    <n v="54"/>
    <n v="74"/>
    <n v="75"/>
    <n v="75"/>
    <n v="75"/>
    <n v="78"/>
    <n v="80"/>
    <n v="85"/>
    <n v="91"/>
    <n v="91"/>
    <n v="94"/>
    <n v="94"/>
    <n v="96"/>
    <n v="104"/>
    <n v="116"/>
    <n v="133"/>
  </r>
  <r>
    <d v="2011-10-28T00:00:00"/>
    <x v="4"/>
    <n v="32"/>
    <n v="39"/>
    <n v="61"/>
    <n v="61"/>
    <n v="61"/>
    <n v="61"/>
    <n v="64"/>
    <n v="69"/>
    <n v="72"/>
    <n v="74"/>
    <n v="74"/>
    <n v="74"/>
    <n v="77"/>
    <n v="84"/>
    <n v="83"/>
    <n v="98"/>
    <n v="115"/>
  </r>
  <r>
    <d v="2011-10-31T00:00:00"/>
    <x v="0"/>
    <n v="29"/>
    <n v="41"/>
    <n v="61"/>
    <n v="60"/>
    <n v="62"/>
    <n v="65"/>
    <n v="68"/>
    <n v="68"/>
    <n v="68"/>
    <n v="73"/>
    <n v="78"/>
    <n v="82"/>
    <n v="84"/>
    <n v="91"/>
    <n v="95"/>
    <n v="105"/>
    <n v="105"/>
  </r>
  <r>
    <d v="2011-11-01T00:00:00"/>
    <x v="1"/>
    <n v="35"/>
    <n v="56"/>
    <n v="73"/>
    <n v="76"/>
    <n v="81"/>
    <n v="84"/>
    <n v="85"/>
    <n v="85"/>
    <n v="94"/>
    <n v="97"/>
    <n v="97"/>
    <n v="97"/>
    <n v="104"/>
    <n v="105"/>
    <n v="105"/>
    <n v="119"/>
    <n v="112"/>
  </r>
  <r>
    <d v="2011-11-02T00:00:00"/>
    <x v="2"/>
    <n v="27"/>
    <n v="42"/>
    <n v="66"/>
    <n v="68"/>
    <n v="71"/>
    <n v="71"/>
    <n v="71"/>
    <n v="75"/>
    <n v="82"/>
    <n v="87"/>
    <n v="99"/>
    <n v="100"/>
    <n v="100"/>
    <n v="100"/>
    <n v="109"/>
    <n v="115"/>
    <n v="121"/>
  </r>
  <r>
    <d v="2011-11-03T00:00:00"/>
    <x v="3"/>
    <n v="40"/>
    <n v="60"/>
    <n v="78"/>
    <n v="81"/>
    <n v="81"/>
    <n v="81"/>
    <n v="84"/>
    <n v="89"/>
    <n v="93"/>
    <n v="101"/>
    <n v="102"/>
    <n v="102"/>
    <n v="102"/>
    <n v="105"/>
    <n v="112"/>
    <n v="120"/>
    <n v="126"/>
  </r>
  <r>
    <d v="2011-11-04T00:00:00"/>
    <x v="4"/>
    <n v="25"/>
    <n v="43"/>
    <n v="63"/>
    <n v="63"/>
    <n v="63"/>
    <n v="64"/>
    <n v="67"/>
    <n v="71"/>
    <n v="77"/>
    <n v="78"/>
    <n v="78"/>
    <n v="78"/>
    <n v="79"/>
    <n v="79"/>
    <n v="91"/>
    <n v="95"/>
    <n v="101"/>
  </r>
  <r>
    <d v="2011-11-07T00:00:00"/>
    <x v="0"/>
    <n v="35"/>
    <n v="47"/>
    <n v="62"/>
    <n v="69"/>
    <n v="68"/>
    <n v="75"/>
    <n v="77"/>
    <n v="77"/>
    <n v="77"/>
    <n v="78"/>
    <n v="81"/>
    <n v="84"/>
    <n v="89"/>
    <n v="92"/>
    <n v="95"/>
    <n v="99"/>
    <n v="110"/>
  </r>
  <r>
    <d v="2011-11-08T00:00:00"/>
    <x v="1"/>
    <n v="39"/>
    <n v="51"/>
    <n v="67"/>
    <n v="72"/>
    <n v="76"/>
    <n v="83"/>
    <n v="83"/>
    <n v="83"/>
    <n v="90"/>
    <n v="98"/>
    <n v="101"/>
    <n v="104"/>
    <n v="108"/>
    <n v="108"/>
    <n v="108"/>
    <n v="121"/>
    <n v="129"/>
  </r>
  <r>
    <d v="2011-11-09T00:00:00"/>
    <x v="2"/>
    <n v="26"/>
    <n v="44"/>
    <n v="62"/>
    <n v="63"/>
    <n v="68"/>
    <n v="68"/>
    <n v="68"/>
    <n v="74"/>
    <n v="82"/>
    <n v="85"/>
    <n v="97"/>
    <n v="99"/>
    <n v="100"/>
    <n v="101"/>
    <n v="106"/>
    <n v="119"/>
    <n v="122"/>
  </r>
  <r>
    <d v="2011-11-10T00:00:00"/>
    <x v="3"/>
    <n v="44"/>
    <n v="66"/>
    <n v="92"/>
    <n v="98"/>
    <n v="98"/>
    <n v="98"/>
    <n v="101"/>
    <n v="107"/>
    <n v="109"/>
    <n v="118"/>
    <n v="121"/>
    <n v="121"/>
    <n v="121"/>
    <n v="127"/>
    <n v="126"/>
    <n v="133"/>
    <n v="145"/>
  </r>
  <r>
    <d v="2011-11-11T00:00:00"/>
    <x v="4"/>
    <n v="32"/>
    <n v="46"/>
    <n v="65"/>
    <n v="65"/>
    <n v="65"/>
    <n v="69"/>
    <n v="72"/>
    <n v="73"/>
    <n v="81"/>
    <n v="81"/>
    <n v="81"/>
    <n v="81"/>
    <n v="84"/>
    <n v="91"/>
    <n v="102"/>
    <n v="113"/>
    <n v="120"/>
  </r>
  <r>
    <d v="2011-11-14T00:00:00"/>
    <x v="0"/>
    <n v="42"/>
    <n v="54"/>
    <n v="66"/>
    <n v="69"/>
    <n v="74"/>
    <n v="76"/>
    <n v="79"/>
    <n v="79"/>
    <n v="79"/>
    <n v="83"/>
    <n v="90"/>
    <n v="103"/>
    <n v="106"/>
    <n v="115"/>
    <n v="116"/>
    <n v="123"/>
    <n v="132"/>
  </r>
  <r>
    <d v="2011-11-15T00:00:00"/>
    <x v="1"/>
    <n v="52"/>
    <n v="70"/>
    <n v="92"/>
    <n v="95"/>
    <n v="102"/>
    <n v="106"/>
    <n v="106"/>
    <n v="106"/>
    <n v="108"/>
    <n v="108"/>
    <n v="111"/>
    <n v="116"/>
    <n v="116"/>
    <n v="117"/>
    <n v="118"/>
    <n v="118"/>
    <n v="131"/>
  </r>
  <r>
    <d v="2011-11-16T00:00:00"/>
    <x v="2"/>
    <n v="43"/>
    <n v="55"/>
    <n v="65"/>
    <n v="75"/>
    <n v="81"/>
    <n v="81"/>
    <n v="82"/>
    <n v="85"/>
    <n v="93"/>
    <n v="100"/>
    <n v="105"/>
    <n v="110"/>
    <n v="110"/>
    <n v="110"/>
    <n v="112"/>
    <n v="121"/>
    <n v="127"/>
  </r>
  <r>
    <d v="2011-11-17T00:00:00"/>
    <x v="3"/>
    <n v="47"/>
    <n v="56"/>
    <n v="77"/>
    <n v="80"/>
    <n v="80"/>
    <n v="80"/>
    <n v="85"/>
    <n v="90"/>
    <n v="95"/>
    <n v="103"/>
    <n v="106"/>
    <n v="106"/>
    <n v="106"/>
    <n v="107"/>
    <n v="113"/>
    <n v="124"/>
    <n v="134"/>
  </r>
  <r>
    <d v="2011-11-18T00:00:00"/>
    <x v="4"/>
    <n v="26"/>
    <n v="42"/>
    <n v="59"/>
    <n v="57"/>
    <n v="57"/>
    <n v="58"/>
    <n v="61"/>
    <n v="70"/>
    <n v="78"/>
    <n v="86"/>
    <n v="86"/>
    <n v="86"/>
    <n v="89"/>
    <n v="92"/>
    <n v="104"/>
    <n v="119"/>
    <n v="127"/>
  </r>
  <r>
    <d v="2011-11-21T00:00:00"/>
    <x v="0"/>
    <n v="42"/>
    <n v="51"/>
    <n v="59"/>
    <n v="60"/>
    <n v="64"/>
    <n v="64"/>
    <n v="72"/>
    <n v="72"/>
    <n v="72"/>
    <n v="76"/>
    <n v="83"/>
    <n v="91"/>
    <n v="93"/>
    <n v="106"/>
    <n v="109"/>
    <n v="120"/>
    <n v="130"/>
  </r>
  <r>
    <d v="2011-11-22T00:00:00"/>
    <x v="1"/>
    <n v="44"/>
    <n v="56"/>
    <n v="66"/>
    <n v="69"/>
    <n v="74"/>
    <n v="81"/>
    <n v="81"/>
    <n v="81"/>
    <n v="90"/>
    <n v="95"/>
    <n v="104"/>
    <n v="108"/>
    <n v="112"/>
    <n v="112"/>
    <n v="113"/>
    <n v="126"/>
    <n v="127"/>
  </r>
  <r>
    <d v="2011-11-23T00:00:00"/>
    <x v="2"/>
    <n v="18"/>
    <n v="29"/>
    <n v="43"/>
    <n v="43"/>
    <n v="47"/>
    <n v="47"/>
    <n v="47"/>
    <n v="49"/>
    <n v="54"/>
    <n v="58"/>
    <n v="60"/>
    <n v="63"/>
    <n v="63"/>
    <n v="63"/>
    <n v="70"/>
    <n v="83"/>
    <n v="95"/>
  </r>
  <r>
    <d v="2011-11-25T00:00:00"/>
    <x v="4"/>
    <n v="0"/>
    <n v="0"/>
    <n v="1"/>
    <n v="1"/>
    <n v="1"/>
    <n v="1"/>
    <n v="2"/>
    <n v="2"/>
    <n v="2"/>
    <n v="3"/>
    <n v="3"/>
    <n v="3"/>
    <n v="3"/>
    <n v="4"/>
    <n v="7"/>
    <n v="12"/>
    <n v="16"/>
  </r>
  <r>
    <d v="2011-11-28T00:00:00"/>
    <x v="0"/>
    <n v="41"/>
    <n v="64"/>
    <n v="74"/>
    <n v="80"/>
    <n v="81"/>
    <n v="83"/>
    <n v="93"/>
    <n v="96"/>
    <n v="96"/>
    <n v="102"/>
    <n v="106"/>
    <n v="113"/>
    <n v="116"/>
    <n v="119"/>
    <n v="119"/>
    <n v="125"/>
    <n v="138"/>
  </r>
  <r>
    <d v="2011-11-29T00:00:00"/>
    <x v="1"/>
    <n v="48"/>
    <n v="60"/>
    <n v="77"/>
    <n v="77"/>
    <n v="82"/>
    <n v="85"/>
    <n v="86"/>
    <n v="86"/>
    <n v="92"/>
    <n v="96"/>
    <n v="102"/>
    <n v="103"/>
    <n v="103"/>
    <n v="103"/>
    <n v="106"/>
    <n v="111"/>
    <n v="115"/>
  </r>
  <r>
    <d v="2011-11-30T00:00:00"/>
    <x v="2"/>
    <n v="36"/>
    <n v="53"/>
    <n v="75"/>
    <n v="80"/>
    <n v="84"/>
    <n v="84"/>
    <n v="84"/>
    <n v="86"/>
    <n v="88"/>
    <n v="92"/>
    <n v="93"/>
    <n v="93"/>
    <n v="93"/>
    <n v="93"/>
    <n v="100"/>
    <n v="111"/>
    <n v="124"/>
  </r>
  <r>
    <d v="2011-12-01T00:00:00"/>
    <x v="3"/>
    <n v="48"/>
    <n v="53"/>
    <n v="77"/>
    <n v="84"/>
    <n v="84"/>
    <n v="84"/>
    <n v="87"/>
    <n v="90"/>
    <n v="97"/>
    <n v="98"/>
    <n v="98"/>
    <n v="98"/>
    <n v="98"/>
    <n v="97"/>
    <n v="99"/>
    <n v="112"/>
    <n v="124"/>
  </r>
  <r>
    <d v="2011-12-02T00:00:00"/>
    <x v="4"/>
    <n v="31"/>
    <n v="42"/>
    <n v="61"/>
    <n v="62"/>
    <n v="62"/>
    <n v="63"/>
    <n v="68"/>
    <n v="76"/>
    <n v="76"/>
    <n v="76"/>
    <n v="76"/>
    <n v="76"/>
    <n v="77"/>
    <n v="79"/>
    <n v="85"/>
    <n v="99"/>
    <n v="106"/>
  </r>
  <r>
    <d v="2011-12-05T00:00:00"/>
    <x v="0"/>
    <n v="43"/>
    <n v="53"/>
    <n v="70"/>
    <n v="74"/>
    <n v="76"/>
    <n v="76"/>
    <n v="75"/>
    <n v="75"/>
    <n v="75"/>
    <n v="77"/>
    <n v="80"/>
    <n v="84"/>
    <n v="92"/>
    <n v="103"/>
    <n v="105"/>
    <n v="110"/>
    <n v="119"/>
  </r>
  <r>
    <d v="2011-12-06T00:00:00"/>
    <x v="1"/>
    <n v="35"/>
    <n v="42"/>
    <n v="66"/>
    <n v="73"/>
    <n v="73"/>
    <n v="73"/>
    <n v="73"/>
    <n v="73"/>
    <n v="80"/>
    <n v="90"/>
    <n v="97"/>
    <n v="100"/>
    <n v="107"/>
    <n v="107"/>
    <n v="109"/>
    <n v="119"/>
    <n v="119"/>
  </r>
  <r>
    <d v="2011-12-07T00:00:00"/>
    <x v="2"/>
    <n v="35"/>
    <n v="50"/>
    <n v="61"/>
    <n v="62"/>
    <n v="62"/>
    <n v="62"/>
    <n v="62"/>
    <n v="66"/>
    <n v="71"/>
    <n v="70"/>
    <n v="75"/>
    <n v="78"/>
    <n v="79"/>
    <n v="80"/>
    <n v="91"/>
    <n v="103"/>
    <n v="108"/>
  </r>
  <r>
    <d v="2011-12-08T00:00:00"/>
    <x v="3"/>
    <n v="42"/>
    <n v="64"/>
    <n v="75"/>
    <n v="75"/>
    <n v="75"/>
    <n v="75"/>
    <n v="79"/>
    <n v="82"/>
    <n v="93"/>
    <n v="102"/>
    <n v="109"/>
    <n v="108"/>
    <n v="108"/>
    <n v="110"/>
    <n v="114"/>
    <n v="126"/>
    <n v="133"/>
  </r>
  <r>
    <d v="2011-12-09T00:00:00"/>
    <x v="4"/>
    <n v="49"/>
    <n v="67"/>
    <n v="76"/>
    <n v="76"/>
    <n v="76"/>
    <n v="78"/>
    <n v="80"/>
    <n v="89"/>
    <n v="90"/>
    <n v="92"/>
    <n v="91"/>
    <n v="91"/>
    <n v="98"/>
    <n v="102"/>
    <n v="104"/>
    <n v="119"/>
    <n v="128"/>
  </r>
  <r>
    <d v="2011-12-12T00:00:00"/>
    <x v="0"/>
    <n v="40"/>
    <n v="53"/>
    <n v="66"/>
    <n v="68"/>
    <n v="75"/>
    <n v="77"/>
    <n v="81"/>
    <n v="81"/>
    <n v="81"/>
    <n v="83"/>
    <n v="82"/>
    <n v="88"/>
    <n v="102"/>
    <n v="104"/>
    <n v="110"/>
    <n v="116"/>
    <n v="123"/>
  </r>
  <r>
    <d v="2011-12-13T00:00:00"/>
    <x v="1"/>
    <n v="46"/>
    <n v="62"/>
    <n v="69"/>
    <n v="76"/>
    <n v="82"/>
    <n v="88"/>
    <n v="88"/>
    <n v="88"/>
    <n v="97"/>
    <n v="103"/>
    <n v="105"/>
    <n v="106"/>
    <n v="112"/>
    <n v="111"/>
    <n v="111"/>
    <n v="118"/>
    <n v="124"/>
  </r>
  <r>
    <d v="2011-12-14T00:00:00"/>
    <x v="2"/>
    <n v="56"/>
    <n v="73"/>
    <n v="84"/>
    <n v="85"/>
    <n v="89"/>
    <n v="89"/>
    <n v="89"/>
    <n v="95"/>
    <n v="98"/>
    <n v="102"/>
    <n v="105"/>
    <n v="107"/>
    <n v="107"/>
    <n v="107"/>
    <n v="113"/>
    <n v="125"/>
    <n v="126"/>
  </r>
  <r>
    <d v="2011-12-15T00:00:00"/>
    <x v="3"/>
    <n v="45"/>
    <n v="65"/>
    <n v="87"/>
    <n v="93"/>
    <n v="94"/>
    <n v="94"/>
    <n v="98"/>
    <n v="105"/>
    <n v="112"/>
    <n v="114"/>
    <n v="116"/>
    <n v="116"/>
    <n v="116"/>
    <n v="116"/>
    <n v="124"/>
    <n v="129"/>
    <n v="137"/>
  </r>
  <r>
    <d v="2011-12-16T00:00:00"/>
    <x v="4"/>
    <n v="48"/>
    <n v="63"/>
    <n v="85"/>
    <n v="85"/>
    <n v="85"/>
    <n v="89"/>
    <n v="90"/>
    <n v="92"/>
    <n v="98"/>
    <n v="99"/>
    <n v="99"/>
    <n v="99"/>
    <n v="103"/>
    <n v="113"/>
    <n v="118"/>
    <n v="123"/>
    <n v="129"/>
  </r>
  <r>
    <d v="2011-12-19T00:00:00"/>
    <x v="0"/>
    <n v="50"/>
    <n v="62"/>
    <n v="69"/>
    <n v="69"/>
    <n v="72"/>
    <n v="82"/>
    <n v="84"/>
    <n v="87"/>
    <n v="87"/>
    <n v="89"/>
    <n v="93"/>
    <n v="100"/>
    <n v="108"/>
    <n v="107"/>
    <n v="108"/>
    <n v="112"/>
    <n v="117"/>
  </r>
  <r>
    <d v="2011-12-20T00:00:00"/>
    <x v="1"/>
    <n v="47"/>
    <n v="57"/>
    <n v="65"/>
    <n v="70"/>
    <n v="75"/>
    <n v="84"/>
    <n v="86"/>
    <n v="86"/>
    <n v="88"/>
    <n v="92"/>
    <n v="95"/>
    <n v="96"/>
    <n v="100"/>
    <n v="100"/>
    <n v="101"/>
    <n v="102"/>
    <n v="108"/>
  </r>
  <r>
    <d v="2011-12-21T00:00:00"/>
    <x v="2"/>
    <n v="28"/>
    <n v="40"/>
    <n v="57"/>
    <n v="64"/>
    <n v="68"/>
    <n v="68"/>
    <n v="68"/>
    <n v="73"/>
    <n v="78"/>
    <n v="80"/>
    <n v="90"/>
    <n v="91"/>
    <n v="92"/>
    <n v="92"/>
    <n v="95"/>
    <n v="100"/>
    <n v="111"/>
  </r>
  <r>
    <d v="2011-12-22T00:00:00"/>
    <x v="3"/>
    <n v="17"/>
    <n v="27"/>
    <n v="46"/>
    <n v="54"/>
    <n v="54"/>
    <n v="54"/>
    <n v="59"/>
    <n v="68"/>
    <n v="72"/>
    <n v="80"/>
    <n v="81"/>
    <n v="81"/>
    <n v="81"/>
    <n v="85"/>
    <n v="94"/>
    <n v="103"/>
    <n v="122"/>
  </r>
  <r>
    <d v="2011-12-23T00:00:00"/>
    <x v="4"/>
    <n v="0"/>
    <n v="0"/>
    <n v="0"/>
    <n v="0"/>
    <n v="0"/>
    <n v="0"/>
    <n v="0"/>
    <n v="0"/>
    <n v="0"/>
    <n v="0"/>
    <n v="0"/>
    <n v="0"/>
    <n v="0"/>
    <n v="0"/>
    <n v="0"/>
    <n v="4"/>
    <n v="14"/>
  </r>
  <r>
    <d v="2011-12-26T00:00:00"/>
    <x v="0"/>
    <n v="0"/>
    <n v="0"/>
    <n v="0"/>
    <n v="0"/>
    <n v="0"/>
    <n v="0"/>
    <n v="0"/>
    <n v="0"/>
    <n v="0"/>
    <n v="0"/>
    <n v="0"/>
    <n v="0"/>
    <n v="0"/>
    <n v="0"/>
    <n v="1"/>
    <n v="3"/>
    <n v="16"/>
  </r>
  <r>
    <d v="2011-12-27T00:00:00"/>
    <x v="1"/>
    <n v="28"/>
    <n v="43"/>
    <n v="59"/>
    <n v="62"/>
    <n v="64"/>
    <n v="67"/>
    <n v="67"/>
    <n v="67"/>
    <n v="71"/>
    <n v="75"/>
    <n v="73"/>
    <n v="77"/>
    <n v="80"/>
    <n v="81"/>
    <n v="83"/>
    <n v="92"/>
    <n v="97"/>
  </r>
  <r>
    <d v="2011-12-28T00:00:00"/>
    <x v="2"/>
    <n v="38"/>
    <n v="47"/>
    <n v="62"/>
    <n v="66"/>
    <n v="69"/>
    <n v="69"/>
    <n v="69"/>
    <n v="72"/>
    <n v="75"/>
    <n v="83"/>
    <n v="85"/>
    <n v="85"/>
    <n v="85"/>
    <n v="85"/>
    <n v="86"/>
    <n v="98"/>
    <n v="101"/>
  </r>
  <r>
    <d v="2011-12-29T00:00:00"/>
    <x v="3"/>
    <n v="45"/>
    <n v="60"/>
    <n v="76"/>
    <n v="77"/>
    <n v="77"/>
    <n v="77"/>
    <n v="85"/>
    <n v="92"/>
    <n v="98"/>
    <n v="105"/>
    <n v="106"/>
    <n v="106"/>
    <n v="106"/>
    <n v="106"/>
    <n v="110"/>
    <n v="118"/>
    <n v="129"/>
  </r>
  <r>
    <d v="2011-12-30T00:00:00"/>
    <x v="4"/>
    <n v="1"/>
    <n v="1"/>
    <n v="1"/>
    <n v="1"/>
    <n v="1"/>
    <n v="1"/>
    <n v="1"/>
    <n v="1"/>
    <n v="1"/>
    <n v="1"/>
    <n v="1"/>
    <n v="1"/>
    <n v="1"/>
    <n v="1"/>
    <n v="2"/>
    <n v="6"/>
    <n v="11"/>
  </r>
  <r>
    <d v="2012-01-02T00:00:00"/>
    <x v="0"/>
    <n v="21"/>
    <n v="23"/>
    <n v="44"/>
    <n v="50"/>
    <n v="58"/>
    <n v="62"/>
    <n v="67"/>
    <n v="67"/>
    <n v="67"/>
    <n v="67"/>
    <n v="65"/>
    <n v="77"/>
    <n v="78"/>
    <n v="83"/>
    <n v="84"/>
    <n v="93"/>
    <n v="98"/>
  </r>
  <r>
    <d v="2012-01-03T00:00:00"/>
    <x v="1"/>
    <n v="39"/>
    <n v="52"/>
    <n v="67"/>
    <n v="71"/>
    <n v="71"/>
    <n v="71"/>
    <n v="71"/>
    <n v="71"/>
    <n v="71"/>
    <n v="77"/>
    <n v="81"/>
    <n v="81"/>
    <n v="81"/>
    <n v="81"/>
    <n v="84"/>
    <n v="103"/>
    <n v="110"/>
  </r>
  <r>
    <d v="2012-01-04T00:00:00"/>
    <x v="2"/>
    <n v="41"/>
    <n v="48"/>
    <n v="64"/>
    <n v="69"/>
    <n v="70"/>
    <n v="70"/>
    <n v="70"/>
    <n v="70"/>
    <n v="71"/>
    <n v="75"/>
    <n v="79"/>
    <n v="79"/>
    <n v="79"/>
    <n v="79"/>
    <n v="88"/>
    <n v="98"/>
    <n v="103"/>
  </r>
  <r>
    <d v="2012-01-05T00:00:00"/>
    <x v="3"/>
    <n v="48"/>
    <n v="58"/>
    <n v="82"/>
    <n v="82"/>
    <n v="82"/>
    <n v="82"/>
    <n v="82"/>
    <n v="86"/>
    <n v="93"/>
    <n v="95"/>
    <n v="95"/>
    <n v="95"/>
    <n v="95"/>
    <n v="96"/>
    <n v="96"/>
    <n v="110"/>
    <n v="112"/>
  </r>
  <r>
    <d v="2012-01-06T00:00:00"/>
    <x v="4"/>
    <n v="46"/>
    <n v="64"/>
    <n v="79"/>
    <n v="79"/>
    <n v="79"/>
    <n v="79"/>
    <n v="83"/>
    <n v="85"/>
    <n v="89"/>
    <n v="89"/>
    <n v="89"/>
    <n v="89"/>
    <n v="91"/>
    <n v="95"/>
    <n v="104"/>
    <n v="127"/>
    <n v="137"/>
  </r>
  <r>
    <d v="2012-01-09T00:00:00"/>
    <x v="0"/>
    <n v="31"/>
    <n v="43"/>
    <n v="49"/>
    <n v="49"/>
    <n v="54"/>
    <n v="58"/>
    <n v="58"/>
    <n v="58"/>
    <n v="58"/>
    <n v="63"/>
    <n v="69"/>
    <n v="74"/>
    <n v="81"/>
    <n v="92"/>
    <n v="94"/>
    <n v="98"/>
    <n v="99"/>
  </r>
  <r>
    <d v="2012-01-10T00:00:00"/>
    <x v="1"/>
    <n v="50"/>
    <n v="69"/>
    <n v="82"/>
    <n v="80"/>
    <n v="84"/>
    <n v="84"/>
    <n v="84"/>
    <n v="84"/>
    <n v="89"/>
    <n v="88"/>
    <n v="88"/>
    <n v="98"/>
    <n v="102"/>
    <n v="103"/>
    <n v="102"/>
    <n v="112"/>
    <n v="117"/>
  </r>
  <r>
    <d v="2012-01-11T00:00:00"/>
    <x v="2"/>
    <n v="38"/>
    <n v="50"/>
    <n v="57"/>
    <n v="60"/>
    <n v="60"/>
    <n v="60"/>
    <n v="60"/>
    <n v="66"/>
    <n v="70"/>
    <n v="73"/>
    <n v="76"/>
    <n v="83"/>
    <n v="82"/>
    <n v="82"/>
    <n v="83"/>
    <n v="94"/>
    <n v="100"/>
  </r>
  <r>
    <d v="2012-01-12T00:00:00"/>
    <x v="3"/>
    <n v="55"/>
    <n v="64"/>
    <n v="74"/>
    <n v="74"/>
    <n v="74"/>
    <n v="74"/>
    <n v="76"/>
    <n v="83"/>
    <n v="90"/>
    <n v="90"/>
    <n v="94"/>
    <n v="94"/>
    <n v="94"/>
    <n v="98"/>
    <n v="101"/>
    <n v="109"/>
    <n v="117"/>
  </r>
  <r>
    <d v="2012-01-13T00:00:00"/>
    <x v="4"/>
    <n v="35"/>
    <n v="37"/>
    <n v="43"/>
    <n v="43"/>
    <n v="43"/>
    <n v="50"/>
    <n v="53"/>
    <n v="58"/>
    <n v="65"/>
    <n v="66"/>
    <n v="66"/>
    <n v="66"/>
    <n v="70"/>
    <n v="77"/>
    <n v="80"/>
    <n v="98"/>
    <n v="98"/>
  </r>
  <r>
    <d v="2012-01-16T00:00:00"/>
    <x v="0"/>
    <n v="51"/>
    <n v="54"/>
    <n v="65"/>
    <n v="68"/>
    <n v="74"/>
    <n v="77"/>
    <n v="85"/>
    <n v="86"/>
    <n v="86"/>
    <n v="91"/>
    <n v="100"/>
    <n v="106"/>
    <n v="109"/>
    <n v="117"/>
    <n v="121"/>
    <n v="127"/>
    <n v="129"/>
  </r>
  <r>
    <d v="2012-01-17T00:00:00"/>
    <x v="1"/>
    <n v="47"/>
    <n v="61"/>
    <n v="73"/>
    <n v="80"/>
    <n v="85"/>
    <n v="85"/>
    <n v="86"/>
    <n v="86"/>
    <n v="87"/>
    <n v="96"/>
    <n v="106"/>
    <n v="107"/>
    <n v="113"/>
    <n v="113"/>
    <n v="113"/>
    <n v="121"/>
    <n v="120"/>
  </r>
  <r>
    <d v="2012-01-18T00:00:00"/>
    <x v="2"/>
    <n v="49"/>
    <n v="58"/>
    <n v="74"/>
    <n v="79"/>
    <n v="84"/>
    <n v="84"/>
    <n v="84"/>
    <n v="85"/>
    <n v="83"/>
    <n v="87"/>
    <n v="90"/>
    <n v="93"/>
    <n v="94"/>
    <n v="94"/>
    <n v="100"/>
    <n v="101"/>
    <n v="112"/>
  </r>
  <r>
    <d v="2012-01-19T00:00:00"/>
    <x v="3"/>
    <n v="54"/>
    <n v="60"/>
    <n v="77"/>
    <n v="80"/>
    <n v="80"/>
    <n v="80"/>
    <n v="77"/>
    <n v="84"/>
    <n v="97"/>
    <n v="100"/>
    <n v="95"/>
    <n v="99"/>
    <n v="99"/>
    <n v="108"/>
    <n v="111"/>
    <n v="115"/>
    <n v="114"/>
  </r>
  <r>
    <d v="2012-01-20T00:00:00"/>
    <x v="4"/>
    <n v="25"/>
    <n v="30"/>
    <n v="51"/>
    <n v="51"/>
    <n v="51"/>
    <n v="53"/>
    <n v="59"/>
    <n v="61"/>
    <n v="66"/>
    <n v="70"/>
    <n v="70"/>
    <n v="70"/>
    <n v="75"/>
    <n v="79"/>
    <n v="86"/>
    <n v="94"/>
    <n v="96"/>
  </r>
  <r>
    <d v="2012-01-23T00:00:00"/>
    <x v="0"/>
    <n v="32"/>
    <n v="37"/>
    <n v="50"/>
    <n v="57"/>
    <n v="64"/>
    <n v="69"/>
    <n v="74"/>
    <n v="74"/>
    <n v="74"/>
    <n v="77"/>
    <n v="79"/>
    <n v="83"/>
    <n v="94"/>
    <n v="100"/>
    <n v="101"/>
    <n v="113"/>
    <n v="116"/>
  </r>
  <r>
    <d v="2012-01-24T00:00:00"/>
    <x v="1"/>
    <n v="35"/>
    <n v="47"/>
    <n v="67"/>
    <n v="73"/>
    <n v="86"/>
    <n v="87"/>
    <n v="87"/>
    <n v="87"/>
    <n v="95"/>
    <n v="98"/>
    <n v="102"/>
    <n v="108"/>
    <n v="112"/>
    <n v="112"/>
    <n v="114"/>
    <n v="124"/>
    <n v="130"/>
  </r>
  <r>
    <d v="2012-01-25T00:00:00"/>
    <x v="2"/>
    <n v="32"/>
    <n v="42"/>
    <n v="65"/>
    <n v="68"/>
    <n v="70"/>
    <n v="71"/>
    <n v="71"/>
    <n v="73"/>
    <n v="81"/>
    <n v="85"/>
    <n v="92"/>
    <n v="94"/>
    <n v="97"/>
    <n v="97"/>
    <n v="102"/>
    <n v="116"/>
    <n v="121"/>
  </r>
  <r>
    <d v="2012-01-26T00:00:00"/>
    <x v="3"/>
    <n v="35"/>
    <n v="47"/>
    <n v="67"/>
    <n v="71"/>
    <n v="72"/>
    <n v="72"/>
    <n v="75"/>
    <n v="87"/>
    <n v="91"/>
    <n v="100"/>
    <n v="103"/>
    <n v="103"/>
    <n v="103"/>
    <n v="106"/>
    <n v="107"/>
    <n v="116"/>
    <n v="125"/>
  </r>
  <r>
    <d v="2012-01-27T00:00:00"/>
    <x v="4"/>
    <n v="36"/>
    <n v="47"/>
    <n v="71"/>
    <n v="72"/>
    <n v="72"/>
    <n v="76"/>
    <n v="82"/>
    <n v="91"/>
    <n v="98"/>
    <n v="100"/>
    <n v="100"/>
    <n v="100"/>
    <n v="108"/>
    <n v="110"/>
    <n v="116"/>
    <n v="127"/>
    <n v="130"/>
  </r>
  <r>
    <d v="2012-01-30T00:00:00"/>
    <x v="0"/>
    <n v="29"/>
    <n v="46"/>
    <n v="59"/>
    <n v="64"/>
    <n v="69"/>
    <n v="76"/>
    <n v="80"/>
    <n v="80"/>
    <n v="80"/>
    <n v="83"/>
    <n v="87"/>
    <n v="90"/>
    <n v="95"/>
    <n v="104"/>
    <n v="103"/>
    <n v="109"/>
    <n v="116"/>
  </r>
  <r>
    <d v="2012-01-31T00:00:00"/>
    <x v="1"/>
    <n v="40"/>
    <n v="51"/>
    <n v="71"/>
    <n v="74"/>
    <n v="79"/>
    <n v="79"/>
    <n v="79"/>
    <n v="79"/>
    <n v="83"/>
    <n v="87"/>
    <n v="94"/>
    <n v="98"/>
    <n v="106"/>
    <n v="107"/>
    <n v="107"/>
    <n v="112"/>
    <n v="125"/>
  </r>
  <r>
    <d v="2012-02-01T00:00:00"/>
    <x v="2"/>
    <n v="23"/>
    <n v="36"/>
    <n v="51"/>
    <n v="55"/>
    <n v="56"/>
    <n v="56"/>
    <n v="56"/>
    <n v="65"/>
    <n v="67"/>
    <n v="75"/>
    <n v="76"/>
    <n v="80"/>
    <n v="80"/>
    <n v="80"/>
    <n v="83"/>
    <n v="99"/>
    <n v="100"/>
  </r>
  <r>
    <d v="2012-02-02T00:00:00"/>
    <x v="3"/>
    <n v="25"/>
    <n v="43"/>
    <n v="74"/>
    <n v="75"/>
    <n v="75"/>
    <n v="75"/>
    <n v="79"/>
    <n v="84"/>
    <n v="98"/>
    <n v="98"/>
    <n v="99"/>
    <n v="100"/>
    <n v="100"/>
    <n v="104"/>
    <n v="113"/>
    <n v="112"/>
    <n v="120"/>
  </r>
  <r>
    <d v="2012-02-03T00:00:00"/>
    <x v="4"/>
    <n v="21"/>
    <n v="31"/>
    <n v="61"/>
    <n v="62"/>
    <n v="62"/>
    <n v="67"/>
    <n v="70"/>
    <n v="76"/>
    <n v="78"/>
    <n v="88"/>
    <n v="88"/>
    <n v="88"/>
    <n v="89"/>
    <n v="92"/>
    <n v="99"/>
    <n v="107"/>
    <n v="115"/>
  </r>
  <r>
    <d v="2012-02-06T00:00:00"/>
    <x v="0"/>
    <n v="24"/>
    <n v="41"/>
    <n v="59"/>
    <n v="61"/>
    <n v="65"/>
    <n v="68"/>
    <n v="74"/>
    <n v="74"/>
    <n v="74"/>
    <n v="75"/>
    <n v="84"/>
    <n v="92"/>
    <n v="98"/>
    <n v="101"/>
    <n v="105"/>
    <n v="112"/>
    <n v="115"/>
  </r>
  <r>
    <d v="2012-02-07T00:00:00"/>
    <x v="1"/>
    <n v="33"/>
    <n v="40"/>
    <n v="53"/>
    <n v="58"/>
    <n v="61"/>
    <n v="65"/>
    <n v="65"/>
    <n v="65"/>
    <n v="67"/>
    <n v="69"/>
    <n v="73"/>
    <n v="80"/>
    <n v="87"/>
    <n v="89"/>
    <n v="89"/>
    <n v="90"/>
    <n v="93"/>
  </r>
  <r>
    <d v="2012-02-08T00:00:00"/>
    <x v="2"/>
    <n v="25"/>
    <n v="31"/>
    <n v="47"/>
    <n v="50"/>
    <n v="54"/>
    <n v="54"/>
    <n v="54"/>
    <n v="59"/>
    <n v="70"/>
    <n v="75"/>
    <n v="76"/>
    <n v="84"/>
    <n v="86"/>
    <n v="86"/>
    <n v="92"/>
    <n v="104"/>
    <n v="108"/>
  </r>
  <r>
    <d v="2012-02-09T00:00:00"/>
    <x v="3"/>
    <n v="31"/>
    <n v="41"/>
    <n v="59"/>
    <n v="59"/>
    <n v="59"/>
    <n v="59"/>
    <n v="65"/>
    <n v="69"/>
    <n v="84"/>
    <n v="88"/>
    <n v="90"/>
    <n v="91"/>
    <n v="91"/>
    <n v="93"/>
    <n v="98"/>
    <n v="108"/>
    <n v="113"/>
  </r>
  <r>
    <d v="2012-02-10T00:00:00"/>
    <x v="4"/>
    <n v="32"/>
    <n v="43"/>
    <n v="70"/>
    <n v="70"/>
    <n v="70"/>
    <n v="69"/>
    <n v="70"/>
    <n v="70"/>
    <n v="75"/>
    <n v="83"/>
    <n v="84"/>
    <n v="84"/>
    <n v="88"/>
    <n v="89"/>
    <n v="94"/>
    <n v="99"/>
    <n v="104"/>
  </r>
  <r>
    <d v="2012-02-13T00:00:00"/>
    <x v="0"/>
    <n v="29"/>
    <n v="40"/>
    <n v="58"/>
    <n v="61"/>
    <n v="67"/>
    <n v="72"/>
    <n v="79"/>
    <n v="79"/>
    <n v="79"/>
    <n v="84"/>
    <n v="90"/>
    <n v="94"/>
    <n v="102"/>
    <n v="108"/>
    <n v="109"/>
    <n v="112"/>
    <n v="112"/>
  </r>
  <r>
    <d v="2012-02-14T00:00:00"/>
    <x v="1"/>
    <n v="35"/>
    <n v="43"/>
    <n v="58"/>
    <n v="61"/>
    <n v="64"/>
    <n v="69"/>
    <n v="69"/>
    <n v="69"/>
    <n v="76"/>
    <n v="75"/>
    <n v="83"/>
    <n v="88"/>
    <n v="92"/>
    <n v="92"/>
    <n v="92"/>
    <n v="96"/>
    <n v="98"/>
  </r>
  <r>
    <d v="2012-02-15T00:00:00"/>
    <x v="2"/>
    <n v="23"/>
    <n v="35"/>
    <n v="56"/>
    <n v="59"/>
    <n v="66"/>
    <n v="66"/>
    <n v="66"/>
    <n v="68"/>
    <n v="74"/>
    <n v="80"/>
    <n v="85"/>
    <n v="92"/>
    <n v="92"/>
    <n v="92"/>
    <n v="101"/>
    <n v="112"/>
    <n v="115"/>
  </r>
  <r>
    <d v="2012-02-16T00:00:00"/>
    <x v="3"/>
    <n v="36"/>
    <n v="53"/>
    <n v="73"/>
    <n v="76"/>
    <n v="75"/>
    <n v="75"/>
    <n v="76"/>
    <n v="81"/>
    <n v="86"/>
    <n v="90"/>
    <n v="92"/>
    <n v="91"/>
    <n v="91"/>
    <n v="96"/>
    <n v="103"/>
    <n v="118"/>
    <n v="122"/>
  </r>
  <r>
    <d v="2012-02-17T00:00:00"/>
    <x v="4"/>
    <n v="29"/>
    <n v="48"/>
    <n v="71"/>
    <n v="71"/>
    <n v="71"/>
    <n v="70"/>
    <n v="75"/>
    <n v="78"/>
    <n v="84"/>
    <n v="89"/>
    <n v="89"/>
    <n v="89"/>
    <n v="95"/>
    <n v="100"/>
    <n v="101"/>
    <n v="105"/>
    <n v="122"/>
  </r>
  <r>
    <d v="2012-02-20T00:00:00"/>
    <x v="0"/>
    <n v="34"/>
    <n v="47"/>
    <n v="64"/>
    <n v="69"/>
    <n v="75"/>
    <n v="80"/>
    <n v="84"/>
    <n v="84"/>
    <n v="84"/>
    <n v="83"/>
    <n v="88"/>
    <n v="95"/>
    <n v="97"/>
    <n v="105"/>
    <n v="107"/>
    <n v="116"/>
    <n v="129"/>
  </r>
  <r>
    <d v="2012-02-21T00:00:00"/>
    <x v="1"/>
    <n v="43"/>
    <n v="58"/>
    <n v="64"/>
    <n v="73"/>
    <n v="77"/>
    <n v="79"/>
    <n v="79"/>
    <n v="79"/>
    <n v="85"/>
    <n v="85"/>
    <n v="88"/>
    <n v="98"/>
    <n v="99"/>
    <n v="102"/>
    <n v="103"/>
    <n v="118"/>
    <n v="124"/>
  </r>
  <r>
    <d v="2012-02-22T00:00:00"/>
    <x v="2"/>
    <n v="30"/>
    <n v="42"/>
    <n v="62"/>
    <n v="64"/>
    <n v="70"/>
    <n v="70"/>
    <n v="70"/>
    <n v="78"/>
    <n v="82"/>
    <n v="92"/>
    <n v="101"/>
    <n v="104"/>
    <n v="103"/>
    <n v="103"/>
    <n v="110"/>
    <n v="119"/>
    <n v="123"/>
  </r>
  <r>
    <d v="2012-02-23T00:00:00"/>
    <x v="3"/>
    <n v="39"/>
    <n v="56"/>
    <n v="77"/>
    <n v="83"/>
    <n v="83"/>
    <n v="83"/>
    <n v="86"/>
    <n v="88"/>
    <n v="93"/>
    <n v="95"/>
    <n v="99"/>
    <n v="100"/>
    <n v="100"/>
    <n v="103"/>
    <n v="110"/>
    <n v="123"/>
    <n v="125"/>
  </r>
  <r>
    <d v="2012-02-24T00:00:00"/>
    <x v="4"/>
    <n v="31"/>
    <n v="45"/>
    <n v="62"/>
    <n v="61"/>
    <n v="61"/>
    <n v="69"/>
    <n v="76"/>
    <n v="77"/>
    <n v="80"/>
    <n v="83"/>
    <n v="84"/>
    <n v="84"/>
    <n v="90"/>
    <n v="95"/>
    <n v="104"/>
    <n v="106"/>
    <n v="114"/>
  </r>
  <r>
    <d v="2012-02-27T00:00:00"/>
    <x v="0"/>
    <n v="38"/>
    <n v="49"/>
    <n v="63"/>
    <n v="67"/>
    <n v="68"/>
    <n v="74"/>
    <n v="80"/>
    <n v="80"/>
    <n v="80"/>
    <n v="82"/>
    <n v="89"/>
    <n v="92"/>
    <n v="99"/>
    <n v="103"/>
    <n v="104"/>
    <n v="112"/>
    <n v="116"/>
  </r>
  <r>
    <d v="2012-02-28T00:00:00"/>
    <x v="1"/>
    <n v="29"/>
    <n v="49"/>
    <n v="66"/>
    <n v="69"/>
    <n v="76"/>
    <n v="81"/>
    <n v="82"/>
    <n v="82"/>
    <n v="85"/>
    <n v="90"/>
    <n v="96"/>
    <n v="102"/>
    <n v="108"/>
    <n v="110"/>
    <n v="110"/>
    <n v="118"/>
    <n v="122"/>
  </r>
  <r>
    <d v="2012-02-29T00:00:00"/>
    <x v="2"/>
    <n v="41"/>
    <n v="53"/>
    <n v="58"/>
    <n v="58"/>
    <n v="61"/>
    <n v="63"/>
    <n v="63"/>
    <n v="72"/>
    <n v="77"/>
    <n v="77"/>
    <n v="76"/>
    <n v="84"/>
    <n v="85"/>
    <n v="86"/>
    <n v="93"/>
    <n v="103"/>
    <n v="111"/>
  </r>
  <r>
    <d v="2012-03-01T00:00:00"/>
    <x v="3"/>
    <n v="42"/>
    <n v="57"/>
    <n v="80"/>
    <n v="88"/>
    <n v="89"/>
    <n v="89"/>
    <n v="94"/>
    <n v="96"/>
    <n v="101"/>
    <n v="106"/>
    <n v="113"/>
    <n v="115"/>
    <n v="115"/>
    <n v="120"/>
    <n v="126"/>
    <n v="127"/>
    <n v="128"/>
  </r>
  <r>
    <d v="2012-03-02T00:00:00"/>
    <x v="4"/>
    <n v="30"/>
    <n v="47"/>
    <n v="69"/>
    <n v="69"/>
    <n v="69"/>
    <n v="73"/>
    <n v="78"/>
    <n v="86"/>
    <n v="89"/>
    <n v="93"/>
    <n v="94"/>
    <n v="94"/>
    <n v="96"/>
    <n v="101"/>
    <n v="108"/>
    <n v="118"/>
    <n v="126"/>
  </r>
  <r>
    <d v="2012-03-05T00:00:00"/>
    <x v="0"/>
    <n v="39"/>
    <n v="52"/>
    <n v="73"/>
    <n v="76"/>
    <n v="86"/>
    <n v="96"/>
    <n v="96"/>
    <n v="96"/>
    <n v="96"/>
    <n v="98"/>
    <n v="105"/>
    <n v="112"/>
    <n v="114"/>
    <n v="119"/>
    <n v="126"/>
    <n v="133"/>
    <n v="140"/>
  </r>
  <r>
    <d v="2012-03-06T00:00:00"/>
    <x v="1"/>
    <n v="32"/>
    <n v="52"/>
    <n v="68"/>
    <n v="73"/>
    <n v="79"/>
    <n v="80"/>
    <n v="80"/>
    <n v="80"/>
    <n v="86"/>
    <n v="85"/>
    <n v="93"/>
    <n v="96"/>
    <n v="102"/>
    <n v="103"/>
    <n v="103"/>
    <n v="111"/>
    <n v="114"/>
  </r>
  <r>
    <d v="2012-03-07T00:00:00"/>
    <x v="2"/>
    <n v="23"/>
    <n v="41"/>
    <n v="54"/>
    <n v="61"/>
    <n v="65"/>
    <n v="65"/>
    <n v="65"/>
    <n v="70"/>
    <n v="76"/>
    <n v="78"/>
    <n v="82"/>
    <n v="85"/>
    <n v="85"/>
    <n v="85"/>
    <n v="88"/>
    <n v="95"/>
    <n v="103"/>
  </r>
  <r>
    <d v="2012-03-08T00:00:00"/>
    <x v="3"/>
    <n v="26"/>
    <n v="38"/>
    <n v="61"/>
    <n v="65"/>
    <n v="65"/>
    <n v="65"/>
    <n v="67"/>
    <n v="70"/>
    <n v="75"/>
    <n v="78"/>
    <n v="81"/>
    <n v="81"/>
    <n v="81"/>
    <n v="89"/>
    <n v="91"/>
    <n v="101"/>
    <n v="100"/>
  </r>
  <r>
    <d v="2012-03-09T00:00:00"/>
    <x v="4"/>
    <n v="24"/>
    <n v="42"/>
    <n v="63"/>
    <n v="63"/>
    <n v="63"/>
    <n v="65"/>
    <n v="64"/>
    <n v="74"/>
    <n v="79"/>
    <n v="82"/>
    <n v="82"/>
    <n v="82"/>
    <n v="88"/>
    <n v="94"/>
    <n v="96"/>
    <n v="114"/>
    <n v="123"/>
  </r>
  <r>
    <d v="2012-03-12T00:00:00"/>
    <x v="0"/>
    <n v="28"/>
    <n v="43"/>
    <n v="67"/>
    <n v="74"/>
    <n v="75"/>
    <n v="78"/>
    <n v="83"/>
    <n v="83"/>
    <n v="83"/>
    <n v="88"/>
    <n v="92"/>
    <n v="96"/>
    <n v="102"/>
    <n v="113"/>
    <n v="113"/>
    <n v="116"/>
    <n v="127"/>
  </r>
  <r>
    <d v="2012-03-13T00:00:00"/>
    <x v="1"/>
    <n v="39"/>
    <n v="52"/>
    <n v="61"/>
    <n v="66"/>
    <n v="73"/>
    <n v="73"/>
    <n v="73"/>
    <n v="73"/>
    <n v="77"/>
    <n v="82"/>
    <n v="87"/>
    <n v="93"/>
    <n v="102"/>
    <n v="102"/>
    <n v="104"/>
    <n v="116"/>
    <n v="120"/>
  </r>
  <r>
    <d v="2012-03-14T00:00:00"/>
    <x v="2"/>
    <n v="26"/>
    <n v="41"/>
    <n v="62"/>
    <n v="64"/>
    <n v="66"/>
    <n v="66"/>
    <n v="66"/>
    <n v="72"/>
    <n v="78"/>
    <n v="81"/>
    <n v="84"/>
    <n v="88"/>
    <n v="88"/>
    <n v="89"/>
    <n v="97"/>
    <n v="110"/>
    <n v="113"/>
  </r>
  <r>
    <d v="2012-03-15T00:00:00"/>
    <x v="3"/>
    <n v="42"/>
    <n v="60"/>
    <n v="78"/>
    <n v="81"/>
    <n v="81"/>
    <n v="81"/>
    <n v="86"/>
    <n v="90"/>
    <n v="92"/>
    <n v="97"/>
    <n v="99"/>
    <n v="98"/>
    <n v="98"/>
    <n v="102"/>
    <n v="104"/>
    <n v="110"/>
    <n v="117"/>
  </r>
  <r>
    <d v="2012-03-16T00:00:00"/>
    <x v="4"/>
    <n v="22"/>
    <n v="34"/>
    <n v="51"/>
    <n v="51"/>
    <n v="51"/>
    <n v="53"/>
    <n v="53"/>
    <n v="60"/>
    <n v="63"/>
    <n v="66"/>
    <n v="66"/>
    <n v="66"/>
    <n v="72"/>
    <n v="77"/>
    <n v="83"/>
    <n v="93"/>
    <n v="105"/>
  </r>
  <r>
    <d v="2012-03-19T00:00:00"/>
    <x v="0"/>
    <n v="34"/>
    <n v="44"/>
    <n v="58"/>
    <n v="64"/>
    <n v="72"/>
    <n v="75"/>
    <n v="79"/>
    <n v="79"/>
    <n v="79"/>
    <n v="83"/>
    <n v="85"/>
    <n v="92"/>
    <n v="94"/>
    <n v="94"/>
    <n v="95"/>
    <n v="106"/>
    <n v="111"/>
  </r>
  <r>
    <d v="2012-03-20T00:00:00"/>
    <x v="1"/>
    <n v="38"/>
    <n v="48"/>
    <n v="62"/>
    <n v="65"/>
    <n v="67"/>
    <n v="69"/>
    <n v="70"/>
    <n v="70"/>
    <n v="75"/>
    <n v="79"/>
    <n v="85"/>
    <n v="91"/>
    <n v="93"/>
    <n v="93"/>
    <n v="95"/>
    <n v="115"/>
    <n v="115"/>
  </r>
  <r>
    <d v="2012-03-21T00:00:00"/>
    <x v="2"/>
    <n v="24"/>
    <n v="32"/>
    <n v="43"/>
    <n v="44"/>
    <n v="47"/>
    <n v="47"/>
    <n v="47"/>
    <n v="53"/>
    <n v="56"/>
    <n v="59"/>
    <n v="65"/>
    <n v="69"/>
    <n v="69"/>
    <n v="69"/>
    <n v="76"/>
    <n v="95"/>
    <n v="105"/>
  </r>
  <r>
    <d v="2012-03-22T00:00:00"/>
    <x v="3"/>
    <n v="23"/>
    <n v="37"/>
    <n v="48"/>
    <n v="48"/>
    <n v="48"/>
    <n v="48"/>
    <n v="50"/>
    <n v="54"/>
    <n v="59"/>
    <n v="61"/>
    <n v="66"/>
    <n v="68"/>
    <n v="68"/>
    <n v="72"/>
    <n v="79"/>
    <n v="95"/>
    <n v="103"/>
  </r>
  <r>
    <d v="2012-03-23T00:00:00"/>
    <x v="4"/>
    <n v="23"/>
    <n v="35"/>
    <n v="45"/>
    <n v="45"/>
    <n v="45"/>
    <n v="47"/>
    <n v="48"/>
    <n v="53"/>
    <n v="56"/>
    <n v="57"/>
    <n v="57"/>
    <n v="57"/>
    <n v="62"/>
    <n v="64"/>
    <n v="70"/>
    <n v="84"/>
    <n v="90"/>
  </r>
  <r>
    <d v="2012-03-26T00:00:00"/>
    <x v="0"/>
    <n v="37"/>
    <n v="53"/>
    <n v="70"/>
    <n v="77"/>
    <n v="79"/>
    <n v="81"/>
    <n v="81"/>
    <n v="79"/>
    <n v="79"/>
    <n v="82"/>
    <n v="85"/>
    <n v="89"/>
    <n v="92"/>
    <n v="98"/>
    <n v="96"/>
    <n v="98"/>
    <n v="105"/>
  </r>
  <r>
    <d v="2012-03-27T00:00:00"/>
    <x v="1"/>
    <n v="44"/>
    <n v="55"/>
    <n v="75"/>
    <n v="77"/>
    <n v="81"/>
    <n v="84"/>
    <n v="84"/>
    <n v="84"/>
    <n v="87"/>
    <n v="88"/>
    <n v="95"/>
    <n v="103"/>
    <n v="107"/>
    <n v="107"/>
    <n v="107"/>
    <n v="117"/>
    <n v="117"/>
  </r>
  <r>
    <d v="2012-03-28T00:00:00"/>
    <x v="2"/>
    <n v="26"/>
    <n v="46"/>
    <n v="66"/>
    <n v="72"/>
    <n v="79"/>
    <n v="79"/>
    <n v="79"/>
    <n v="86"/>
    <n v="93"/>
    <n v="96"/>
    <n v="98"/>
    <n v="102"/>
    <n v="102"/>
    <n v="102"/>
    <n v="111"/>
    <n v="122"/>
    <n v="131"/>
  </r>
  <r>
    <d v="2012-03-29T00:00:00"/>
    <x v="3"/>
    <n v="41"/>
    <n v="70"/>
    <n v="89"/>
    <n v="93"/>
    <n v="93"/>
    <n v="93"/>
    <n v="96"/>
    <n v="102"/>
    <n v="108"/>
    <n v="113"/>
    <n v="119"/>
    <n v="119"/>
    <n v="119"/>
    <n v="123"/>
    <n v="131"/>
    <n v="138"/>
    <n v="145"/>
  </r>
  <r>
    <d v="2012-03-30T00:00:00"/>
    <x v="4"/>
    <n v="37"/>
    <n v="47"/>
    <n v="65"/>
    <n v="67"/>
    <n v="67"/>
    <n v="72"/>
    <n v="76"/>
    <n v="85"/>
    <n v="93"/>
    <n v="95"/>
    <n v="95"/>
    <n v="95"/>
    <n v="100"/>
    <n v="106"/>
    <n v="112"/>
    <n v="123"/>
    <n v="125"/>
  </r>
  <r>
    <d v="2012-04-02T00:00:00"/>
    <x v="0"/>
    <n v="43"/>
    <n v="51"/>
    <n v="60"/>
    <n v="61"/>
    <n v="65"/>
    <n v="74"/>
    <n v="77"/>
    <n v="78"/>
    <n v="78"/>
    <n v="81"/>
    <n v="84"/>
    <n v="88"/>
    <n v="96"/>
    <n v="103"/>
    <n v="104"/>
    <n v="113"/>
    <n v="123"/>
  </r>
  <r>
    <d v="2012-04-03T00:00:00"/>
    <x v="1"/>
    <n v="38"/>
    <n v="56"/>
    <n v="72"/>
    <n v="77"/>
    <n v="77"/>
    <n v="81"/>
    <n v="81"/>
    <n v="81"/>
    <n v="84"/>
    <n v="90"/>
    <n v="93"/>
    <n v="101"/>
    <n v="107"/>
    <n v="108"/>
    <n v="108"/>
    <n v="126"/>
    <n v="128"/>
  </r>
  <r>
    <d v="2012-04-04T00:00:00"/>
    <x v="2"/>
    <n v="37"/>
    <n v="47"/>
    <n v="67"/>
    <n v="70"/>
    <n v="77"/>
    <n v="77"/>
    <n v="77"/>
    <n v="84"/>
    <n v="93"/>
    <n v="97"/>
    <n v="100"/>
    <n v="104"/>
    <n v="104"/>
    <n v="104"/>
    <n v="110"/>
    <n v="122"/>
    <n v="122"/>
  </r>
  <r>
    <d v="2012-04-05T00:00:00"/>
    <x v="3"/>
    <n v="30"/>
    <n v="47"/>
    <n v="65"/>
    <n v="68"/>
    <n v="68"/>
    <n v="68"/>
    <n v="74"/>
    <n v="84"/>
    <n v="86"/>
    <n v="91"/>
    <n v="94"/>
    <n v="94"/>
    <n v="94"/>
    <n v="96"/>
    <n v="100"/>
    <n v="108"/>
    <n v="119"/>
  </r>
  <r>
    <d v="2012-04-06T00:00:00"/>
    <x v="4"/>
    <n v="31"/>
    <n v="36"/>
    <n v="41"/>
    <n v="41"/>
    <n v="41"/>
    <n v="41"/>
    <n v="40"/>
    <n v="51"/>
    <n v="57"/>
    <n v="58"/>
    <n v="58"/>
    <n v="58"/>
    <n v="64"/>
    <n v="70"/>
    <n v="75"/>
    <n v="84"/>
    <n v="94"/>
  </r>
  <r>
    <d v="2012-04-09T00:00:00"/>
    <x v="0"/>
    <n v="40"/>
    <n v="61"/>
    <n v="79"/>
    <n v="82"/>
    <n v="85"/>
    <n v="88"/>
    <n v="98"/>
    <n v="98"/>
    <n v="98"/>
    <n v="98"/>
    <n v="104"/>
    <n v="105"/>
    <n v="109"/>
    <n v="111"/>
    <n v="112"/>
    <n v="119"/>
    <n v="122"/>
  </r>
  <r>
    <d v="2012-04-10T00:00:00"/>
    <x v="1"/>
    <n v="45"/>
    <n v="58"/>
    <n v="76"/>
    <n v="81"/>
    <n v="88"/>
    <n v="90"/>
    <n v="91"/>
    <n v="91"/>
    <n v="100"/>
    <n v="100"/>
    <n v="105"/>
    <n v="108"/>
    <n v="116"/>
    <n v="116"/>
    <n v="116"/>
    <n v="120"/>
    <n v="127"/>
  </r>
  <r>
    <d v="2012-04-11T00:00:00"/>
    <x v="2"/>
    <n v="32"/>
    <n v="49"/>
    <n v="73"/>
    <n v="74"/>
    <n v="75"/>
    <n v="75"/>
    <n v="75"/>
    <n v="80"/>
    <n v="85"/>
    <n v="91"/>
    <n v="95"/>
    <n v="99"/>
    <n v="99"/>
    <n v="99"/>
    <n v="111"/>
    <n v="118"/>
    <n v="123"/>
  </r>
  <r>
    <d v="2012-04-12T00:00:00"/>
    <x v="3"/>
    <n v="46"/>
    <n v="67"/>
    <n v="93"/>
    <n v="95"/>
    <n v="95"/>
    <n v="95"/>
    <n v="102"/>
    <n v="112"/>
    <n v="113"/>
    <n v="117"/>
    <n v="120"/>
    <n v="120"/>
    <n v="121"/>
    <n v="125"/>
    <n v="127"/>
    <n v="134"/>
    <n v="139"/>
  </r>
  <r>
    <d v="2012-04-13T00:00:00"/>
    <x v="4"/>
    <n v="25"/>
    <n v="38"/>
    <n v="53"/>
    <n v="54"/>
    <n v="54"/>
    <n v="55"/>
    <n v="57"/>
    <n v="61"/>
    <n v="63"/>
    <n v="68"/>
    <n v="68"/>
    <n v="68"/>
    <n v="71"/>
    <n v="77"/>
    <n v="81"/>
    <n v="82"/>
    <n v="94"/>
  </r>
  <r>
    <d v="2012-04-16T00:00:00"/>
    <x v="0"/>
    <n v="31"/>
    <n v="42"/>
    <n v="52"/>
    <n v="62"/>
    <n v="68"/>
    <n v="70"/>
    <n v="75"/>
    <n v="76"/>
    <n v="76"/>
    <n v="80"/>
    <n v="85"/>
    <n v="91"/>
    <n v="95"/>
    <n v="97"/>
    <n v="101"/>
    <n v="111"/>
    <n v="111"/>
  </r>
  <r>
    <d v="2012-04-17T00:00:00"/>
    <x v="1"/>
    <n v="38"/>
    <n v="42"/>
    <n v="61"/>
    <n v="64"/>
    <n v="73"/>
    <n v="75"/>
    <n v="75"/>
    <n v="75"/>
    <n v="78"/>
    <n v="81"/>
    <n v="86"/>
    <n v="92"/>
    <n v="97"/>
    <n v="97"/>
    <n v="99"/>
    <n v="112"/>
    <n v="121"/>
  </r>
  <r>
    <d v="2012-04-18T00:00:00"/>
    <x v="2"/>
    <n v="27"/>
    <n v="38"/>
    <n v="47"/>
    <n v="51"/>
    <n v="51"/>
    <n v="51"/>
    <n v="51"/>
    <n v="55"/>
    <n v="60"/>
    <n v="74"/>
    <n v="82"/>
    <n v="90"/>
    <n v="90"/>
    <n v="90"/>
    <n v="91"/>
    <n v="97"/>
    <n v="97"/>
  </r>
  <r>
    <d v="2012-04-19T00:00:00"/>
    <x v="3"/>
    <n v="34"/>
    <n v="49"/>
    <n v="68"/>
    <n v="72"/>
    <n v="72"/>
    <n v="72"/>
    <n v="77"/>
    <n v="80"/>
    <n v="88"/>
    <n v="93"/>
    <n v="95"/>
    <n v="95"/>
    <n v="95"/>
    <n v="99"/>
    <n v="101"/>
    <n v="110"/>
    <n v="117"/>
  </r>
  <r>
    <d v="2012-04-20T00:00:00"/>
    <x v="4"/>
    <n v="29"/>
    <n v="40"/>
    <n v="58"/>
    <n v="58"/>
    <n v="58"/>
    <n v="61"/>
    <n v="65"/>
    <n v="70"/>
    <n v="80"/>
    <n v="85"/>
    <n v="85"/>
    <n v="85"/>
    <n v="88"/>
    <n v="91"/>
    <n v="96"/>
    <n v="100"/>
    <n v="107"/>
  </r>
  <r>
    <d v="2012-04-23T00:00:00"/>
    <x v="0"/>
    <n v="37"/>
    <n v="50"/>
    <n v="77"/>
    <n v="79"/>
    <n v="88"/>
    <n v="91"/>
    <n v="93"/>
    <n v="94"/>
    <n v="94"/>
    <n v="97"/>
    <n v="106"/>
    <n v="117"/>
    <n v="119"/>
    <n v="127"/>
    <n v="128"/>
    <n v="135"/>
    <n v="137"/>
  </r>
  <r>
    <d v="2012-04-24T00:00:00"/>
    <x v="1"/>
    <n v="42"/>
    <n v="55"/>
    <n v="76"/>
    <n v="82"/>
    <n v="92"/>
    <n v="97"/>
    <n v="98"/>
    <n v="98"/>
    <n v="99"/>
    <n v="103"/>
    <n v="109"/>
    <n v="116"/>
    <n v="120"/>
    <n v="120"/>
    <n v="121"/>
    <n v="130"/>
    <n v="137"/>
  </r>
  <r>
    <d v="2012-04-25T00:00:00"/>
    <x v="2"/>
    <n v="37"/>
    <n v="43"/>
    <n v="68"/>
    <n v="72"/>
    <n v="78"/>
    <n v="78"/>
    <n v="78"/>
    <n v="85"/>
    <n v="85"/>
    <n v="86"/>
    <n v="93"/>
    <n v="97"/>
    <n v="97"/>
    <n v="97"/>
    <n v="105"/>
    <n v="117"/>
    <n v="120"/>
  </r>
  <r>
    <d v="2012-04-26T00:00:00"/>
    <x v="3"/>
    <n v="34"/>
    <n v="46"/>
    <n v="68"/>
    <n v="74"/>
    <n v="74"/>
    <n v="74"/>
    <n v="80"/>
    <n v="83"/>
    <n v="86"/>
    <n v="91"/>
    <n v="99"/>
    <n v="100"/>
    <n v="100"/>
    <n v="103"/>
    <n v="111"/>
    <n v="117"/>
    <n v="130"/>
  </r>
  <r>
    <d v="2012-04-27T00:00:00"/>
    <x v="4"/>
    <n v="26"/>
    <n v="30"/>
    <n v="49"/>
    <n v="49"/>
    <n v="49"/>
    <n v="54"/>
    <n v="58"/>
    <n v="62"/>
    <n v="66"/>
    <n v="70"/>
    <n v="70"/>
    <n v="70"/>
    <n v="75"/>
    <n v="80"/>
    <n v="87"/>
    <n v="100"/>
    <n v="116"/>
  </r>
  <r>
    <d v="2012-04-30T00:00:00"/>
    <x v="0"/>
    <n v="28"/>
    <n v="37"/>
    <n v="52"/>
    <n v="53"/>
    <n v="57"/>
    <n v="62"/>
    <n v="71"/>
    <n v="72"/>
    <n v="72"/>
    <n v="75"/>
    <n v="81"/>
    <n v="87"/>
    <n v="91"/>
    <n v="95"/>
    <n v="98"/>
    <n v="106"/>
    <n v="106"/>
  </r>
  <r>
    <d v="2012-05-01T00:00:00"/>
    <x v="1"/>
    <n v="36"/>
    <n v="52"/>
    <n v="69"/>
    <n v="69"/>
    <n v="77"/>
    <n v="78"/>
    <n v="78"/>
    <n v="78"/>
    <n v="85"/>
    <n v="88"/>
    <n v="91"/>
    <n v="96"/>
    <n v="97"/>
    <n v="98"/>
    <n v="99"/>
    <n v="110"/>
    <n v="108"/>
  </r>
  <r>
    <d v="2012-05-02T00:00:00"/>
    <x v="2"/>
    <n v="29"/>
    <n v="38"/>
    <n v="63"/>
    <n v="67"/>
    <n v="67"/>
    <n v="71"/>
    <n v="71"/>
    <n v="73"/>
    <n v="85"/>
    <n v="84"/>
    <n v="86"/>
    <n v="92"/>
    <n v="91"/>
    <n v="91"/>
    <n v="96"/>
    <n v="106"/>
    <n v="114"/>
  </r>
  <r>
    <d v="2012-05-03T00:00:00"/>
    <x v="3"/>
    <n v="35"/>
    <n v="46"/>
    <n v="67"/>
    <n v="77"/>
    <n v="77"/>
    <n v="77"/>
    <n v="84"/>
    <n v="91"/>
    <n v="92"/>
    <n v="103"/>
    <n v="109"/>
    <n v="111"/>
    <n v="111"/>
    <n v="112"/>
    <n v="115"/>
    <n v="125"/>
    <n v="134"/>
  </r>
  <r>
    <d v="2012-05-04T00:00:00"/>
    <x v="4"/>
    <n v="20"/>
    <n v="30"/>
    <n v="56"/>
    <n v="58"/>
    <n v="58"/>
    <n v="60"/>
    <n v="64"/>
    <n v="68"/>
    <n v="71"/>
    <n v="81"/>
    <n v="81"/>
    <n v="81"/>
    <n v="83"/>
    <n v="87"/>
    <n v="89"/>
    <n v="94"/>
    <n v="98"/>
  </r>
  <r>
    <d v="2012-05-07T00:00:00"/>
    <x v="0"/>
    <n v="35"/>
    <n v="47"/>
    <n v="54"/>
    <n v="57"/>
    <n v="64"/>
    <n v="72"/>
    <n v="78"/>
    <n v="78"/>
    <n v="78"/>
    <n v="81"/>
    <n v="88"/>
    <n v="96"/>
    <n v="100"/>
    <n v="104"/>
    <n v="107"/>
    <n v="116"/>
    <n v="125"/>
  </r>
  <r>
    <d v="2012-05-08T00:00:00"/>
    <x v="1"/>
    <n v="42"/>
    <n v="50"/>
    <n v="67"/>
    <n v="71"/>
    <n v="74"/>
    <n v="79"/>
    <n v="79"/>
    <n v="79"/>
    <n v="87"/>
    <n v="89"/>
    <n v="96"/>
    <n v="98"/>
    <n v="96"/>
    <n v="97"/>
    <n v="101"/>
    <n v="113"/>
    <n v="117"/>
  </r>
  <r>
    <d v="2012-05-09T00:00:00"/>
    <x v="2"/>
    <n v="26"/>
    <n v="48"/>
    <n v="57"/>
    <n v="63"/>
    <n v="68"/>
    <n v="68"/>
    <n v="68"/>
    <n v="74"/>
    <n v="79"/>
    <n v="83"/>
    <n v="86"/>
    <n v="90"/>
    <n v="90"/>
    <n v="90"/>
    <n v="89"/>
    <n v="102"/>
    <n v="111"/>
  </r>
  <r>
    <d v="2012-05-10T00:00:00"/>
    <x v="3"/>
    <n v="37"/>
    <n v="51"/>
    <n v="63"/>
    <n v="65"/>
    <n v="65"/>
    <n v="65"/>
    <n v="70"/>
    <n v="74"/>
    <n v="89"/>
    <n v="97"/>
    <n v="99"/>
    <n v="100"/>
    <n v="100"/>
    <n v="104"/>
    <n v="115"/>
    <n v="123"/>
    <n v="130"/>
  </r>
  <r>
    <d v="2012-05-11T00:00:00"/>
    <x v="4"/>
    <n v="40"/>
    <n v="53"/>
    <n v="63"/>
    <n v="63"/>
    <n v="63"/>
    <n v="64"/>
    <n v="66"/>
    <n v="69"/>
    <n v="72"/>
    <n v="74"/>
    <n v="74"/>
    <n v="74"/>
    <n v="78"/>
    <n v="83"/>
    <n v="90"/>
    <n v="97"/>
    <n v="101"/>
  </r>
  <r>
    <d v="2012-05-14T00:00:00"/>
    <x v="0"/>
    <n v="30"/>
    <n v="46"/>
    <n v="66"/>
    <n v="70"/>
    <n v="73"/>
    <n v="78"/>
    <n v="85"/>
    <n v="85"/>
    <n v="85"/>
    <n v="88"/>
    <n v="95"/>
    <n v="102"/>
    <n v="107"/>
    <n v="116"/>
    <n v="118"/>
    <n v="120"/>
    <n v="111"/>
  </r>
  <r>
    <d v="2012-05-15T00:00:00"/>
    <x v="1"/>
    <n v="37"/>
    <n v="64"/>
    <n v="90"/>
    <n v="89"/>
    <n v="93"/>
    <n v="92"/>
    <n v="94"/>
    <n v="94"/>
    <n v="98"/>
    <n v="103"/>
    <n v="112"/>
    <n v="114"/>
    <n v="121"/>
    <n v="121"/>
    <n v="123"/>
    <n v="127"/>
    <n v="133"/>
  </r>
  <r>
    <d v="2012-05-16T00:00:00"/>
    <x v="2"/>
    <n v="37"/>
    <n v="50"/>
    <n v="70"/>
    <n v="71"/>
    <n v="74"/>
    <n v="73"/>
    <n v="73"/>
    <n v="78"/>
    <n v="96"/>
    <n v="103"/>
    <n v="109"/>
    <n v="114"/>
    <n v="114"/>
    <n v="116"/>
    <n v="125"/>
    <n v="137"/>
    <n v="142"/>
  </r>
  <r>
    <d v="2012-05-17T00:00:00"/>
    <x v="3"/>
    <n v="37"/>
    <n v="51"/>
    <n v="78"/>
    <n v="80"/>
    <n v="80"/>
    <n v="80"/>
    <n v="88"/>
    <n v="96"/>
    <n v="100"/>
    <n v="110"/>
    <n v="113"/>
    <n v="112"/>
    <n v="112"/>
    <n v="120"/>
    <n v="125"/>
    <n v="137"/>
    <n v="135"/>
  </r>
  <r>
    <d v="2012-05-18T00:00:00"/>
    <x v="4"/>
    <n v="18"/>
    <n v="28"/>
    <n v="50"/>
    <n v="50"/>
    <n v="50"/>
    <n v="52"/>
    <n v="58"/>
    <n v="62"/>
    <n v="65"/>
    <n v="69"/>
    <n v="69"/>
    <n v="69"/>
    <n v="71"/>
    <n v="75"/>
    <n v="79"/>
    <n v="95"/>
    <n v="102"/>
  </r>
  <r>
    <d v="2012-05-21T00:00:00"/>
    <x v="0"/>
    <n v="41"/>
    <n v="50"/>
    <n v="65"/>
    <n v="67"/>
    <n v="72"/>
    <n v="77"/>
    <n v="79"/>
    <n v="79"/>
    <n v="79"/>
    <n v="85"/>
    <n v="88"/>
    <n v="90"/>
    <n v="95"/>
    <n v="99"/>
    <n v="100"/>
    <n v="105"/>
    <n v="113"/>
  </r>
  <r>
    <d v="2012-05-22T00:00:00"/>
    <x v="1"/>
    <n v="25"/>
    <n v="36"/>
    <n v="54"/>
    <n v="63"/>
    <n v="67"/>
    <n v="69"/>
    <n v="69"/>
    <n v="69"/>
    <n v="75"/>
    <n v="81"/>
    <n v="83"/>
    <n v="87"/>
    <n v="87"/>
    <n v="87"/>
    <n v="87"/>
    <n v="95"/>
    <n v="99"/>
  </r>
  <r>
    <d v="2012-05-23T00:00:00"/>
    <x v="2"/>
    <n v="28"/>
    <n v="40"/>
    <n v="60"/>
    <n v="68"/>
    <n v="72"/>
    <n v="72"/>
    <n v="72"/>
    <n v="82"/>
    <n v="90"/>
    <n v="94"/>
    <n v="98"/>
    <n v="101"/>
    <n v="101"/>
    <n v="101"/>
    <n v="103"/>
    <n v="115"/>
    <n v="115"/>
  </r>
  <r>
    <d v="2012-05-24T00:00:00"/>
    <x v="3"/>
    <n v="35"/>
    <n v="56"/>
    <n v="73"/>
    <n v="75"/>
    <n v="75"/>
    <n v="75"/>
    <n v="81"/>
    <n v="82"/>
    <n v="89"/>
    <n v="88"/>
    <n v="92"/>
    <n v="91"/>
    <n v="91"/>
    <n v="99"/>
    <n v="103"/>
    <n v="111"/>
    <n v="115"/>
  </r>
  <r>
    <d v="2012-05-25T00:00:00"/>
    <x v="4"/>
    <n v="24"/>
    <n v="35"/>
    <n v="49"/>
    <n v="49"/>
    <n v="49"/>
    <n v="52"/>
    <n v="56"/>
    <n v="64"/>
    <n v="67"/>
    <n v="75"/>
    <n v="75"/>
    <n v="75"/>
    <n v="76"/>
    <n v="80"/>
    <n v="82"/>
    <n v="94"/>
    <n v="100"/>
  </r>
  <r>
    <d v="2012-05-29T00:00:00"/>
    <x v="1"/>
    <n v="34"/>
    <n v="51"/>
    <n v="61"/>
    <n v="69"/>
    <n v="75"/>
    <n v="83"/>
    <n v="83"/>
    <n v="83"/>
    <n v="85"/>
    <n v="93"/>
    <n v="100"/>
    <n v="105"/>
    <n v="107"/>
    <n v="108"/>
    <n v="111"/>
    <n v="123"/>
    <n v="135"/>
  </r>
  <r>
    <d v="2012-05-30T00:00:00"/>
    <x v="2"/>
    <n v="38"/>
    <n v="59"/>
    <n v="76"/>
    <n v="79"/>
    <n v="82"/>
    <n v="82"/>
    <n v="82"/>
    <n v="87"/>
    <n v="92"/>
    <n v="102"/>
    <n v="104"/>
    <n v="107"/>
    <n v="106"/>
    <n v="106"/>
    <n v="107"/>
    <n v="123"/>
    <n v="129"/>
  </r>
  <r>
    <d v="2012-05-31T00:00:00"/>
    <x v="3"/>
    <n v="40"/>
    <n v="55"/>
    <n v="71"/>
    <n v="76"/>
    <n v="76"/>
    <n v="76"/>
    <n v="82"/>
    <n v="83"/>
    <n v="94"/>
    <n v="97"/>
    <n v="100"/>
    <n v="100"/>
    <n v="100"/>
    <n v="100"/>
    <n v="108"/>
    <n v="118"/>
    <n v="120"/>
  </r>
  <r>
    <d v="2012-06-01T00:00:00"/>
    <x v="4"/>
    <n v="28"/>
    <n v="36"/>
    <n v="59"/>
    <n v="59"/>
    <n v="59"/>
    <n v="62"/>
    <n v="67"/>
    <n v="71"/>
    <n v="76"/>
    <n v="81"/>
    <n v="81"/>
    <n v="81"/>
    <n v="81"/>
    <n v="81"/>
    <n v="94"/>
    <n v="103"/>
    <n v="117"/>
  </r>
  <r>
    <d v="2012-06-04T00:00:00"/>
    <x v="0"/>
    <n v="38"/>
    <n v="56"/>
    <n v="77"/>
    <n v="80"/>
    <n v="81"/>
    <n v="84"/>
    <n v="86"/>
    <n v="85"/>
    <n v="85"/>
    <n v="85"/>
    <n v="90"/>
    <n v="95"/>
    <n v="102"/>
    <n v="109"/>
    <n v="112"/>
    <n v="119"/>
    <n v="118"/>
  </r>
  <r>
    <d v="2012-06-05T00:00:00"/>
    <x v="1"/>
    <n v="36"/>
    <n v="52"/>
    <n v="66"/>
    <n v="73"/>
    <n v="79"/>
    <n v="79"/>
    <n v="79"/>
    <n v="79"/>
    <n v="79"/>
    <n v="82"/>
    <n v="84"/>
    <n v="88"/>
    <n v="96"/>
    <n v="98"/>
    <n v="100"/>
    <n v="107"/>
    <n v="112"/>
  </r>
  <r>
    <d v="2012-06-06T00:00:00"/>
    <x v="2"/>
    <n v="28"/>
    <n v="42"/>
    <n v="56"/>
    <n v="60"/>
    <n v="67"/>
    <n v="66"/>
    <n v="66"/>
    <n v="66"/>
    <n v="78"/>
    <n v="81"/>
    <n v="86"/>
    <n v="88"/>
    <n v="89"/>
    <n v="90"/>
    <n v="93"/>
    <n v="101"/>
    <n v="107"/>
  </r>
  <r>
    <d v="2012-06-07T00:00:00"/>
    <x v="3"/>
    <n v="44"/>
    <n v="55"/>
    <n v="86"/>
    <n v="92"/>
    <n v="92"/>
    <n v="92"/>
    <n v="92"/>
    <n v="100"/>
    <n v="104"/>
    <n v="103"/>
    <n v="108"/>
    <n v="109"/>
    <n v="109"/>
    <n v="113"/>
    <n v="119"/>
    <n v="123"/>
    <n v="131"/>
  </r>
  <r>
    <d v="2012-06-08T00:00:00"/>
    <x v="4"/>
    <n v="34"/>
    <n v="49"/>
    <n v="67"/>
    <n v="67"/>
    <n v="67"/>
    <n v="67"/>
    <n v="72"/>
    <n v="79"/>
    <n v="85"/>
    <n v="89"/>
    <n v="90"/>
    <n v="90"/>
    <n v="91"/>
    <n v="95"/>
    <n v="100"/>
    <n v="109"/>
    <n v="123"/>
  </r>
  <r>
    <d v="2012-06-11T00:00:00"/>
    <x v="0"/>
    <n v="42"/>
    <n v="64"/>
    <n v="79"/>
    <n v="86"/>
    <n v="90"/>
    <n v="90"/>
    <n v="90"/>
    <n v="91"/>
    <n v="91"/>
    <n v="93"/>
    <n v="102"/>
    <n v="107"/>
    <n v="111"/>
    <n v="118"/>
    <n v="121"/>
    <n v="128"/>
    <n v="136"/>
  </r>
  <r>
    <d v="2012-06-12T00:00:00"/>
    <x v="1"/>
    <n v="57"/>
    <n v="67"/>
    <n v="79"/>
    <n v="87"/>
    <n v="92"/>
    <n v="92"/>
    <n v="92"/>
    <n v="92"/>
    <n v="92"/>
    <n v="94"/>
    <n v="97"/>
    <n v="100"/>
    <n v="108"/>
    <n v="109"/>
    <n v="110"/>
    <n v="123"/>
    <n v="134"/>
  </r>
  <r>
    <d v="2012-06-13T00:00:00"/>
    <x v="2"/>
    <n v="43"/>
    <n v="52"/>
    <n v="82"/>
    <n v="87"/>
    <n v="88"/>
    <n v="89"/>
    <n v="89"/>
    <n v="98"/>
    <n v="107"/>
    <n v="108"/>
    <n v="113"/>
    <n v="114"/>
    <n v="115"/>
    <n v="115"/>
    <n v="121"/>
    <n v="129"/>
    <n v="129"/>
  </r>
  <r>
    <d v="2012-06-14T00:00:00"/>
    <x v="3"/>
    <n v="40"/>
    <n v="63"/>
    <n v="74"/>
    <n v="79"/>
    <n v="79"/>
    <n v="79"/>
    <n v="86"/>
    <n v="94"/>
    <n v="98"/>
    <n v="102"/>
    <n v="103"/>
    <n v="104"/>
    <n v="104"/>
    <n v="110"/>
    <n v="116"/>
    <n v="132"/>
    <n v="139"/>
  </r>
  <r>
    <d v="2012-06-15T00:00:00"/>
    <x v="4"/>
    <n v="29"/>
    <n v="40"/>
    <n v="55"/>
    <n v="55"/>
    <n v="55"/>
    <n v="60"/>
    <n v="68"/>
    <n v="76"/>
    <n v="81"/>
    <n v="83"/>
    <n v="83"/>
    <n v="83"/>
    <n v="83"/>
    <n v="89"/>
    <n v="96"/>
    <n v="99"/>
    <n v="107"/>
  </r>
  <r>
    <d v="2012-06-18T00:00:00"/>
    <x v="0"/>
    <n v="39"/>
    <n v="51"/>
    <n v="67"/>
    <n v="72"/>
    <n v="81"/>
    <n v="86"/>
    <n v="91"/>
    <n v="91"/>
    <n v="91"/>
    <n v="92"/>
    <n v="101"/>
    <n v="106"/>
    <n v="114"/>
    <n v="112"/>
    <n v="115"/>
    <n v="123"/>
    <n v="140"/>
  </r>
  <r>
    <d v="2012-06-19T00:00:00"/>
    <x v="1"/>
    <n v="41"/>
    <n v="55"/>
    <n v="73"/>
    <n v="78"/>
    <n v="81"/>
    <n v="87"/>
    <n v="86"/>
    <n v="86"/>
    <n v="94"/>
    <n v="95"/>
    <n v="101"/>
    <n v="103"/>
    <n v="108"/>
    <n v="111"/>
    <n v="114"/>
    <n v="122"/>
    <n v="124"/>
  </r>
  <r>
    <d v="2012-06-20T00:00:00"/>
    <x v="2"/>
    <n v="33"/>
    <n v="44"/>
    <n v="73"/>
    <n v="76"/>
    <n v="83"/>
    <n v="83"/>
    <n v="83"/>
    <n v="89"/>
    <n v="97"/>
    <n v="102"/>
    <n v="105"/>
    <n v="109"/>
    <n v="109"/>
    <n v="109"/>
    <n v="111"/>
    <n v="121"/>
    <n v="131"/>
  </r>
  <r>
    <d v="2012-06-21T00:00:00"/>
    <x v="3"/>
    <n v="39"/>
    <n v="57"/>
    <n v="85"/>
    <n v="92"/>
    <n v="92"/>
    <n v="92"/>
    <n v="94"/>
    <n v="97"/>
    <n v="106"/>
    <n v="113"/>
    <n v="116"/>
    <n v="116"/>
    <n v="116"/>
    <n v="126"/>
    <n v="129"/>
    <n v="136"/>
    <n v="136"/>
  </r>
  <r>
    <d v="2012-06-22T00:00:00"/>
    <x v="4"/>
    <n v="26"/>
    <n v="40"/>
    <n v="55"/>
    <n v="55"/>
    <n v="55"/>
    <n v="56"/>
    <n v="55"/>
    <n v="62"/>
    <n v="64"/>
    <n v="75"/>
    <n v="75"/>
    <n v="75"/>
    <n v="76"/>
    <n v="78"/>
    <n v="90"/>
    <n v="91"/>
    <n v="99"/>
  </r>
  <r>
    <d v="2012-06-25T00:00:00"/>
    <x v="0"/>
    <n v="43"/>
    <n v="53"/>
    <n v="69"/>
    <n v="74"/>
    <n v="86"/>
    <n v="89"/>
    <n v="98"/>
    <n v="98"/>
    <n v="98"/>
    <n v="98"/>
    <n v="100"/>
    <n v="108"/>
    <n v="111"/>
    <n v="114"/>
    <n v="116"/>
    <n v="124"/>
    <n v="131"/>
  </r>
  <r>
    <d v="2012-06-26T00:00:00"/>
    <x v="1"/>
    <n v="29"/>
    <n v="41"/>
    <n v="62"/>
    <n v="69"/>
    <n v="68"/>
    <n v="69"/>
    <n v="69"/>
    <n v="69"/>
    <n v="80"/>
    <n v="85"/>
    <n v="92"/>
    <n v="93"/>
    <n v="98"/>
    <n v="98"/>
    <n v="99"/>
    <n v="109"/>
    <n v="126"/>
  </r>
  <r>
    <d v="2012-06-27T00:00:00"/>
    <x v="2"/>
    <n v="36"/>
    <n v="53"/>
    <n v="69"/>
    <n v="70"/>
    <n v="72"/>
    <n v="72"/>
    <n v="72"/>
    <n v="75"/>
    <n v="88"/>
    <n v="93"/>
    <n v="100"/>
    <n v="104"/>
    <n v="105"/>
    <n v="105"/>
    <n v="110"/>
    <n v="119"/>
    <n v="133"/>
  </r>
  <r>
    <d v="2012-06-28T00:00:00"/>
    <x v="3"/>
    <n v="35"/>
    <n v="58"/>
    <n v="76"/>
    <n v="79"/>
    <n v="79"/>
    <n v="79"/>
    <n v="82"/>
    <n v="90"/>
    <n v="100"/>
    <n v="104"/>
    <n v="106"/>
    <n v="106"/>
    <n v="106"/>
    <n v="109"/>
    <n v="115"/>
    <n v="119"/>
    <n v="125"/>
  </r>
  <r>
    <d v="2012-06-29T00:00:00"/>
    <x v="4"/>
    <n v="22"/>
    <n v="35"/>
    <n v="49"/>
    <n v="49"/>
    <n v="49"/>
    <n v="54"/>
    <n v="56"/>
    <n v="67"/>
    <n v="71"/>
    <n v="81"/>
    <n v="81"/>
    <n v="81"/>
    <n v="85"/>
    <n v="86"/>
    <n v="91"/>
    <n v="101"/>
    <n v="108"/>
  </r>
  <r>
    <d v="2012-07-02T00:00:00"/>
    <x v="0"/>
    <n v="38"/>
    <n v="48"/>
    <n v="59"/>
    <n v="66"/>
    <n v="81"/>
    <n v="86"/>
    <n v="90"/>
    <n v="90"/>
    <n v="90"/>
    <n v="100"/>
    <n v="107"/>
    <n v="109"/>
    <n v="116"/>
    <n v="112"/>
    <n v="117"/>
    <n v="124"/>
    <n v="124"/>
  </r>
  <r>
    <d v="2012-07-03T00:00:00"/>
    <x v="1"/>
    <n v="27"/>
    <n v="38"/>
    <n v="46"/>
    <n v="65"/>
    <n v="67"/>
    <n v="70"/>
    <n v="70"/>
    <n v="70"/>
    <n v="74"/>
    <n v="77"/>
    <n v="79"/>
    <n v="84"/>
    <n v="91"/>
    <n v="92"/>
    <n v="92"/>
    <n v="102"/>
    <n v="111"/>
  </r>
  <r>
    <d v="2012-07-05T00:00:00"/>
    <x v="3"/>
    <n v="23"/>
    <n v="38"/>
    <n v="59"/>
    <n v="64"/>
    <n v="64"/>
    <n v="64"/>
    <n v="68"/>
    <n v="71"/>
    <n v="76"/>
    <n v="79"/>
    <n v="77"/>
    <n v="77"/>
    <n v="77"/>
    <n v="85"/>
    <n v="92"/>
    <n v="99"/>
    <n v="104"/>
  </r>
  <r>
    <d v="2012-07-06T00:00:00"/>
    <x v="4"/>
    <n v="37"/>
    <n v="42"/>
    <n v="65"/>
    <n v="65"/>
    <n v="65"/>
    <n v="69"/>
    <n v="80"/>
    <n v="82"/>
    <n v="86"/>
    <n v="86"/>
    <n v="86"/>
    <n v="86"/>
    <n v="95"/>
    <n v="103"/>
    <n v="104"/>
    <n v="109"/>
    <n v="129"/>
  </r>
  <r>
    <d v="2012-07-09T00:00:00"/>
    <x v="0"/>
    <n v="34"/>
    <n v="43"/>
    <n v="67"/>
    <n v="69"/>
    <n v="74"/>
    <n v="75"/>
    <n v="84"/>
    <n v="85"/>
    <n v="85"/>
    <n v="86"/>
    <n v="92"/>
    <n v="93"/>
    <n v="96"/>
    <n v="106"/>
    <n v="106"/>
    <n v="109"/>
    <n v="114"/>
  </r>
  <r>
    <d v="2012-07-10T00:00:00"/>
    <x v="1"/>
    <n v="56"/>
    <n v="65"/>
    <n v="92"/>
    <n v="99"/>
    <n v="102"/>
    <n v="103"/>
    <n v="103"/>
    <n v="103"/>
    <n v="106"/>
    <n v="111"/>
    <n v="111"/>
    <n v="110"/>
    <n v="109"/>
    <n v="110"/>
    <n v="110"/>
    <n v="112"/>
    <n v="119"/>
  </r>
  <r>
    <d v="2012-07-11T00:00:00"/>
    <x v="2"/>
    <n v="36"/>
    <n v="58"/>
    <n v="79"/>
    <n v="82"/>
    <n v="84"/>
    <n v="84"/>
    <n v="84"/>
    <n v="92"/>
    <n v="96"/>
    <n v="97"/>
    <n v="102"/>
    <n v="104"/>
    <n v="105"/>
    <n v="105"/>
    <n v="115"/>
    <n v="113"/>
    <n v="122"/>
  </r>
  <r>
    <d v="2012-07-12T00:00:00"/>
    <x v="3"/>
    <n v="39"/>
    <n v="53"/>
    <n v="78"/>
    <n v="84"/>
    <n v="84"/>
    <n v="84"/>
    <n v="87"/>
    <n v="88"/>
    <n v="88"/>
    <n v="90"/>
    <n v="97"/>
    <n v="97"/>
    <n v="97"/>
    <n v="100"/>
    <n v="100"/>
    <n v="106"/>
    <n v="111"/>
  </r>
  <r>
    <d v="2012-07-13T00:00:00"/>
    <x v="4"/>
    <n v="28"/>
    <n v="48"/>
    <n v="61"/>
    <n v="61"/>
    <n v="61"/>
    <n v="57"/>
    <n v="60"/>
    <n v="62"/>
    <n v="67"/>
    <n v="71"/>
    <n v="71"/>
    <n v="71"/>
    <n v="75"/>
    <n v="86"/>
    <n v="88"/>
    <n v="99"/>
    <n v="110"/>
  </r>
  <r>
    <d v="2012-07-16T00:00:00"/>
    <x v="0"/>
    <n v="42"/>
    <n v="58"/>
    <n v="79"/>
    <n v="80"/>
    <n v="80"/>
    <n v="84"/>
    <n v="90"/>
    <n v="91"/>
    <n v="91"/>
    <n v="92"/>
    <n v="93"/>
    <n v="97"/>
    <n v="98"/>
    <n v="98"/>
    <n v="101"/>
    <n v="108"/>
    <n v="116"/>
  </r>
  <r>
    <d v="2012-07-17T00:00:00"/>
    <x v="1"/>
    <n v="43"/>
    <n v="55"/>
    <n v="65"/>
    <n v="65"/>
    <n v="70"/>
    <n v="71"/>
    <n v="72"/>
    <n v="72"/>
    <n v="74"/>
    <n v="78"/>
    <n v="80"/>
    <n v="83"/>
    <n v="89"/>
    <n v="91"/>
    <n v="91"/>
    <n v="102"/>
    <n v="111"/>
  </r>
  <r>
    <d v="2012-07-18T00:00:00"/>
    <x v="2"/>
    <n v="49"/>
    <n v="63"/>
    <n v="75"/>
    <n v="81"/>
    <n v="81"/>
    <n v="81"/>
    <n v="81"/>
    <n v="81"/>
    <n v="85"/>
    <n v="87"/>
    <n v="93"/>
    <n v="97"/>
    <n v="99"/>
    <n v="99"/>
    <n v="100"/>
    <n v="109"/>
    <n v="113"/>
  </r>
  <r>
    <d v="2012-07-19T00:00:00"/>
    <x v="3"/>
    <n v="40"/>
    <n v="49"/>
    <n v="54"/>
    <n v="63"/>
    <n v="64"/>
    <n v="64"/>
    <n v="68"/>
    <n v="72"/>
    <n v="78"/>
    <n v="83"/>
    <n v="85"/>
    <n v="86"/>
    <n v="86"/>
    <n v="98"/>
    <n v="100"/>
    <n v="106"/>
    <n v="122"/>
  </r>
  <r>
    <d v="2012-07-20T00:00:00"/>
    <x v="4"/>
    <n v="30"/>
    <n v="47"/>
    <n v="63"/>
    <n v="63"/>
    <n v="63"/>
    <n v="62"/>
    <n v="65"/>
    <n v="69"/>
    <n v="72"/>
    <n v="74"/>
    <n v="74"/>
    <n v="74"/>
    <n v="80"/>
    <n v="86"/>
    <n v="94"/>
    <n v="100"/>
    <n v="110"/>
  </r>
  <r>
    <d v="2012-07-23T00:00:00"/>
    <x v="0"/>
    <n v="39"/>
    <n v="51"/>
    <n v="64"/>
    <n v="66"/>
    <n v="68"/>
    <n v="75"/>
    <n v="80"/>
    <n v="81"/>
    <n v="81"/>
    <n v="84"/>
    <n v="88"/>
    <n v="91"/>
    <n v="93"/>
    <n v="94"/>
    <n v="97"/>
    <n v="100"/>
    <n v="108"/>
  </r>
  <r>
    <d v="2012-07-24T00:00:00"/>
    <x v="1"/>
    <n v="45"/>
    <n v="59"/>
    <n v="70"/>
    <n v="73"/>
    <n v="77"/>
    <n v="81"/>
    <n v="82"/>
    <n v="82"/>
    <n v="84"/>
    <n v="87"/>
    <n v="90"/>
    <n v="95"/>
    <n v="95"/>
    <n v="96"/>
    <n v="98"/>
    <n v="109"/>
    <n v="111"/>
  </r>
  <r>
    <d v="2012-07-25T00:00:00"/>
    <x v="2"/>
    <n v="33"/>
    <n v="47"/>
    <n v="56"/>
    <n v="63"/>
    <n v="65"/>
    <n v="68"/>
    <n v="68"/>
    <n v="72"/>
    <n v="76"/>
    <n v="80"/>
    <n v="81"/>
    <n v="82"/>
    <n v="82"/>
    <n v="82"/>
    <n v="84"/>
    <n v="98"/>
    <n v="105"/>
  </r>
  <r>
    <d v="2012-07-26T00:00:00"/>
    <x v="3"/>
    <n v="31"/>
    <n v="38"/>
    <n v="68"/>
    <n v="72"/>
    <n v="73"/>
    <n v="73"/>
    <n v="77"/>
    <n v="81"/>
    <n v="86"/>
    <n v="91"/>
    <n v="94"/>
    <n v="94"/>
    <n v="94"/>
    <n v="100"/>
    <n v="105"/>
    <n v="119"/>
    <n v="123"/>
  </r>
  <r>
    <d v="2012-07-27T00:00:00"/>
    <x v="4"/>
    <n v="28"/>
    <n v="39"/>
    <n v="59"/>
    <n v="59"/>
    <n v="59"/>
    <n v="66"/>
    <n v="72"/>
    <n v="77"/>
    <n v="86"/>
    <n v="86"/>
    <n v="88"/>
    <n v="88"/>
    <n v="87"/>
    <n v="90"/>
    <n v="91"/>
    <n v="99"/>
    <n v="104"/>
  </r>
  <r>
    <d v="2012-07-30T00:00:00"/>
    <x v="0"/>
    <n v="26"/>
    <n v="38"/>
    <n v="57"/>
    <n v="64"/>
    <n v="67"/>
    <n v="70"/>
    <n v="76"/>
    <n v="76"/>
    <n v="76"/>
    <n v="77"/>
    <n v="79"/>
    <n v="82"/>
    <n v="94"/>
    <n v="98"/>
    <n v="101"/>
    <n v="109"/>
    <n v="116"/>
  </r>
  <r>
    <d v="2012-07-31T00:00:00"/>
    <x v="1"/>
    <n v="41"/>
    <n v="52"/>
    <n v="69"/>
    <n v="74"/>
    <n v="76"/>
    <n v="77"/>
    <n v="77"/>
    <n v="77"/>
    <n v="84"/>
    <n v="83"/>
    <n v="84"/>
    <n v="95"/>
    <n v="97"/>
    <n v="99"/>
    <n v="102"/>
    <n v="117"/>
    <n v="121"/>
  </r>
  <r>
    <d v="2012-08-01T00:00:00"/>
    <x v="2"/>
    <n v="38"/>
    <n v="43"/>
    <n v="55"/>
    <n v="62"/>
    <n v="66"/>
    <n v="66"/>
    <n v="66"/>
    <n v="71"/>
    <n v="77"/>
    <n v="81"/>
    <n v="83"/>
    <n v="93"/>
    <n v="93"/>
    <n v="94"/>
    <n v="98"/>
    <n v="110"/>
    <n v="133"/>
  </r>
  <r>
    <d v="2012-08-02T00:00:00"/>
    <x v="3"/>
    <n v="31"/>
    <n v="50"/>
    <n v="70"/>
    <n v="73"/>
    <n v="73"/>
    <n v="73"/>
    <n v="81"/>
    <n v="88"/>
    <n v="91"/>
    <n v="97"/>
    <n v="99"/>
    <n v="99"/>
    <n v="99"/>
    <n v="103"/>
    <n v="111"/>
    <n v="124"/>
    <n v="137"/>
  </r>
  <r>
    <d v="2012-08-03T00:00:00"/>
    <x v="4"/>
    <n v="22"/>
    <n v="40"/>
    <n v="59"/>
    <n v="59"/>
    <n v="59"/>
    <n v="61"/>
    <n v="71"/>
    <n v="78"/>
    <n v="82"/>
    <n v="82"/>
    <n v="82"/>
    <n v="82"/>
    <n v="83"/>
    <n v="87"/>
    <n v="98"/>
    <n v="114"/>
    <n v="117"/>
  </r>
  <r>
    <d v="2012-08-06T00:00:00"/>
    <x v="0"/>
    <n v="34"/>
    <n v="48"/>
    <n v="60"/>
    <n v="66"/>
    <n v="67"/>
    <n v="72"/>
    <n v="78"/>
    <n v="78"/>
    <n v="78"/>
    <n v="80"/>
    <n v="83"/>
    <n v="90"/>
    <n v="98"/>
    <n v="103"/>
    <n v="104"/>
    <n v="110"/>
    <n v="113"/>
  </r>
  <r>
    <d v="2012-08-07T00:00:00"/>
    <x v="1"/>
    <n v="43"/>
    <n v="60"/>
    <n v="65"/>
    <n v="70"/>
    <n v="73"/>
    <n v="74"/>
    <n v="76"/>
    <n v="76"/>
    <n v="92"/>
    <n v="94"/>
    <n v="97"/>
    <n v="99"/>
    <n v="108"/>
    <n v="108"/>
    <n v="108"/>
    <n v="116"/>
    <n v="123"/>
  </r>
  <r>
    <d v="2012-08-08T00:00:00"/>
    <x v="2"/>
    <n v="40"/>
    <n v="53"/>
    <n v="65"/>
    <n v="67"/>
    <n v="70"/>
    <n v="70"/>
    <n v="70"/>
    <n v="87"/>
    <n v="91"/>
    <n v="95"/>
    <n v="97"/>
    <n v="103"/>
    <n v="105"/>
    <n v="105"/>
    <n v="112"/>
    <n v="116"/>
    <n v="119"/>
  </r>
  <r>
    <d v="2012-08-09T00:00:00"/>
    <x v="3"/>
    <n v="31"/>
    <n v="44"/>
    <n v="55"/>
    <n v="58"/>
    <n v="58"/>
    <n v="58"/>
    <n v="74"/>
    <n v="79"/>
    <n v="83"/>
    <n v="84"/>
    <n v="88"/>
    <n v="88"/>
    <n v="88"/>
    <n v="94"/>
    <n v="104"/>
    <n v="114"/>
    <n v="116"/>
  </r>
  <r>
    <d v="2012-08-10T00:00:00"/>
    <x v="4"/>
    <n v="25"/>
    <n v="34"/>
    <n v="42"/>
    <n v="43"/>
    <n v="43"/>
    <n v="48"/>
    <n v="58"/>
    <n v="66"/>
    <n v="72"/>
    <n v="76"/>
    <n v="77"/>
    <n v="77"/>
    <n v="82"/>
    <n v="85"/>
    <n v="89"/>
    <n v="99"/>
    <n v="112"/>
  </r>
  <r>
    <d v="2012-08-13T00:00:00"/>
    <x v="0"/>
    <n v="29"/>
    <n v="45"/>
    <n v="57"/>
    <n v="71"/>
    <n v="84"/>
    <n v="87"/>
    <n v="88"/>
    <n v="88"/>
    <n v="88"/>
    <n v="93"/>
    <n v="92"/>
    <n v="103"/>
    <n v="106"/>
    <n v="105"/>
    <n v="108"/>
    <n v="123"/>
    <n v="123"/>
  </r>
  <r>
    <d v="2012-08-14T00:00:00"/>
    <x v="1"/>
    <n v="52"/>
    <n v="60"/>
    <n v="81"/>
    <n v="79"/>
    <n v="85"/>
    <n v="89"/>
    <n v="89"/>
    <n v="89"/>
    <n v="100"/>
    <n v="107"/>
    <n v="107"/>
    <n v="116"/>
    <n v="118"/>
    <n v="121"/>
    <n v="122"/>
    <n v="128"/>
    <n v="133"/>
  </r>
  <r>
    <d v="2012-08-15T00:00:00"/>
    <x v="2"/>
    <n v="44"/>
    <n v="50"/>
    <n v="75"/>
    <n v="77"/>
    <n v="83"/>
    <n v="83"/>
    <n v="83"/>
    <n v="87"/>
    <n v="88"/>
    <n v="93"/>
    <n v="97"/>
    <n v="103"/>
    <n v="103"/>
    <n v="103"/>
    <n v="112"/>
    <n v="112"/>
    <n v="117"/>
  </r>
  <r>
    <d v="2012-08-16T00:00:00"/>
    <x v="3"/>
    <n v="33"/>
    <n v="47"/>
    <n v="79"/>
    <n v="82"/>
    <n v="82"/>
    <n v="82"/>
    <n v="90"/>
    <n v="93"/>
    <n v="99"/>
    <n v="103"/>
    <n v="112"/>
    <n v="112"/>
    <n v="112"/>
    <n v="111"/>
    <n v="114"/>
    <n v="121"/>
    <n v="126"/>
  </r>
  <r>
    <d v="2012-08-17T00:00:00"/>
    <x v="4"/>
    <n v="24"/>
    <n v="31"/>
    <n v="54"/>
    <n v="54"/>
    <n v="54"/>
    <n v="59"/>
    <n v="65"/>
    <n v="74"/>
    <n v="81"/>
    <n v="83"/>
    <n v="82"/>
    <n v="82"/>
    <n v="88"/>
    <n v="92"/>
    <n v="94"/>
    <n v="106"/>
    <n v="115"/>
  </r>
  <r>
    <d v="2012-08-20T00:00:00"/>
    <x v="0"/>
    <n v="41"/>
    <n v="51"/>
    <n v="74"/>
    <n v="78"/>
    <n v="81"/>
    <n v="84"/>
    <n v="84"/>
    <n v="85"/>
    <n v="85"/>
    <n v="86"/>
    <n v="91"/>
    <n v="90"/>
    <n v="96"/>
    <n v="108"/>
    <n v="112"/>
    <n v="116"/>
    <n v="113"/>
  </r>
  <r>
    <d v="2012-08-21T00:00:00"/>
    <x v="1"/>
    <n v="29"/>
    <n v="39"/>
    <n v="73"/>
    <n v="75"/>
    <n v="77"/>
    <n v="83"/>
    <n v="83"/>
    <n v="83"/>
    <n v="88"/>
    <n v="93"/>
    <n v="97"/>
    <n v="105"/>
    <n v="109"/>
    <n v="110"/>
    <n v="112"/>
    <n v="123"/>
    <n v="132"/>
  </r>
  <r>
    <d v="2012-08-22T00:00:00"/>
    <x v="2"/>
    <n v="30"/>
    <n v="38"/>
    <n v="78"/>
    <n v="80"/>
    <n v="86"/>
    <n v="87"/>
    <n v="87"/>
    <n v="90"/>
    <n v="95"/>
    <n v="98"/>
    <n v="102"/>
    <n v="106"/>
    <n v="106"/>
    <n v="106"/>
    <n v="112"/>
    <n v="127"/>
    <n v="137"/>
  </r>
  <r>
    <d v="2012-08-23T00:00:00"/>
    <x v="3"/>
    <n v="41"/>
    <n v="48"/>
    <n v="89"/>
    <n v="98"/>
    <n v="98"/>
    <n v="98"/>
    <n v="100"/>
    <n v="110"/>
    <n v="113"/>
    <n v="117"/>
    <n v="112"/>
    <n v="112"/>
    <n v="113"/>
    <n v="114"/>
    <n v="119"/>
    <n v="129"/>
    <n v="127"/>
  </r>
  <r>
    <d v="2012-08-24T00:00:00"/>
    <x v="4"/>
    <n v="29"/>
    <n v="34"/>
    <n v="67"/>
    <n v="67"/>
    <n v="67"/>
    <n v="67"/>
    <n v="75"/>
    <n v="91"/>
    <n v="95"/>
    <n v="104"/>
    <n v="104"/>
    <n v="104"/>
    <n v="108"/>
    <n v="115"/>
    <n v="119"/>
    <n v="126"/>
    <n v="126"/>
  </r>
  <r>
    <d v="2012-08-27T00:00:00"/>
    <x v="0"/>
    <n v="40"/>
    <n v="44"/>
    <n v="66"/>
    <n v="69"/>
    <n v="79"/>
    <n v="82"/>
    <n v="85"/>
    <n v="85"/>
    <n v="86"/>
    <n v="92"/>
    <n v="98"/>
    <n v="107"/>
    <n v="109"/>
    <n v="111"/>
    <n v="116"/>
    <n v="123"/>
    <n v="127"/>
  </r>
  <r>
    <d v="2012-08-28T00:00:00"/>
    <x v="1"/>
    <n v="34"/>
    <n v="56"/>
    <n v="69"/>
    <n v="84"/>
    <n v="91"/>
    <n v="94"/>
    <n v="94"/>
    <n v="94"/>
    <n v="99"/>
    <n v="103"/>
    <n v="110"/>
    <n v="119"/>
    <n v="124"/>
    <n v="125"/>
    <n v="128"/>
    <n v="139"/>
    <n v="139"/>
  </r>
  <r>
    <d v="2012-08-29T00:00:00"/>
    <x v="2"/>
    <n v="36"/>
    <n v="57"/>
    <n v="76"/>
    <n v="81"/>
    <n v="87"/>
    <n v="87"/>
    <n v="87"/>
    <n v="92"/>
    <n v="99"/>
    <n v="101"/>
    <n v="102"/>
    <n v="104"/>
    <n v="103"/>
    <n v="103"/>
    <n v="107"/>
    <n v="114"/>
    <n v="125"/>
  </r>
  <r>
    <d v="2012-08-30T00:00:00"/>
    <x v="3"/>
    <n v="29"/>
    <n v="59"/>
    <n v="86"/>
    <n v="88"/>
    <n v="88"/>
    <n v="88"/>
    <n v="97"/>
    <n v="102"/>
    <n v="105"/>
    <n v="106"/>
    <n v="112"/>
    <n v="113"/>
    <n v="113"/>
    <n v="113"/>
    <n v="115"/>
    <n v="124"/>
    <n v="126"/>
  </r>
  <r>
    <d v="2012-08-31T00:00:00"/>
    <x v="4"/>
    <n v="19"/>
    <n v="38"/>
    <n v="58"/>
    <n v="58"/>
    <n v="58"/>
    <n v="62"/>
    <n v="68"/>
    <n v="71"/>
    <n v="80"/>
    <n v="86"/>
    <n v="86"/>
    <n v="86"/>
    <n v="94"/>
    <n v="93"/>
    <n v="99"/>
    <n v="116"/>
    <n v="124"/>
  </r>
  <r>
    <d v="2012-09-04T00:00:00"/>
    <x v="1"/>
    <n v="23"/>
    <n v="36"/>
    <n v="51"/>
    <n v="57"/>
    <n v="66"/>
    <n v="72"/>
    <n v="73"/>
    <n v="73"/>
    <n v="74"/>
    <n v="80"/>
    <n v="84"/>
    <n v="92"/>
    <n v="105"/>
    <n v="106"/>
    <n v="106"/>
    <n v="116"/>
    <n v="114"/>
  </r>
  <r>
    <d v="2012-09-05T00:00:00"/>
    <x v="2"/>
    <n v="27"/>
    <n v="37"/>
    <n v="47"/>
    <n v="54"/>
    <n v="60"/>
    <n v="60"/>
    <n v="60"/>
    <n v="61"/>
    <n v="70"/>
    <n v="70"/>
    <n v="74"/>
    <n v="81"/>
    <n v="81"/>
    <n v="82"/>
    <n v="85"/>
    <n v="95"/>
    <n v="103"/>
  </r>
  <r>
    <d v="2012-09-06T00:00:00"/>
    <x v="3"/>
    <n v="23"/>
    <n v="42"/>
    <n v="70"/>
    <n v="80"/>
    <n v="81"/>
    <n v="81"/>
    <n v="87"/>
    <n v="86"/>
    <n v="93"/>
    <n v="99"/>
    <n v="105"/>
    <n v="105"/>
    <n v="105"/>
    <n v="106"/>
    <n v="108"/>
    <n v="119"/>
    <n v="126"/>
  </r>
  <r>
    <d v="2012-09-07T00:00:00"/>
    <x v="4"/>
    <n v="10"/>
    <n v="21"/>
    <n v="48"/>
    <n v="48"/>
    <n v="48"/>
    <n v="50"/>
    <n v="56"/>
    <n v="60"/>
    <n v="65"/>
    <n v="68"/>
    <n v="68"/>
    <n v="68"/>
    <n v="68"/>
    <n v="67"/>
    <n v="82"/>
    <n v="91"/>
    <n v="103"/>
  </r>
  <r>
    <d v="2012-09-10T00:00:00"/>
    <x v="0"/>
    <n v="33"/>
    <n v="49"/>
    <n v="68"/>
    <n v="71"/>
    <n v="82"/>
    <n v="84"/>
    <n v="86"/>
    <n v="86"/>
    <n v="86"/>
    <n v="86"/>
    <n v="91"/>
    <n v="97"/>
    <n v="101"/>
    <n v="103"/>
    <n v="109"/>
    <n v="110"/>
    <n v="118"/>
  </r>
  <r>
    <d v="2012-09-11T00:00:00"/>
    <x v="1"/>
    <n v="31"/>
    <n v="56"/>
    <n v="68"/>
    <n v="70"/>
    <n v="74"/>
    <n v="78"/>
    <n v="78"/>
    <n v="78"/>
    <n v="78"/>
    <n v="80"/>
    <n v="88"/>
    <n v="94"/>
    <n v="97"/>
    <n v="98"/>
    <n v="98"/>
    <n v="99"/>
    <n v="108"/>
  </r>
  <r>
    <d v="2012-09-12T00:00:00"/>
    <x v="2"/>
    <n v="39"/>
    <n v="49"/>
    <n v="69"/>
    <n v="78"/>
    <n v="81"/>
    <n v="82"/>
    <n v="82"/>
    <n v="82"/>
    <n v="85"/>
    <n v="88"/>
    <n v="96"/>
    <n v="99"/>
    <n v="99"/>
    <n v="100"/>
    <n v="104"/>
    <n v="115"/>
    <n v="121"/>
  </r>
  <r>
    <d v="2012-09-13T00:00:00"/>
    <x v="3"/>
    <n v="34"/>
    <n v="51"/>
    <n v="68"/>
    <n v="77"/>
    <n v="75"/>
    <n v="75"/>
    <n v="75"/>
    <n v="79"/>
    <n v="89"/>
    <n v="92"/>
    <n v="98"/>
    <n v="99"/>
    <n v="99"/>
    <n v="97"/>
    <n v="101"/>
    <n v="106"/>
    <n v="114"/>
  </r>
  <r>
    <d v="2012-09-14T00:00:00"/>
    <x v="4"/>
    <n v="27"/>
    <n v="41"/>
    <n v="63"/>
    <n v="63"/>
    <n v="63"/>
    <n v="63"/>
    <n v="66"/>
    <n v="72"/>
    <n v="73"/>
    <n v="76"/>
    <n v="76"/>
    <n v="77"/>
    <n v="78"/>
    <n v="81"/>
    <n v="86"/>
    <n v="101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5:G43" firstHeaderRow="1" firstDataRow="2" firstDataCol="1"/>
  <pivotFields count="19"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7">
    <dataField name="StdDev of T - 28" fld="2" subtotal="stdDev" baseField="1" baseItem="0"/>
    <dataField name="StdDev of T - 21" fld="3" subtotal="stdDev" baseField="1" baseItem="0"/>
    <dataField name="StdDev of T - 14" fld="4" subtotal="stdDev" baseField="1" baseItem="0"/>
    <dataField name="StdDev of T - 13" fld="5" subtotal="stdDev" baseField="1" baseItem="0"/>
    <dataField name="StdDev of T - 12" fld="6" subtotal="stdDev" baseField="1" baseItem="0"/>
    <dataField name="StdDev of T - 11" fld="7" subtotal="stdDev" baseField="1" baseItem="0"/>
    <dataField name="StdDev of T - 10" fld="8" subtotal="stdDev" baseField="1" baseItem="0"/>
    <dataField name="StdDev of T - 9" fld="9" subtotal="stdDev" baseField="1" baseItem="0"/>
    <dataField name="StdDev of T - 8" fld="10" subtotal="stdDev" baseField="1" baseItem="0"/>
    <dataField name="StdDev of T - 7" fld="11" subtotal="stdDev" baseField="1" baseItem="0"/>
    <dataField name="StdDev of T - 6" fld="12" subtotal="stdDev" baseField="1" baseItem="0"/>
    <dataField name="StdDev of T - 5" fld="13" subtotal="stdDev" baseField="1" baseItem="0"/>
    <dataField name="StdDev of T - 4" fld="14" subtotal="stdDev" baseField="1" baseItem="0"/>
    <dataField name="StdDev of T - 3" fld="15" subtotal="stdDev" baseField="1" baseItem="0"/>
    <dataField name="StdDev of T - 2" fld="16" subtotal="stdDev" baseField="1" baseItem="0"/>
    <dataField name="StdDev of T - 1" fld="17" subtotal="stdDev" baseField="1" baseItem="0"/>
    <dataField name="StdDev of Actual" fld="18" subtotal="stdDev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21" firstHeaderRow="1" firstDataRow="2" firstDataCol="1"/>
  <pivotFields count="19"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7">
    <dataField name="Average of T - 28" fld="2" subtotal="average" baseField="1" baseItem="0"/>
    <dataField name="Average of T - 21" fld="3" subtotal="average" baseField="1" baseItem="0"/>
    <dataField name="Average of T - 14" fld="4" subtotal="average" baseField="1" baseItem="0"/>
    <dataField name="Average of T - 13" fld="5" subtotal="average" baseField="1" baseItem="0"/>
    <dataField name="Average of T - 12" fld="6" subtotal="average" baseField="1" baseItem="0"/>
    <dataField name="Average of T - 11" fld="7" subtotal="average" baseField="1" baseItem="0"/>
    <dataField name="Average of T - 10" fld="8" subtotal="average" baseField="1" baseItem="0"/>
    <dataField name="Average of T - 9" fld="9" subtotal="average" baseField="1" baseItem="0"/>
    <dataField name="Average of T - 8" fld="10" subtotal="average" baseField="1" baseItem="0"/>
    <dataField name="Average of T - 7" fld="11" subtotal="average" baseField="1" baseItem="0"/>
    <dataField name="Average of T - 6" fld="12" subtotal="average" baseField="1" baseItem="0"/>
    <dataField name="Average of T - 5" fld="13" subtotal="average" baseField="1" baseItem="0"/>
    <dataField name="Average of T - 4" fld="14" subtotal="average" baseField="1" baseItem="0"/>
    <dataField name="Average of T - 3" fld="15" subtotal="average" baseField="1" baseItem="0"/>
    <dataField name="Average of T - 2" fld="16" subtotal="average" baseField="1" baseItem="0"/>
    <dataField name="Average of T - 1" fld="17" subtotal="average" baseField="1" baseItem="0"/>
    <dataField name="Average of Actual" fld="18" subtotal="average" baseField="1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2"/>
  <sheetViews>
    <sheetView topLeftCell="A203" workbookViewId="0">
      <selection activeCell="B2" sqref="B2"/>
    </sheetView>
  </sheetViews>
  <sheetFormatPr defaultRowHeight="14.6" x14ac:dyDescent="0.4"/>
  <cols>
    <col min="1" max="1" width="13" style="9" customWidth="1"/>
    <col min="2" max="19" width="9.15234375" style="9"/>
  </cols>
  <sheetData>
    <row r="1" spans="1:19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4">
      <c r="A2" s="5">
        <v>40826</v>
      </c>
      <c r="B2" s="3" t="s">
        <v>19</v>
      </c>
      <c r="C2" s="4">
        <v>38</v>
      </c>
      <c r="D2" s="4">
        <v>45</v>
      </c>
      <c r="E2" s="4">
        <v>60</v>
      </c>
      <c r="F2" s="4">
        <v>63</v>
      </c>
      <c r="G2" s="4">
        <v>65</v>
      </c>
      <c r="H2" s="4">
        <v>70</v>
      </c>
      <c r="I2" s="4">
        <v>73</v>
      </c>
      <c r="J2" s="4">
        <v>73</v>
      </c>
      <c r="K2" s="4">
        <v>73</v>
      </c>
      <c r="L2" s="4">
        <v>80</v>
      </c>
      <c r="M2" s="4">
        <v>84</v>
      </c>
      <c r="N2" s="4">
        <v>89</v>
      </c>
      <c r="O2" s="4">
        <v>94</v>
      </c>
      <c r="P2" s="4">
        <v>98</v>
      </c>
      <c r="Q2" s="4">
        <v>100</v>
      </c>
      <c r="R2" s="4">
        <v>104</v>
      </c>
      <c r="S2" s="4">
        <v>106</v>
      </c>
    </row>
    <row r="3" spans="1:19" x14ac:dyDescent="0.4">
      <c r="A3" s="5">
        <v>40827</v>
      </c>
      <c r="B3" s="3" t="s">
        <v>20</v>
      </c>
      <c r="C3" s="4">
        <v>35</v>
      </c>
      <c r="D3" s="4">
        <v>47</v>
      </c>
      <c r="E3" s="4">
        <v>65</v>
      </c>
      <c r="F3" s="4">
        <v>68</v>
      </c>
      <c r="G3" s="4">
        <v>78</v>
      </c>
      <c r="H3" s="4">
        <v>82</v>
      </c>
      <c r="I3" s="4">
        <v>82</v>
      </c>
      <c r="J3" s="4">
        <v>82</v>
      </c>
      <c r="K3" s="4">
        <v>86</v>
      </c>
      <c r="L3" s="4">
        <v>89</v>
      </c>
      <c r="M3" s="4">
        <v>92</v>
      </c>
      <c r="N3" s="4">
        <v>95</v>
      </c>
      <c r="O3" s="4">
        <v>99</v>
      </c>
      <c r="P3" s="4">
        <v>99</v>
      </c>
      <c r="Q3" s="4">
        <v>99</v>
      </c>
      <c r="R3" s="4">
        <v>114</v>
      </c>
      <c r="S3" s="4">
        <v>121</v>
      </c>
    </row>
    <row r="4" spans="1:19" x14ac:dyDescent="0.4">
      <c r="A4" s="5">
        <v>40828</v>
      </c>
      <c r="B4" s="3" t="s">
        <v>21</v>
      </c>
      <c r="C4" s="4">
        <v>26</v>
      </c>
      <c r="D4" s="4">
        <v>43</v>
      </c>
      <c r="E4" s="4">
        <v>54</v>
      </c>
      <c r="F4" s="4">
        <v>62</v>
      </c>
      <c r="G4" s="4">
        <v>72</v>
      </c>
      <c r="H4" s="4">
        <v>72</v>
      </c>
      <c r="I4" s="4">
        <v>72</v>
      </c>
      <c r="J4" s="4">
        <v>74</v>
      </c>
      <c r="K4" s="4">
        <v>87</v>
      </c>
      <c r="L4" s="4">
        <v>94</v>
      </c>
      <c r="M4" s="4">
        <v>96</v>
      </c>
      <c r="N4" s="4">
        <v>101</v>
      </c>
      <c r="O4" s="4">
        <v>102</v>
      </c>
      <c r="P4" s="4">
        <v>102</v>
      </c>
      <c r="Q4" s="4">
        <v>106</v>
      </c>
      <c r="R4" s="4">
        <v>114</v>
      </c>
      <c r="S4" s="4">
        <v>126</v>
      </c>
    </row>
    <row r="5" spans="1:19" x14ac:dyDescent="0.4">
      <c r="A5" s="5">
        <v>40829</v>
      </c>
      <c r="B5" s="3" t="s">
        <v>22</v>
      </c>
      <c r="C5" s="4">
        <v>28</v>
      </c>
      <c r="D5" s="4">
        <v>48</v>
      </c>
      <c r="E5" s="4">
        <v>65</v>
      </c>
      <c r="F5" s="4">
        <v>70</v>
      </c>
      <c r="G5" s="4">
        <v>72</v>
      </c>
      <c r="H5" s="4">
        <v>72</v>
      </c>
      <c r="I5" s="4">
        <v>72</v>
      </c>
      <c r="J5" s="4">
        <v>82</v>
      </c>
      <c r="K5" s="4">
        <v>87</v>
      </c>
      <c r="L5" s="4">
        <v>91</v>
      </c>
      <c r="M5" s="4">
        <v>94</v>
      </c>
      <c r="N5" s="4">
        <v>94</v>
      </c>
      <c r="O5" s="4">
        <v>94</v>
      </c>
      <c r="P5" s="4">
        <v>97</v>
      </c>
      <c r="Q5" s="4">
        <v>98</v>
      </c>
      <c r="R5" s="4">
        <v>103</v>
      </c>
      <c r="S5" s="4">
        <v>114</v>
      </c>
    </row>
    <row r="6" spans="1:19" x14ac:dyDescent="0.4">
      <c r="A6" s="5">
        <v>40830</v>
      </c>
      <c r="B6" s="3" t="s">
        <v>23</v>
      </c>
      <c r="C6" s="4">
        <v>31</v>
      </c>
      <c r="D6" s="4">
        <v>40</v>
      </c>
      <c r="E6" s="4">
        <v>50</v>
      </c>
      <c r="F6" s="4">
        <v>50</v>
      </c>
      <c r="G6" s="4">
        <v>50</v>
      </c>
      <c r="H6" s="4">
        <v>54</v>
      </c>
      <c r="I6" s="4">
        <v>62</v>
      </c>
      <c r="J6" s="4">
        <v>68</v>
      </c>
      <c r="K6" s="4">
        <v>71</v>
      </c>
      <c r="L6" s="4">
        <v>73</v>
      </c>
      <c r="M6" s="4">
        <v>73</v>
      </c>
      <c r="N6" s="4">
        <v>73</v>
      </c>
      <c r="O6" s="4">
        <v>78</v>
      </c>
      <c r="P6" s="4">
        <v>83</v>
      </c>
      <c r="Q6" s="4">
        <v>87</v>
      </c>
      <c r="R6" s="4">
        <v>94</v>
      </c>
      <c r="S6" s="4">
        <v>106</v>
      </c>
    </row>
    <row r="7" spans="1:19" x14ac:dyDescent="0.4">
      <c r="A7" s="5">
        <v>40833</v>
      </c>
      <c r="B7" s="3" t="s">
        <v>19</v>
      </c>
      <c r="C7" s="4">
        <v>41</v>
      </c>
      <c r="D7" s="4">
        <v>56</v>
      </c>
      <c r="E7" s="4">
        <v>65</v>
      </c>
      <c r="F7" s="4">
        <v>69</v>
      </c>
      <c r="G7" s="4">
        <v>72</v>
      </c>
      <c r="H7" s="4">
        <v>73</v>
      </c>
      <c r="I7" s="4">
        <v>77</v>
      </c>
      <c r="J7" s="4">
        <v>78</v>
      </c>
      <c r="K7" s="4">
        <v>78</v>
      </c>
      <c r="L7" s="4">
        <v>80</v>
      </c>
      <c r="M7" s="4">
        <v>86</v>
      </c>
      <c r="N7" s="4">
        <v>85</v>
      </c>
      <c r="O7" s="4">
        <v>86</v>
      </c>
      <c r="P7" s="4">
        <v>92</v>
      </c>
      <c r="Q7" s="4">
        <v>96</v>
      </c>
      <c r="R7" s="4">
        <v>102</v>
      </c>
      <c r="S7" s="4">
        <v>111</v>
      </c>
    </row>
    <row r="8" spans="1:19" x14ac:dyDescent="0.4">
      <c r="A8" s="5">
        <v>40834</v>
      </c>
      <c r="B8" s="3" t="s">
        <v>20</v>
      </c>
      <c r="C8" s="4">
        <v>44</v>
      </c>
      <c r="D8" s="4">
        <v>55</v>
      </c>
      <c r="E8" s="4">
        <v>69</v>
      </c>
      <c r="F8" s="4">
        <v>74</v>
      </c>
      <c r="G8" s="4">
        <v>79</v>
      </c>
      <c r="H8" s="4">
        <v>83</v>
      </c>
      <c r="I8" s="4">
        <v>83</v>
      </c>
      <c r="J8" s="4">
        <v>83</v>
      </c>
      <c r="K8" s="4">
        <v>93</v>
      </c>
      <c r="L8" s="4">
        <v>92</v>
      </c>
      <c r="M8" s="4">
        <v>96</v>
      </c>
      <c r="N8" s="4">
        <v>103</v>
      </c>
      <c r="O8" s="4">
        <v>105</v>
      </c>
      <c r="P8" s="4">
        <v>105</v>
      </c>
      <c r="Q8" s="4">
        <v>107</v>
      </c>
      <c r="R8" s="4">
        <v>114</v>
      </c>
      <c r="S8" s="4">
        <v>122</v>
      </c>
    </row>
    <row r="9" spans="1:19" x14ac:dyDescent="0.4">
      <c r="A9" s="5">
        <v>40835</v>
      </c>
      <c r="B9" s="3" t="s">
        <v>21</v>
      </c>
      <c r="C9" s="4">
        <v>32</v>
      </c>
      <c r="D9" s="4">
        <v>40</v>
      </c>
      <c r="E9" s="4">
        <v>62</v>
      </c>
      <c r="F9" s="4">
        <v>66</v>
      </c>
      <c r="G9" s="4">
        <v>71</v>
      </c>
      <c r="H9" s="4">
        <v>73</v>
      </c>
      <c r="I9" s="4">
        <v>73</v>
      </c>
      <c r="J9" s="4">
        <v>84</v>
      </c>
      <c r="K9" s="4">
        <v>86</v>
      </c>
      <c r="L9" s="4">
        <v>87</v>
      </c>
      <c r="M9" s="4">
        <v>89</v>
      </c>
      <c r="N9" s="4">
        <v>96</v>
      </c>
      <c r="O9" s="4">
        <v>96</v>
      </c>
      <c r="P9" s="4">
        <v>96</v>
      </c>
      <c r="Q9" s="4">
        <v>102</v>
      </c>
      <c r="R9" s="4">
        <v>119</v>
      </c>
      <c r="S9" s="4">
        <v>127</v>
      </c>
    </row>
    <row r="10" spans="1:19" x14ac:dyDescent="0.4">
      <c r="A10" s="5">
        <v>40836</v>
      </c>
      <c r="B10" s="3" t="s">
        <v>22</v>
      </c>
      <c r="C10" s="4">
        <v>33</v>
      </c>
      <c r="D10" s="4">
        <v>44</v>
      </c>
      <c r="E10" s="4">
        <v>62</v>
      </c>
      <c r="F10" s="4">
        <v>66</v>
      </c>
      <c r="G10" s="4">
        <v>67</v>
      </c>
      <c r="H10" s="4">
        <v>67</v>
      </c>
      <c r="I10" s="4">
        <v>79</v>
      </c>
      <c r="J10" s="4">
        <v>77</v>
      </c>
      <c r="K10" s="4">
        <v>88</v>
      </c>
      <c r="L10" s="4">
        <v>90</v>
      </c>
      <c r="M10" s="4">
        <v>98</v>
      </c>
      <c r="N10" s="4">
        <v>98</v>
      </c>
      <c r="O10" s="4">
        <v>98</v>
      </c>
      <c r="P10" s="4">
        <v>105</v>
      </c>
      <c r="Q10" s="4">
        <v>111</v>
      </c>
      <c r="R10" s="4">
        <v>118</v>
      </c>
      <c r="S10" s="4">
        <v>116</v>
      </c>
    </row>
    <row r="11" spans="1:19" x14ac:dyDescent="0.4">
      <c r="A11" s="5">
        <v>40837</v>
      </c>
      <c r="B11" s="3" t="s">
        <v>23</v>
      </c>
      <c r="C11" s="4">
        <v>20</v>
      </c>
      <c r="D11" s="4">
        <v>32</v>
      </c>
      <c r="E11" s="4">
        <v>48</v>
      </c>
      <c r="F11" s="4">
        <v>48</v>
      </c>
      <c r="G11" s="4">
        <v>48</v>
      </c>
      <c r="H11" s="4">
        <v>47</v>
      </c>
      <c r="I11" s="4">
        <v>52</v>
      </c>
      <c r="J11" s="4">
        <v>55</v>
      </c>
      <c r="K11" s="4">
        <v>59</v>
      </c>
      <c r="L11" s="4">
        <v>61</v>
      </c>
      <c r="M11" s="4">
        <v>61</v>
      </c>
      <c r="N11" s="4">
        <v>61</v>
      </c>
      <c r="O11" s="4">
        <v>69</v>
      </c>
      <c r="P11" s="4">
        <v>72</v>
      </c>
      <c r="Q11" s="4">
        <v>70</v>
      </c>
      <c r="R11" s="4">
        <v>88</v>
      </c>
      <c r="S11" s="4">
        <v>99</v>
      </c>
    </row>
    <row r="12" spans="1:19" x14ac:dyDescent="0.4">
      <c r="A12" s="5">
        <v>40840</v>
      </c>
      <c r="B12" s="3" t="s">
        <v>19</v>
      </c>
      <c r="C12" s="4">
        <v>32</v>
      </c>
      <c r="D12" s="4">
        <v>44</v>
      </c>
      <c r="E12" s="4">
        <v>55</v>
      </c>
      <c r="F12" s="4">
        <v>59</v>
      </c>
      <c r="G12" s="4">
        <v>61</v>
      </c>
      <c r="H12" s="4">
        <v>66</v>
      </c>
      <c r="I12" s="4">
        <v>69</v>
      </c>
      <c r="J12" s="4">
        <v>69</v>
      </c>
      <c r="K12" s="4">
        <v>69</v>
      </c>
      <c r="L12" s="4">
        <v>69</v>
      </c>
      <c r="M12" s="4">
        <v>74</v>
      </c>
      <c r="N12" s="4">
        <v>77</v>
      </c>
      <c r="O12" s="4">
        <v>83</v>
      </c>
      <c r="P12" s="4">
        <v>85</v>
      </c>
      <c r="Q12" s="4">
        <v>86</v>
      </c>
      <c r="R12" s="4">
        <v>92</v>
      </c>
      <c r="S12" s="4">
        <v>99</v>
      </c>
    </row>
    <row r="13" spans="1:19" x14ac:dyDescent="0.4">
      <c r="A13" s="5">
        <v>40841</v>
      </c>
      <c r="B13" s="3" t="s">
        <v>20</v>
      </c>
      <c r="C13" s="4">
        <v>40</v>
      </c>
      <c r="D13" s="4">
        <v>51</v>
      </c>
      <c r="E13" s="4">
        <v>61</v>
      </c>
      <c r="F13" s="4">
        <v>65</v>
      </c>
      <c r="G13" s="4">
        <v>70</v>
      </c>
      <c r="H13" s="4">
        <v>70</v>
      </c>
      <c r="I13" s="4">
        <v>70</v>
      </c>
      <c r="J13" s="4">
        <v>70</v>
      </c>
      <c r="K13" s="4">
        <v>75</v>
      </c>
      <c r="L13" s="4">
        <v>80</v>
      </c>
      <c r="M13" s="4">
        <v>83</v>
      </c>
      <c r="N13" s="4">
        <v>89</v>
      </c>
      <c r="O13" s="4">
        <v>94</v>
      </c>
      <c r="P13" s="4">
        <v>96</v>
      </c>
      <c r="Q13" s="4">
        <v>96</v>
      </c>
      <c r="R13" s="4">
        <v>100</v>
      </c>
      <c r="S13" s="4">
        <v>102</v>
      </c>
    </row>
    <row r="14" spans="1:19" x14ac:dyDescent="0.4">
      <c r="A14" s="5">
        <v>40842</v>
      </c>
      <c r="B14" s="3" t="s">
        <v>21</v>
      </c>
      <c r="C14" s="4">
        <v>26</v>
      </c>
      <c r="D14" s="4">
        <v>38</v>
      </c>
      <c r="E14" s="4">
        <v>54</v>
      </c>
      <c r="F14" s="4">
        <v>63</v>
      </c>
      <c r="G14" s="4">
        <v>65</v>
      </c>
      <c r="H14" s="4">
        <v>65</v>
      </c>
      <c r="I14" s="4">
        <v>65</v>
      </c>
      <c r="J14" s="4">
        <v>68</v>
      </c>
      <c r="K14" s="4">
        <v>74</v>
      </c>
      <c r="L14" s="4">
        <v>81</v>
      </c>
      <c r="M14" s="4">
        <v>89</v>
      </c>
      <c r="N14" s="4">
        <v>94</v>
      </c>
      <c r="O14" s="4">
        <v>94</v>
      </c>
      <c r="P14" s="4">
        <v>94</v>
      </c>
      <c r="Q14" s="4">
        <v>103</v>
      </c>
      <c r="R14" s="4">
        <v>108</v>
      </c>
      <c r="S14" s="4">
        <v>117</v>
      </c>
    </row>
    <row r="15" spans="1:19" x14ac:dyDescent="0.4">
      <c r="A15" s="5">
        <v>40843</v>
      </c>
      <c r="B15" s="3" t="s">
        <v>22</v>
      </c>
      <c r="C15" s="4">
        <v>34</v>
      </c>
      <c r="D15" s="4">
        <v>54</v>
      </c>
      <c r="E15" s="4">
        <v>74</v>
      </c>
      <c r="F15" s="4">
        <v>75</v>
      </c>
      <c r="G15" s="4">
        <v>75</v>
      </c>
      <c r="H15" s="4">
        <v>75</v>
      </c>
      <c r="I15" s="4">
        <v>78</v>
      </c>
      <c r="J15" s="4">
        <v>80</v>
      </c>
      <c r="K15" s="4">
        <v>85</v>
      </c>
      <c r="L15" s="4">
        <v>91</v>
      </c>
      <c r="M15" s="4">
        <v>91</v>
      </c>
      <c r="N15" s="4">
        <v>94</v>
      </c>
      <c r="O15" s="4">
        <v>94</v>
      </c>
      <c r="P15" s="4">
        <v>96</v>
      </c>
      <c r="Q15" s="4">
        <v>104</v>
      </c>
      <c r="R15" s="4">
        <v>116</v>
      </c>
      <c r="S15" s="4">
        <v>133</v>
      </c>
    </row>
    <row r="16" spans="1:19" x14ac:dyDescent="0.4">
      <c r="A16" s="5">
        <v>40844</v>
      </c>
      <c r="B16" s="3" t="s">
        <v>23</v>
      </c>
      <c r="C16" s="4">
        <v>32</v>
      </c>
      <c r="D16" s="4">
        <v>39</v>
      </c>
      <c r="E16" s="4">
        <v>61</v>
      </c>
      <c r="F16" s="4">
        <v>61</v>
      </c>
      <c r="G16" s="4">
        <v>61</v>
      </c>
      <c r="H16" s="4">
        <v>61</v>
      </c>
      <c r="I16" s="4">
        <v>64</v>
      </c>
      <c r="J16" s="4">
        <v>69</v>
      </c>
      <c r="K16" s="4">
        <v>72</v>
      </c>
      <c r="L16" s="4">
        <v>74</v>
      </c>
      <c r="M16" s="4">
        <v>74</v>
      </c>
      <c r="N16" s="4">
        <v>74</v>
      </c>
      <c r="O16" s="4">
        <v>77</v>
      </c>
      <c r="P16" s="4">
        <v>84</v>
      </c>
      <c r="Q16" s="4">
        <v>83</v>
      </c>
      <c r="R16" s="4">
        <v>98</v>
      </c>
      <c r="S16" s="4">
        <v>115</v>
      </c>
    </row>
    <row r="17" spans="1:19" x14ac:dyDescent="0.4">
      <c r="A17" s="5">
        <v>40847</v>
      </c>
      <c r="B17" s="3" t="s">
        <v>19</v>
      </c>
      <c r="C17" s="4">
        <v>29</v>
      </c>
      <c r="D17" s="4">
        <v>41</v>
      </c>
      <c r="E17" s="4">
        <v>61</v>
      </c>
      <c r="F17" s="4">
        <v>60</v>
      </c>
      <c r="G17" s="4">
        <v>62</v>
      </c>
      <c r="H17" s="4">
        <v>65</v>
      </c>
      <c r="I17" s="4">
        <v>68</v>
      </c>
      <c r="J17" s="4">
        <v>68</v>
      </c>
      <c r="K17" s="4">
        <v>68</v>
      </c>
      <c r="L17" s="4">
        <v>73</v>
      </c>
      <c r="M17" s="4">
        <v>78</v>
      </c>
      <c r="N17" s="4">
        <v>82</v>
      </c>
      <c r="O17" s="4">
        <v>84</v>
      </c>
      <c r="P17" s="4">
        <v>91</v>
      </c>
      <c r="Q17" s="4">
        <v>95</v>
      </c>
      <c r="R17" s="4">
        <v>105</v>
      </c>
      <c r="S17" s="4">
        <v>105</v>
      </c>
    </row>
    <row r="18" spans="1:19" x14ac:dyDescent="0.4">
      <c r="A18" s="5">
        <v>40848</v>
      </c>
      <c r="B18" s="3" t="s">
        <v>20</v>
      </c>
      <c r="C18" s="4">
        <v>35</v>
      </c>
      <c r="D18" s="4">
        <v>56</v>
      </c>
      <c r="E18" s="4">
        <v>73</v>
      </c>
      <c r="F18" s="4">
        <v>76</v>
      </c>
      <c r="G18" s="4">
        <v>81</v>
      </c>
      <c r="H18" s="4">
        <v>84</v>
      </c>
      <c r="I18" s="4">
        <v>85</v>
      </c>
      <c r="J18" s="4">
        <v>85</v>
      </c>
      <c r="K18" s="4">
        <v>94</v>
      </c>
      <c r="L18" s="4">
        <v>97</v>
      </c>
      <c r="M18" s="4">
        <v>97</v>
      </c>
      <c r="N18" s="4">
        <v>97</v>
      </c>
      <c r="O18" s="4">
        <v>104</v>
      </c>
      <c r="P18" s="4">
        <v>105</v>
      </c>
      <c r="Q18" s="4">
        <v>105</v>
      </c>
      <c r="R18" s="4">
        <v>119</v>
      </c>
      <c r="S18" s="4">
        <v>112</v>
      </c>
    </row>
    <row r="19" spans="1:19" x14ac:dyDescent="0.4">
      <c r="A19" s="5">
        <v>40849</v>
      </c>
      <c r="B19" s="3" t="s">
        <v>21</v>
      </c>
      <c r="C19" s="4">
        <v>27</v>
      </c>
      <c r="D19" s="4">
        <v>42</v>
      </c>
      <c r="E19" s="4">
        <v>66</v>
      </c>
      <c r="F19" s="4">
        <v>68</v>
      </c>
      <c r="G19" s="4">
        <v>71</v>
      </c>
      <c r="H19" s="4">
        <v>71</v>
      </c>
      <c r="I19" s="4">
        <v>71</v>
      </c>
      <c r="J19" s="4">
        <v>75</v>
      </c>
      <c r="K19" s="4">
        <v>82</v>
      </c>
      <c r="L19" s="4">
        <v>87</v>
      </c>
      <c r="M19" s="4">
        <v>99</v>
      </c>
      <c r="N19" s="4">
        <v>100</v>
      </c>
      <c r="O19" s="4">
        <v>100</v>
      </c>
      <c r="P19" s="4">
        <v>100</v>
      </c>
      <c r="Q19" s="4">
        <v>109</v>
      </c>
      <c r="R19" s="4">
        <v>115</v>
      </c>
      <c r="S19" s="4">
        <v>121</v>
      </c>
    </row>
    <row r="20" spans="1:19" x14ac:dyDescent="0.4">
      <c r="A20" s="5">
        <v>40850</v>
      </c>
      <c r="B20" s="3" t="s">
        <v>22</v>
      </c>
      <c r="C20" s="4">
        <v>40</v>
      </c>
      <c r="D20" s="4">
        <v>60</v>
      </c>
      <c r="E20" s="4">
        <v>78</v>
      </c>
      <c r="F20" s="4">
        <v>81</v>
      </c>
      <c r="G20" s="4">
        <v>81</v>
      </c>
      <c r="H20" s="4">
        <v>81</v>
      </c>
      <c r="I20" s="4">
        <v>84</v>
      </c>
      <c r="J20" s="4">
        <v>89</v>
      </c>
      <c r="K20" s="4">
        <v>93</v>
      </c>
      <c r="L20" s="4">
        <v>101</v>
      </c>
      <c r="M20" s="4">
        <v>102</v>
      </c>
      <c r="N20" s="4">
        <v>102</v>
      </c>
      <c r="O20" s="4">
        <v>102</v>
      </c>
      <c r="P20" s="4">
        <v>105</v>
      </c>
      <c r="Q20" s="4">
        <v>112</v>
      </c>
      <c r="R20" s="4">
        <v>120</v>
      </c>
      <c r="S20" s="4">
        <v>126</v>
      </c>
    </row>
    <row r="21" spans="1:19" x14ac:dyDescent="0.4">
      <c r="A21" s="5">
        <v>40851</v>
      </c>
      <c r="B21" s="3" t="s">
        <v>23</v>
      </c>
      <c r="C21" s="4">
        <v>25</v>
      </c>
      <c r="D21" s="4">
        <v>43</v>
      </c>
      <c r="E21" s="4">
        <v>63</v>
      </c>
      <c r="F21" s="4">
        <v>63</v>
      </c>
      <c r="G21" s="4">
        <v>63</v>
      </c>
      <c r="H21" s="4">
        <v>64</v>
      </c>
      <c r="I21" s="4">
        <v>67</v>
      </c>
      <c r="J21" s="4">
        <v>71</v>
      </c>
      <c r="K21" s="4">
        <v>77</v>
      </c>
      <c r="L21" s="4">
        <v>78</v>
      </c>
      <c r="M21" s="4">
        <v>78</v>
      </c>
      <c r="N21" s="4">
        <v>78</v>
      </c>
      <c r="O21" s="4">
        <v>79</v>
      </c>
      <c r="P21" s="4">
        <v>79</v>
      </c>
      <c r="Q21" s="4">
        <v>91</v>
      </c>
      <c r="R21" s="4">
        <v>95</v>
      </c>
      <c r="S21" s="4">
        <v>101</v>
      </c>
    </row>
    <row r="22" spans="1:19" x14ac:dyDescent="0.4">
      <c r="A22" s="5">
        <v>40854</v>
      </c>
      <c r="B22" s="3" t="s">
        <v>19</v>
      </c>
      <c r="C22" s="4">
        <v>35</v>
      </c>
      <c r="D22" s="4">
        <v>47</v>
      </c>
      <c r="E22" s="4">
        <v>62</v>
      </c>
      <c r="F22" s="4">
        <v>69</v>
      </c>
      <c r="G22" s="4">
        <v>68</v>
      </c>
      <c r="H22" s="4">
        <v>75</v>
      </c>
      <c r="I22" s="4">
        <v>77</v>
      </c>
      <c r="J22" s="4">
        <v>77</v>
      </c>
      <c r="K22" s="4">
        <v>77</v>
      </c>
      <c r="L22" s="4">
        <v>78</v>
      </c>
      <c r="M22" s="4">
        <v>81</v>
      </c>
      <c r="N22" s="4">
        <v>84</v>
      </c>
      <c r="O22" s="4">
        <v>89</v>
      </c>
      <c r="P22" s="4">
        <v>92</v>
      </c>
      <c r="Q22" s="4">
        <v>95</v>
      </c>
      <c r="R22" s="4">
        <v>99</v>
      </c>
      <c r="S22" s="4">
        <v>110</v>
      </c>
    </row>
    <row r="23" spans="1:19" x14ac:dyDescent="0.4">
      <c r="A23" s="5">
        <v>40855</v>
      </c>
      <c r="B23" s="3" t="s">
        <v>20</v>
      </c>
      <c r="C23" s="4">
        <v>39</v>
      </c>
      <c r="D23" s="4">
        <v>51</v>
      </c>
      <c r="E23" s="4">
        <v>67</v>
      </c>
      <c r="F23" s="4">
        <v>72</v>
      </c>
      <c r="G23" s="4">
        <v>76</v>
      </c>
      <c r="H23" s="4">
        <v>83</v>
      </c>
      <c r="I23" s="4">
        <v>83</v>
      </c>
      <c r="J23" s="4">
        <v>83</v>
      </c>
      <c r="K23" s="4">
        <v>90</v>
      </c>
      <c r="L23" s="4">
        <v>98</v>
      </c>
      <c r="M23" s="4">
        <v>101</v>
      </c>
      <c r="N23" s="4">
        <v>104</v>
      </c>
      <c r="O23" s="4">
        <v>108</v>
      </c>
      <c r="P23" s="4">
        <v>108</v>
      </c>
      <c r="Q23" s="4">
        <v>108</v>
      </c>
      <c r="R23" s="4">
        <v>121</v>
      </c>
      <c r="S23" s="4">
        <v>129</v>
      </c>
    </row>
    <row r="24" spans="1:19" x14ac:dyDescent="0.4">
      <c r="A24" s="5">
        <v>40856</v>
      </c>
      <c r="B24" s="3" t="s">
        <v>21</v>
      </c>
      <c r="C24" s="4">
        <v>26</v>
      </c>
      <c r="D24" s="4">
        <v>44</v>
      </c>
      <c r="E24" s="4">
        <v>62</v>
      </c>
      <c r="F24" s="4">
        <v>63</v>
      </c>
      <c r="G24" s="4">
        <v>68</v>
      </c>
      <c r="H24" s="4">
        <v>68</v>
      </c>
      <c r="I24" s="4">
        <v>68</v>
      </c>
      <c r="J24" s="4">
        <v>74</v>
      </c>
      <c r="K24" s="4">
        <v>82</v>
      </c>
      <c r="L24" s="4">
        <v>85</v>
      </c>
      <c r="M24" s="4">
        <v>97</v>
      </c>
      <c r="N24" s="4">
        <v>99</v>
      </c>
      <c r="O24" s="4">
        <v>100</v>
      </c>
      <c r="P24" s="4">
        <v>101</v>
      </c>
      <c r="Q24" s="4">
        <v>106</v>
      </c>
      <c r="R24" s="4">
        <v>119</v>
      </c>
      <c r="S24" s="4">
        <v>122</v>
      </c>
    </row>
    <row r="25" spans="1:19" x14ac:dyDescent="0.4">
      <c r="A25" s="5">
        <v>40857</v>
      </c>
      <c r="B25" s="3" t="s">
        <v>22</v>
      </c>
      <c r="C25" s="4">
        <v>44</v>
      </c>
      <c r="D25" s="4">
        <v>66</v>
      </c>
      <c r="E25" s="4">
        <v>92</v>
      </c>
      <c r="F25" s="4">
        <v>98</v>
      </c>
      <c r="G25" s="4">
        <v>98</v>
      </c>
      <c r="H25" s="4">
        <v>98</v>
      </c>
      <c r="I25" s="4">
        <v>101</v>
      </c>
      <c r="J25" s="4">
        <v>107</v>
      </c>
      <c r="K25" s="4">
        <v>109</v>
      </c>
      <c r="L25" s="4">
        <v>118</v>
      </c>
      <c r="M25" s="4">
        <v>121</v>
      </c>
      <c r="N25" s="4">
        <v>121</v>
      </c>
      <c r="O25" s="4">
        <v>121</v>
      </c>
      <c r="P25" s="4">
        <v>127</v>
      </c>
      <c r="Q25" s="4">
        <v>126</v>
      </c>
      <c r="R25" s="4">
        <v>133</v>
      </c>
      <c r="S25" s="4">
        <v>145</v>
      </c>
    </row>
    <row r="26" spans="1:19" x14ac:dyDescent="0.4">
      <c r="A26" s="5">
        <v>40858</v>
      </c>
      <c r="B26" s="3" t="s">
        <v>23</v>
      </c>
      <c r="C26" s="4">
        <v>32</v>
      </c>
      <c r="D26" s="4">
        <v>46</v>
      </c>
      <c r="E26" s="4">
        <v>65</v>
      </c>
      <c r="F26" s="4">
        <v>65</v>
      </c>
      <c r="G26" s="4">
        <v>65</v>
      </c>
      <c r="H26" s="4">
        <v>69</v>
      </c>
      <c r="I26" s="4">
        <v>72</v>
      </c>
      <c r="J26" s="4">
        <v>73</v>
      </c>
      <c r="K26" s="4">
        <v>81</v>
      </c>
      <c r="L26" s="4">
        <v>81</v>
      </c>
      <c r="M26" s="4">
        <v>81</v>
      </c>
      <c r="N26" s="4">
        <v>81</v>
      </c>
      <c r="O26" s="4">
        <v>84</v>
      </c>
      <c r="P26" s="4">
        <v>91</v>
      </c>
      <c r="Q26" s="4">
        <v>102</v>
      </c>
      <c r="R26" s="4">
        <v>113</v>
      </c>
      <c r="S26" s="4">
        <v>120</v>
      </c>
    </row>
    <row r="27" spans="1:19" x14ac:dyDescent="0.4">
      <c r="A27" s="5">
        <v>40861</v>
      </c>
      <c r="B27" s="3" t="s">
        <v>19</v>
      </c>
      <c r="C27" s="4">
        <v>42</v>
      </c>
      <c r="D27" s="4">
        <v>54</v>
      </c>
      <c r="E27" s="4">
        <v>66</v>
      </c>
      <c r="F27" s="4">
        <v>69</v>
      </c>
      <c r="G27" s="4">
        <v>74</v>
      </c>
      <c r="H27" s="4">
        <v>76</v>
      </c>
      <c r="I27" s="4">
        <v>79</v>
      </c>
      <c r="J27" s="4">
        <v>79</v>
      </c>
      <c r="K27" s="4">
        <v>79</v>
      </c>
      <c r="L27" s="4">
        <v>83</v>
      </c>
      <c r="M27" s="4">
        <v>90</v>
      </c>
      <c r="N27" s="4">
        <v>103</v>
      </c>
      <c r="O27" s="4">
        <v>106</v>
      </c>
      <c r="P27" s="4">
        <v>115</v>
      </c>
      <c r="Q27" s="4">
        <v>116</v>
      </c>
      <c r="R27" s="4">
        <v>123</v>
      </c>
      <c r="S27" s="4">
        <v>132</v>
      </c>
    </row>
    <row r="28" spans="1:19" x14ac:dyDescent="0.4">
      <c r="A28" s="5">
        <v>40862</v>
      </c>
      <c r="B28" s="3" t="s">
        <v>20</v>
      </c>
      <c r="C28" s="4">
        <v>52</v>
      </c>
      <c r="D28" s="4">
        <v>70</v>
      </c>
      <c r="E28" s="4">
        <v>92</v>
      </c>
      <c r="F28" s="4">
        <v>95</v>
      </c>
      <c r="G28" s="4">
        <v>102</v>
      </c>
      <c r="H28" s="4">
        <v>106</v>
      </c>
      <c r="I28" s="4">
        <v>106</v>
      </c>
      <c r="J28" s="4">
        <v>106</v>
      </c>
      <c r="K28" s="4">
        <v>108</v>
      </c>
      <c r="L28" s="4">
        <v>108</v>
      </c>
      <c r="M28" s="4">
        <v>111</v>
      </c>
      <c r="N28" s="4">
        <v>116</v>
      </c>
      <c r="O28" s="4">
        <v>116</v>
      </c>
      <c r="P28" s="4">
        <v>117</v>
      </c>
      <c r="Q28" s="4">
        <v>118</v>
      </c>
      <c r="R28" s="4">
        <v>118</v>
      </c>
      <c r="S28" s="4">
        <v>131</v>
      </c>
    </row>
    <row r="29" spans="1:19" x14ac:dyDescent="0.4">
      <c r="A29" s="5">
        <v>40863</v>
      </c>
      <c r="B29" s="3" t="s">
        <v>21</v>
      </c>
      <c r="C29" s="4">
        <v>43</v>
      </c>
      <c r="D29" s="4">
        <v>55</v>
      </c>
      <c r="E29" s="4">
        <v>65</v>
      </c>
      <c r="F29" s="4">
        <v>75</v>
      </c>
      <c r="G29" s="4">
        <v>81</v>
      </c>
      <c r="H29" s="4">
        <v>81</v>
      </c>
      <c r="I29" s="4">
        <v>82</v>
      </c>
      <c r="J29" s="4">
        <v>85</v>
      </c>
      <c r="K29" s="4">
        <v>93</v>
      </c>
      <c r="L29" s="4">
        <v>100</v>
      </c>
      <c r="M29" s="4">
        <v>105</v>
      </c>
      <c r="N29" s="4">
        <v>110</v>
      </c>
      <c r="O29" s="4">
        <v>110</v>
      </c>
      <c r="P29" s="4">
        <v>110</v>
      </c>
      <c r="Q29" s="4">
        <v>112</v>
      </c>
      <c r="R29" s="4">
        <v>121</v>
      </c>
      <c r="S29" s="4">
        <v>127</v>
      </c>
    </row>
    <row r="30" spans="1:19" x14ac:dyDescent="0.4">
      <c r="A30" s="5">
        <v>40864</v>
      </c>
      <c r="B30" s="3" t="s">
        <v>22</v>
      </c>
      <c r="C30" s="4">
        <v>47</v>
      </c>
      <c r="D30" s="4">
        <v>56</v>
      </c>
      <c r="E30" s="4">
        <v>77</v>
      </c>
      <c r="F30" s="4">
        <v>80</v>
      </c>
      <c r="G30" s="4">
        <v>80</v>
      </c>
      <c r="H30" s="4">
        <v>80</v>
      </c>
      <c r="I30" s="4">
        <v>85</v>
      </c>
      <c r="J30" s="4">
        <v>90</v>
      </c>
      <c r="K30" s="4">
        <v>95</v>
      </c>
      <c r="L30" s="4">
        <v>103</v>
      </c>
      <c r="M30" s="4">
        <v>106</v>
      </c>
      <c r="N30" s="4">
        <v>106</v>
      </c>
      <c r="O30" s="4">
        <v>106</v>
      </c>
      <c r="P30" s="4">
        <v>107</v>
      </c>
      <c r="Q30" s="4">
        <v>113</v>
      </c>
      <c r="R30" s="4">
        <v>124</v>
      </c>
      <c r="S30" s="4">
        <v>134</v>
      </c>
    </row>
    <row r="31" spans="1:19" x14ac:dyDescent="0.4">
      <c r="A31" s="5">
        <v>40865</v>
      </c>
      <c r="B31" s="3" t="s">
        <v>23</v>
      </c>
      <c r="C31" s="4">
        <v>26</v>
      </c>
      <c r="D31" s="4">
        <v>42</v>
      </c>
      <c r="E31" s="4">
        <v>59</v>
      </c>
      <c r="F31" s="4">
        <v>57</v>
      </c>
      <c r="G31" s="4">
        <v>57</v>
      </c>
      <c r="H31" s="4">
        <v>58</v>
      </c>
      <c r="I31" s="4">
        <v>61</v>
      </c>
      <c r="J31" s="4">
        <v>70</v>
      </c>
      <c r="K31" s="4">
        <v>78</v>
      </c>
      <c r="L31" s="4">
        <v>86</v>
      </c>
      <c r="M31" s="4">
        <v>86</v>
      </c>
      <c r="N31" s="4">
        <v>86</v>
      </c>
      <c r="O31" s="4">
        <v>89</v>
      </c>
      <c r="P31" s="4">
        <v>92</v>
      </c>
      <c r="Q31" s="4">
        <v>104</v>
      </c>
      <c r="R31" s="4">
        <v>119</v>
      </c>
      <c r="S31" s="4">
        <v>127</v>
      </c>
    </row>
    <row r="32" spans="1:19" x14ac:dyDescent="0.4">
      <c r="A32" s="5">
        <v>40868</v>
      </c>
      <c r="B32" s="3" t="s">
        <v>19</v>
      </c>
      <c r="C32" s="4">
        <v>42</v>
      </c>
      <c r="D32" s="4">
        <v>51</v>
      </c>
      <c r="E32" s="4">
        <v>59</v>
      </c>
      <c r="F32" s="4">
        <v>60</v>
      </c>
      <c r="G32" s="4">
        <v>64</v>
      </c>
      <c r="H32" s="4">
        <v>64</v>
      </c>
      <c r="I32" s="4">
        <v>72</v>
      </c>
      <c r="J32" s="4">
        <v>72</v>
      </c>
      <c r="K32" s="4">
        <v>72</v>
      </c>
      <c r="L32" s="4">
        <v>76</v>
      </c>
      <c r="M32" s="4">
        <v>83</v>
      </c>
      <c r="N32" s="4">
        <v>91</v>
      </c>
      <c r="O32" s="4">
        <v>93</v>
      </c>
      <c r="P32" s="4">
        <v>106</v>
      </c>
      <c r="Q32" s="4">
        <v>109</v>
      </c>
      <c r="R32" s="4">
        <v>120</v>
      </c>
      <c r="S32" s="4">
        <v>130</v>
      </c>
    </row>
    <row r="33" spans="1:19" x14ac:dyDescent="0.4">
      <c r="A33" s="5">
        <v>40869</v>
      </c>
      <c r="B33" s="3" t="s">
        <v>20</v>
      </c>
      <c r="C33" s="4">
        <v>44</v>
      </c>
      <c r="D33" s="4">
        <v>56</v>
      </c>
      <c r="E33" s="4">
        <v>66</v>
      </c>
      <c r="F33" s="4">
        <v>69</v>
      </c>
      <c r="G33" s="4">
        <v>74</v>
      </c>
      <c r="H33" s="4">
        <v>81</v>
      </c>
      <c r="I33" s="4">
        <v>81</v>
      </c>
      <c r="J33" s="4">
        <v>81</v>
      </c>
      <c r="K33" s="4">
        <v>90</v>
      </c>
      <c r="L33" s="4">
        <v>95</v>
      </c>
      <c r="M33" s="4">
        <v>104</v>
      </c>
      <c r="N33" s="4">
        <v>108</v>
      </c>
      <c r="O33" s="4">
        <v>112</v>
      </c>
      <c r="P33" s="4">
        <v>112</v>
      </c>
      <c r="Q33" s="4">
        <v>113</v>
      </c>
      <c r="R33" s="4">
        <v>126</v>
      </c>
      <c r="S33" s="4">
        <v>127</v>
      </c>
    </row>
    <row r="34" spans="1:19" x14ac:dyDescent="0.4">
      <c r="A34" s="5">
        <v>40870</v>
      </c>
      <c r="B34" s="3" t="s">
        <v>21</v>
      </c>
      <c r="C34" s="4">
        <v>18</v>
      </c>
      <c r="D34" s="4">
        <v>29</v>
      </c>
      <c r="E34" s="4">
        <v>43</v>
      </c>
      <c r="F34" s="4">
        <v>43</v>
      </c>
      <c r="G34" s="4">
        <v>47</v>
      </c>
      <c r="H34" s="4">
        <v>47</v>
      </c>
      <c r="I34" s="4">
        <v>47</v>
      </c>
      <c r="J34" s="4">
        <v>49</v>
      </c>
      <c r="K34" s="4">
        <v>54</v>
      </c>
      <c r="L34" s="4">
        <v>58</v>
      </c>
      <c r="M34" s="4">
        <v>60</v>
      </c>
      <c r="N34" s="4">
        <v>63</v>
      </c>
      <c r="O34" s="4">
        <v>63</v>
      </c>
      <c r="P34" s="4">
        <v>63</v>
      </c>
      <c r="Q34" s="4">
        <v>70</v>
      </c>
      <c r="R34" s="4">
        <v>83</v>
      </c>
      <c r="S34" s="4">
        <v>95</v>
      </c>
    </row>
    <row r="35" spans="1:19" x14ac:dyDescent="0.4">
      <c r="A35" s="6">
        <v>40872</v>
      </c>
      <c r="B35" s="7" t="s">
        <v>23</v>
      </c>
      <c r="C35" s="8">
        <v>0</v>
      </c>
      <c r="D35" s="8">
        <v>0</v>
      </c>
      <c r="E35" s="8">
        <v>1</v>
      </c>
      <c r="F35" s="8">
        <v>1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3</v>
      </c>
      <c r="M35" s="8">
        <v>3</v>
      </c>
      <c r="N35" s="8">
        <v>3</v>
      </c>
      <c r="O35" s="8">
        <v>3</v>
      </c>
      <c r="P35" s="8">
        <v>4</v>
      </c>
      <c r="Q35" s="8">
        <v>7</v>
      </c>
      <c r="R35" s="8">
        <v>12</v>
      </c>
      <c r="S35" s="8">
        <v>16</v>
      </c>
    </row>
    <row r="36" spans="1:19" x14ac:dyDescent="0.4">
      <c r="A36" s="5">
        <v>40875</v>
      </c>
      <c r="B36" s="3" t="s">
        <v>19</v>
      </c>
      <c r="C36" s="4">
        <v>41</v>
      </c>
      <c r="D36" s="4">
        <v>64</v>
      </c>
      <c r="E36" s="4">
        <v>74</v>
      </c>
      <c r="F36" s="4">
        <v>80</v>
      </c>
      <c r="G36" s="4">
        <v>81</v>
      </c>
      <c r="H36" s="4">
        <v>83</v>
      </c>
      <c r="I36" s="4">
        <v>93</v>
      </c>
      <c r="J36" s="4">
        <v>96</v>
      </c>
      <c r="K36" s="4">
        <v>96</v>
      </c>
      <c r="L36" s="4">
        <v>102</v>
      </c>
      <c r="M36" s="4">
        <v>106</v>
      </c>
      <c r="N36" s="4">
        <v>113</v>
      </c>
      <c r="O36" s="4">
        <v>116</v>
      </c>
      <c r="P36" s="4">
        <v>119</v>
      </c>
      <c r="Q36" s="4">
        <v>119</v>
      </c>
      <c r="R36" s="4">
        <v>125</v>
      </c>
      <c r="S36" s="4">
        <v>138</v>
      </c>
    </row>
    <row r="37" spans="1:19" x14ac:dyDescent="0.4">
      <c r="A37" s="5">
        <v>40876</v>
      </c>
      <c r="B37" s="3" t="s">
        <v>20</v>
      </c>
      <c r="C37" s="4">
        <v>48</v>
      </c>
      <c r="D37" s="4">
        <v>60</v>
      </c>
      <c r="E37" s="4">
        <v>77</v>
      </c>
      <c r="F37" s="4">
        <v>77</v>
      </c>
      <c r="G37" s="4">
        <v>82</v>
      </c>
      <c r="H37" s="4">
        <v>85</v>
      </c>
      <c r="I37" s="4">
        <v>86</v>
      </c>
      <c r="J37" s="4">
        <v>86</v>
      </c>
      <c r="K37" s="4">
        <v>92</v>
      </c>
      <c r="L37" s="4">
        <v>96</v>
      </c>
      <c r="M37" s="4">
        <v>102</v>
      </c>
      <c r="N37" s="4">
        <v>103</v>
      </c>
      <c r="O37" s="4">
        <v>103</v>
      </c>
      <c r="P37" s="4">
        <v>103</v>
      </c>
      <c r="Q37" s="4">
        <v>106</v>
      </c>
      <c r="R37" s="4">
        <v>111</v>
      </c>
      <c r="S37" s="4">
        <v>115</v>
      </c>
    </row>
    <row r="38" spans="1:19" x14ac:dyDescent="0.4">
      <c r="A38" s="5">
        <v>40877</v>
      </c>
      <c r="B38" s="3" t="s">
        <v>21</v>
      </c>
      <c r="C38" s="4">
        <v>36</v>
      </c>
      <c r="D38" s="4">
        <v>53</v>
      </c>
      <c r="E38" s="4">
        <v>75</v>
      </c>
      <c r="F38" s="4">
        <v>80</v>
      </c>
      <c r="G38" s="4">
        <v>84</v>
      </c>
      <c r="H38" s="4">
        <v>84</v>
      </c>
      <c r="I38" s="4">
        <v>84</v>
      </c>
      <c r="J38" s="4">
        <v>86</v>
      </c>
      <c r="K38" s="4">
        <v>88</v>
      </c>
      <c r="L38" s="4">
        <v>92</v>
      </c>
      <c r="M38" s="4">
        <v>93</v>
      </c>
      <c r="N38" s="4">
        <v>93</v>
      </c>
      <c r="O38" s="4">
        <v>93</v>
      </c>
      <c r="P38" s="4">
        <v>93</v>
      </c>
      <c r="Q38" s="4">
        <v>100</v>
      </c>
      <c r="R38" s="4">
        <v>111</v>
      </c>
      <c r="S38" s="4">
        <v>124</v>
      </c>
    </row>
    <row r="39" spans="1:19" x14ac:dyDescent="0.4">
      <c r="A39" s="5">
        <v>40878</v>
      </c>
      <c r="B39" s="3" t="s">
        <v>22</v>
      </c>
      <c r="C39" s="4">
        <v>48</v>
      </c>
      <c r="D39" s="4">
        <v>53</v>
      </c>
      <c r="E39" s="4">
        <v>77</v>
      </c>
      <c r="F39" s="4">
        <v>84</v>
      </c>
      <c r="G39" s="4">
        <v>84</v>
      </c>
      <c r="H39" s="4">
        <v>84</v>
      </c>
      <c r="I39" s="4">
        <v>87</v>
      </c>
      <c r="J39" s="4">
        <v>90</v>
      </c>
      <c r="K39" s="4">
        <v>97</v>
      </c>
      <c r="L39" s="4">
        <v>98</v>
      </c>
      <c r="M39" s="4">
        <v>98</v>
      </c>
      <c r="N39" s="4">
        <v>98</v>
      </c>
      <c r="O39" s="4">
        <v>98</v>
      </c>
      <c r="P39" s="4">
        <v>97</v>
      </c>
      <c r="Q39" s="4">
        <v>99</v>
      </c>
      <c r="R39" s="4">
        <v>112</v>
      </c>
      <c r="S39" s="4">
        <v>124</v>
      </c>
    </row>
    <row r="40" spans="1:19" x14ac:dyDescent="0.4">
      <c r="A40" s="5">
        <v>40879</v>
      </c>
      <c r="B40" s="3" t="s">
        <v>23</v>
      </c>
      <c r="C40" s="4">
        <v>31</v>
      </c>
      <c r="D40" s="4">
        <v>42</v>
      </c>
      <c r="E40" s="4">
        <v>61</v>
      </c>
      <c r="F40" s="4">
        <v>62</v>
      </c>
      <c r="G40" s="4">
        <v>62</v>
      </c>
      <c r="H40" s="4">
        <v>63</v>
      </c>
      <c r="I40" s="4">
        <v>68</v>
      </c>
      <c r="J40" s="4">
        <v>76</v>
      </c>
      <c r="K40" s="4">
        <v>76</v>
      </c>
      <c r="L40" s="4">
        <v>76</v>
      </c>
      <c r="M40" s="4">
        <v>76</v>
      </c>
      <c r="N40" s="4">
        <v>76</v>
      </c>
      <c r="O40" s="4">
        <v>77</v>
      </c>
      <c r="P40" s="4">
        <v>79</v>
      </c>
      <c r="Q40" s="4">
        <v>85</v>
      </c>
      <c r="R40" s="4">
        <v>99</v>
      </c>
      <c r="S40" s="4">
        <v>106</v>
      </c>
    </row>
    <row r="41" spans="1:19" x14ac:dyDescent="0.4">
      <c r="A41" s="5">
        <v>40882</v>
      </c>
      <c r="B41" s="3" t="s">
        <v>19</v>
      </c>
      <c r="C41" s="4">
        <v>43</v>
      </c>
      <c r="D41" s="4">
        <v>53</v>
      </c>
      <c r="E41" s="4">
        <v>70</v>
      </c>
      <c r="F41" s="4">
        <v>74</v>
      </c>
      <c r="G41" s="4">
        <v>76</v>
      </c>
      <c r="H41" s="4">
        <v>76</v>
      </c>
      <c r="I41" s="4">
        <v>75</v>
      </c>
      <c r="J41" s="4">
        <v>75</v>
      </c>
      <c r="K41" s="4">
        <v>75</v>
      </c>
      <c r="L41" s="4">
        <v>77</v>
      </c>
      <c r="M41" s="4">
        <v>80</v>
      </c>
      <c r="N41" s="4">
        <v>84</v>
      </c>
      <c r="O41" s="4">
        <v>92</v>
      </c>
      <c r="P41" s="4">
        <v>103</v>
      </c>
      <c r="Q41" s="4">
        <v>105</v>
      </c>
      <c r="R41" s="4">
        <v>110</v>
      </c>
      <c r="S41" s="4">
        <v>119</v>
      </c>
    </row>
    <row r="42" spans="1:19" x14ac:dyDescent="0.4">
      <c r="A42" s="5">
        <v>40883</v>
      </c>
      <c r="B42" s="3" t="s">
        <v>20</v>
      </c>
      <c r="C42" s="4">
        <v>35</v>
      </c>
      <c r="D42" s="4">
        <v>42</v>
      </c>
      <c r="E42" s="4">
        <v>66</v>
      </c>
      <c r="F42" s="4">
        <v>73</v>
      </c>
      <c r="G42" s="4">
        <v>73</v>
      </c>
      <c r="H42" s="4">
        <v>73</v>
      </c>
      <c r="I42" s="4">
        <v>73</v>
      </c>
      <c r="J42" s="4">
        <v>73</v>
      </c>
      <c r="K42" s="4">
        <v>80</v>
      </c>
      <c r="L42" s="4">
        <v>90</v>
      </c>
      <c r="M42" s="4">
        <v>97</v>
      </c>
      <c r="N42" s="4">
        <v>100</v>
      </c>
      <c r="O42" s="4">
        <v>107</v>
      </c>
      <c r="P42" s="4">
        <v>107</v>
      </c>
      <c r="Q42" s="4">
        <v>109</v>
      </c>
      <c r="R42" s="4">
        <v>119</v>
      </c>
      <c r="S42" s="4">
        <v>119</v>
      </c>
    </row>
    <row r="43" spans="1:19" x14ac:dyDescent="0.4">
      <c r="A43" s="5">
        <v>40884</v>
      </c>
      <c r="B43" s="3" t="s">
        <v>21</v>
      </c>
      <c r="C43" s="4">
        <v>35</v>
      </c>
      <c r="D43" s="4">
        <v>50</v>
      </c>
      <c r="E43" s="4">
        <v>61</v>
      </c>
      <c r="F43" s="4">
        <v>62</v>
      </c>
      <c r="G43" s="4">
        <v>62</v>
      </c>
      <c r="H43" s="4">
        <v>62</v>
      </c>
      <c r="I43" s="4">
        <v>62</v>
      </c>
      <c r="J43" s="4">
        <v>66</v>
      </c>
      <c r="K43" s="4">
        <v>71</v>
      </c>
      <c r="L43" s="4">
        <v>70</v>
      </c>
      <c r="M43" s="4">
        <v>75</v>
      </c>
      <c r="N43" s="4">
        <v>78</v>
      </c>
      <c r="O43" s="4">
        <v>79</v>
      </c>
      <c r="P43" s="4">
        <v>80</v>
      </c>
      <c r="Q43" s="4">
        <v>91</v>
      </c>
      <c r="R43" s="4">
        <v>103</v>
      </c>
      <c r="S43" s="4">
        <v>108</v>
      </c>
    </row>
    <row r="44" spans="1:19" x14ac:dyDescent="0.4">
      <c r="A44" s="5">
        <v>40885</v>
      </c>
      <c r="B44" s="3" t="s">
        <v>22</v>
      </c>
      <c r="C44" s="4">
        <v>42</v>
      </c>
      <c r="D44" s="4">
        <v>64</v>
      </c>
      <c r="E44" s="4">
        <v>75</v>
      </c>
      <c r="F44" s="4">
        <v>75</v>
      </c>
      <c r="G44" s="4">
        <v>75</v>
      </c>
      <c r="H44" s="4">
        <v>75</v>
      </c>
      <c r="I44" s="4">
        <v>79</v>
      </c>
      <c r="J44" s="4">
        <v>82</v>
      </c>
      <c r="K44" s="4">
        <v>93</v>
      </c>
      <c r="L44" s="4">
        <v>102</v>
      </c>
      <c r="M44" s="4">
        <v>109</v>
      </c>
      <c r="N44" s="4">
        <v>108</v>
      </c>
      <c r="O44" s="4">
        <v>108</v>
      </c>
      <c r="P44" s="4">
        <v>110</v>
      </c>
      <c r="Q44" s="4">
        <v>114</v>
      </c>
      <c r="R44" s="4">
        <v>126</v>
      </c>
      <c r="S44" s="4">
        <v>133</v>
      </c>
    </row>
    <row r="45" spans="1:19" x14ac:dyDescent="0.4">
      <c r="A45" s="5">
        <v>40886</v>
      </c>
      <c r="B45" s="3" t="s">
        <v>23</v>
      </c>
      <c r="C45" s="4">
        <v>49</v>
      </c>
      <c r="D45" s="4">
        <v>67</v>
      </c>
      <c r="E45" s="4">
        <v>76</v>
      </c>
      <c r="F45" s="4">
        <v>76</v>
      </c>
      <c r="G45" s="4">
        <v>76</v>
      </c>
      <c r="H45" s="4">
        <v>78</v>
      </c>
      <c r="I45" s="4">
        <v>80</v>
      </c>
      <c r="J45" s="4">
        <v>89</v>
      </c>
      <c r="K45" s="4">
        <v>90</v>
      </c>
      <c r="L45" s="4">
        <v>92</v>
      </c>
      <c r="M45" s="4">
        <v>91</v>
      </c>
      <c r="N45" s="4">
        <v>91</v>
      </c>
      <c r="O45" s="4">
        <v>98</v>
      </c>
      <c r="P45" s="4">
        <v>102</v>
      </c>
      <c r="Q45" s="4">
        <v>104</v>
      </c>
      <c r="R45" s="4">
        <v>119</v>
      </c>
      <c r="S45" s="4">
        <v>128</v>
      </c>
    </row>
    <row r="46" spans="1:19" x14ac:dyDescent="0.4">
      <c r="A46" s="5">
        <v>40889</v>
      </c>
      <c r="B46" s="3" t="s">
        <v>19</v>
      </c>
      <c r="C46" s="4">
        <v>40</v>
      </c>
      <c r="D46" s="4">
        <v>53</v>
      </c>
      <c r="E46" s="4">
        <v>66</v>
      </c>
      <c r="F46" s="4">
        <v>68</v>
      </c>
      <c r="G46" s="4">
        <v>75</v>
      </c>
      <c r="H46" s="4">
        <v>77</v>
      </c>
      <c r="I46" s="4">
        <v>81</v>
      </c>
      <c r="J46" s="4">
        <v>81</v>
      </c>
      <c r="K46" s="4">
        <v>81</v>
      </c>
      <c r="L46" s="4">
        <v>83</v>
      </c>
      <c r="M46" s="4">
        <v>82</v>
      </c>
      <c r="N46" s="4">
        <v>88</v>
      </c>
      <c r="O46" s="4">
        <v>102</v>
      </c>
      <c r="P46" s="4">
        <v>104</v>
      </c>
      <c r="Q46" s="4">
        <v>110</v>
      </c>
      <c r="R46" s="4">
        <v>116</v>
      </c>
      <c r="S46" s="4">
        <v>123</v>
      </c>
    </row>
    <row r="47" spans="1:19" x14ac:dyDescent="0.4">
      <c r="A47" s="5">
        <v>40890</v>
      </c>
      <c r="B47" s="3" t="s">
        <v>20</v>
      </c>
      <c r="C47" s="4">
        <v>46</v>
      </c>
      <c r="D47" s="4">
        <v>62</v>
      </c>
      <c r="E47" s="4">
        <v>69</v>
      </c>
      <c r="F47" s="4">
        <v>76</v>
      </c>
      <c r="G47" s="4">
        <v>82</v>
      </c>
      <c r="H47" s="4">
        <v>88</v>
      </c>
      <c r="I47" s="4">
        <v>88</v>
      </c>
      <c r="J47" s="4">
        <v>88</v>
      </c>
      <c r="K47" s="4">
        <v>97</v>
      </c>
      <c r="L47" s="4">
        <v>103</v>
      </c>
      <c r="M47" s="4">
        <v>105</v>
      </c>
      <c r="N47" s="4">
        <v>106</v>
      </c>
      <c r="O47" s="4">
        <v>112</v>
      </c>
      <c r="P47" s="4">
        <v>111</v>
      </c>
      <c r="Q47" s="4">
        <v>111</v>
      </c>
      <c r="R47" s="4">
        <v>118</v>
      </c>
      <c r="S47" s="4">
        <v>124</v>
      </c>
    </row>
    <row r="48" spans="1:19" x14ac:dyDescent="0.4">
      <c r="A48" s="5">
        <v>40891</v>
      </c>
      <c r="B48" s="3" t="s">
        <v>21</v>
      </c>
      <c r="C48" s="4">
        <v>56</v>
      </c>
      <c r="D48" s="4">
        <v>73</v>
      </c>
      <c r="E48" s="4">
        <v>84</v>
      </c>
      <c r="F48" s="4">
        <v>85</v>
      </c>
      <c r="G48" s="4">
        <v>89</v>
      </c>
      <c r="H48" s="4">
        <v>89</v>
      </c>
      <c r="I48" s="4">
        <v>89</v>
      </c>
      <c r="J48" s="4">
        <v>95</v>
      </c>
      <c r="K48" s="4">
        <v>98</v>
      </c>
      <c r="L48" s="4">
        <v>102</v>
      </c>
      <c r="M48" s="4">
        <v>105</v>
      </c>
      <c r="N48" s="4">
        <v>107</v>
      </c>
      <c r="O48" s="4">
        <v>107</v>
      </c>
      <c r="P48" s="4">
        <v>107</v>
      </c>
      <c r="Q48" s="4">
        <v>113</v>
      </c>
      <c r="R48" s="4">
        <v>125</v>
      </c>
      <c r="S48" s="4">
        <v>126</v>
      </c>
    </row>
    <row r="49" spans="1:19" x14ac:dyDescent="0.4">
      <c r="A49" s="5">
        <v>40892</v>
      </c>
      <c r="B49" s="3" t="s">
        <v>22</v>
      </c>
      <c r="C49" s="4">
        <v>45</v>
      </c>
      <c r="D49" s="4">
        <v>65</v>
      </c>
      <c r="E49" s="4">
        <v>87</v>
      </c>
      <c r="F49" s="4">
        <v>93</v>
      </c>
      <c r="G49" s="4">
        <v>94</v>
      </c>
      <c r="H49" s="4">
        <v>94</v>
      </c>
      <c r="I49" s="4">
        <v>98</v>
      </c>
      <c r="J49" s="4">
        <v>105</v>
      </c>
      <c r="K49" s="4">
        <v>112</v>
      </c>
      <c r="L49" s="4">
        <v>114</v>
      </c>
      <c r="M49" s="4">
        <v>116</v>
      </c>
      <c r="N49" s="4">
        <v>116</v>
      </c>
      <c r="O49" s="4">
        <v>116</v>
      </c>
      <c r="P49" s="4">
        <v>116</v>
      </c>
      <c r="Q49" s="4">
        <v>124</v>
      </c>
      <c r="R49" s="4">
        <v>129</v>
      </c>
      <c r="S49" s="4">
        <v>137</v>
      </c>
    </row>
    <row r="50" spans="1:19" x14ac:dyDescent="0.4">
      <c r="A50" s="5">
        <v>40893</v>
      </c>
      <c r="B50" s="3" t="s">
        <v>23</v>
      </c>
      <c r="C50" s="4">
        <v>48</v>
      </c>
      <c r="D50" s="4">
        <v>63</v>
      </c>
      <c r="E50" s="4">
        <v>85</v>
      </c>
      <c r="F50" s="4">
        <v>85</v>
      </c>
      <c r="G50" s="4">
        <v>85</v>
      </c>
      <c r="H50" s="4">
        <v>89</v>
      </c>
      <c r="I50" s="4">
        <v>90</v>
      </c>
      <c r="J50" s="4">
        <v>92</v>
      </c>
      <c r="K50" s="4">
        <v>98</v>
      </c>
      <c r="L50" s="4">
        <v>99</v>
      </c>
      <c r="M50" s="4">
        <v>99</v>
      </c>
      <c r="N50" s="4">
        <v>99</v>
      </c>
      <c r="O50" s="4">
        <v>103</v>
      </c>
      <c r="P50" s="4">
        <v>113</v>
      </c>
      <c r="Q50" s="4">
        <v>118</v>
      </c>
      <c r="R50" s="4">
        <v>123</v>
      </c>
      <c r="S50" s="4">
        <v>129</v>
      </c>
    </row>
    <row r="51" spans="1:19" x14ac:dyDescent="0.4">
      <c r="A51" s="5">
        <v>40896</v>
      </c>
      <c r="B51" s="3" t="s">
        <v>19</v>
      </c>
      <c r="C51" s="4">
        <v>50</v>
      </c>
      <c r="D51" s="4">
        <v>62</v>
      </c>
      <c r="E51" s="4">
        <v>69</v>
      </c>
      <c r="F51" s="4">
        <v>69</v>
      </c>
      <c r="G51" s="4">
        <v>72</v>
      </c>
      <c r="H51" s="4">
        <v>82</v>
      </c>
      <c r="I51" s="4">
        <v>84</v>
      </c>
      <c r="J51" s="4">
        <v>87</v>
      </c>
      <c r="K51" s="4">
        <v>87</v>
      </c>
      <c r="L51" s="4">
        <v>89</v>
      </c>
      <c r="M51" s="4">
        <v>93</v>
      </c>
      <c r="N51" s="4">
        <v>100</v>
      </c>
      <c r="O51" s="4">
        <v>108</v>
      </c>
      <c r="P51" s="4">
        <v>107</v>
      </c>
      <c r="Q51" s="4">
        <v>108</v>
      </c>
      <c r="R51" s="4">
        <v>112</v>
      </c>
      <c r="S51" s="4">
        <v>117</v>
      </c>
    </row>
    <row r="52" spans="1:19" x14ac:dyDescent="0.4">
      <c r="A52" s="5">
        <v>40897</v>
      </c>
      <c r="B52" s="3" t="s">
        <v>20</v>
      </c>
      <c r="C52" s="4">
        <v>47</v>
      </c>
      <c r="D52" s="4">
        <v>57</v>
      </c>
      <c r="E52" s="4">
        <v>65</v>
      </c>
      <c r="F52" s="4">
        <v>70</v>
      </c>
      <c r="G52" s="4">
        <v>75</v>
      </c>
      <c r="H52" s="4">
        <v>84</v>
      </c>
      <c r="I52" s="4">
        <v>86</v>
      </c>
      <c r="J52" s="4">
        <v>86</v>
      </c>
      <c r="K52" s="4">
        <v>88</v>
      </c>
      <c r="L52" s="4">
        <v>92</v>
      </c>
      <c r="M52" s="4">
        <v>95</v>
      </c>
      <c r="N52" s="4">
        <v>96</v>
      </c>
      <c r="O52" s="4">
        <v>100</v>
      </c>
      <c r="P52" s="4">
        <v>100</v>
      </c>
      <c r="Q52" s="4">
        <v>101</v>
      </c>
      <c r="R52" s="4">
        <v>102</v>
      </c>
      <c r="S52" s="4">
        <v>108</v>
      </c>
    </row>
    <row r="53" spans="1:19" x14ac:dyDescent="0.4">
      <c r="A53" s="5">
        <v>40898</v>
      </c>
      <c r="B53" s="3" t="s">
        <v>21</v>
      </c>
      <c r="C53" s="4">
        <v>28</v>
      </c>
      <c r="D53" s="4">
        <v>40</v>
      </c>
      <c r="E53" s="4">
        <v>57</v>
      </c>
      <c r="F53" s="4">
        <v>64</v>
      </c>
      <c r="G53" s="4">
        <v>68</v>
      </c>
      <c r="H53" s="4">
        <v>68</v>
      </c>
      <c r="I53" s="4">
        <v>68</v>
      </c>
      <c r="J53" s="4">
        <v>73</v>
      </c>
      <c r="K53" s="4">
        <v>78</v>
      </c>
      <c r="L53" s="4">
        <v>80</v>
      </c>
      <c r="M53" s="4">
        <v>90</v>
      </c>
      <c r="N53" s="4">
        <v>91</v>
      </c>
      <c r="O53" s="4">
        <v>92</v>
      </c>
      <c r="P53" s="4">
        <v>92</v>
      </c>
      <c r="Q53" s="4">
        <v>95</v>
      </c>
      <c r="R53" s="4">
        <v>100</v>
      </c>
      <c r="S53" s="4">
        <v>111</v>
      </c>
    </row>
    <row r="54" spans="1:19" x14ac:dyDescent="0.4">
      <c r="A54" s="5">
        <v>40899</v>
      </c>
      <c r="B54" s="3" t="s">
        <v>22</v>
      </c>
      <c r="C54" s="4">
        <v>17</v>
      </c>
      <c r="D54" s="4">
        <v>27</v>
      </c>
      <c r="E54" s="4">
        <v>46</v>
      </c>
      <c r="F54" s="4">
        <v>54</v>
      </c>
      <c r="G54" s="4">
        <v>54</v>
      </c>
      <c r="H54" s="4">
        <v>54</v>
      </c>
      <c r="I54" s="4">
        <v>59</v>
      </c>
      <c r="J54" s="4">
        <v>68</v>
      </c>
      <c r="K54" s="4">
        <v>72</v>
      </c>
      <c r="L54" s="4">
        <v>80</v>
      </c>
      <c r="M54" s="4">
        <v>81</v>
      </c>
      <c r="N54" s="4">
        <v>81</v>
      </c>
      <c r="O54" s="4">
        <v>81</v>
      </c>
      <c r="P54" s="4">
        <v>85</v>
      </c>
      <c r="Q54" s="4">
        <v>94</v>
      </c>
      <c r="R54" s="4">
        <v>103</v>
      </c>
      <c r="S54" s="4">
        <v>122</v>
      </c>
    </row>
    <row r="55" spans="1:19" x14ac:dyDescent="0.4">
      <c r="A55" s="6">
        <v>40900</v>
      </c>
      <c r="B55" s="7" t="s">
        <v>23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4</v>
      </c>
      <c r="S55" s="8">
        <v>14</v>
      </c>
    </row>
    <row r="56" spans="1:19" x14ac:dyDescent="0.4">
      <c r="A56" s="6">
        <v>40903</v>
      </c>
      <c r="B56" s="7" t="s">
        <v>19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1</v>
      </c>
      <c r="R56" s="8">
        <v>3</v>
      </c>
      <c r="S56" s="8">
        <v>16</v>
      </c>
    </row>
    <row r="57" spans="1:19" x14ac:dyDescent="0.4">
      <c r="A57" s="5">
        <v>40904</v>
      </c>
      <c r="B57" s="3" t="s">
        <v>20</v>
      </c>
      <c r="C57" s="4">
        <v>28</v>
      </c>
      <c r="D57" s="4">
        <v>43</v>
      </c>
      <c r="E57" s="4">
        <v>59</v>
      </c>
      <c r="F57" s="4">
        <v>62</v>
      </c>
      <c r="G57" s="4">
        <v>64</v>
      </c>
      <c r="H57" s="4">
        <v>67</v>
      </c>
      <c r="I57" s="4">
        <v>67</v>
      </c>
      <c r="J57" s="4">
        <v>67</v>
      </c>
      <c r="K57" s="4">
        <v>71</v>
      </c>
      <c r="L57" s="4">
        <v>75</v>
      </c>
      <c r="M57" s="4">
        <v>73</v>
      </c>
      <c r="N57" s="4">
        <v>77</v>
      </c>
      <c r="O57" s="4">
        <v>80</v>
      </c>
      <c r="P57" s="4">
        <v>81</v>
      </c>
      <c r="Q57" s="4">
        <v>83</v>
      </c>
      <c r="R57" s="4">
        <v>92</v>
      </c>
      <c r="S57" s="4">
        <v>97</v>
      </c>
    </row>
    <row r="58" spans="1:19" x14ac:dyDescent="0.4">
      <c r="A58" s="5">
        <v>40905</v>
      </c>
      <c r="B58" s="3" t="s">
        <v>21</v>
      </c>
      <c r="C58" s="4">
        <v>38</v>
      </c>
      <c r="D58" s="4">
        <v>47</v>
      </c>
      <c r="E58" s="4">
        <v>62</v>
      </c>
      <c r="F58" s="4">
        <v>66</v>
      </c>
      <c r="G58" s="4">
        <v>69</v>
      </c>
      <c r="H58" s="4">
        <v>69</v>
      </c>
      <c r="I58" s="4">
        <v>69</v>
      </c>
      <c r="J58" s="4">
        <v>72</v>
      </c>
      <c r="K58" s="4">
        <v>75</v>
      </c>
      <c r="L58" s="4">
        <v>83</v>
      </c>
      <c r="M58" s="4">
        <v>85</v>
      </c>
      <c r="N58" s="4">
        <v>85</v>
      </c>
      <c r="O58" s="4">
        <v>85</v>
      </c>
      <c r="P58" s="4">
        <v>85</v>
      </c>
      <c r="Q58" s="4">
        <v>86</v>
      </c>
      <c r="R58" s="4">
        <v>98</v>
      </c>
      <c r="S58" s="4">
        <v>101</v>
      </c>
    </row>
    <row r="59" spans="1:19" x14ac:dyDescent="0.4">
      <c r="A59" s="5">
        <v>40906</v>
      </c>
      <c r="B59" s="3" t="s">
        <v>22</v>
      </c>
      <c r="C59" s="4">
        <v>45</v>
      </c>
      <c r="D59" s="4">
        <v>60</v>
      </c>
      <c r="E59" s="4">
        <v>76</v>
      </c>
      <c r="F59" s="4">
        <v>77</v>
      </c>
      <c r="G59" s="4">
        <v>77</v>
      </c>
      <c r="H59" s="4">
        <v>77</v>
      </c>
      <c r="I59" s="4">
        <v>85</v>
      </c>
      <c r="J59" s="4">
        <v>92</v>
      </c>
      <c r="K59" s="4">
        <v>98</v>
      </c>
      <c r="L59" s="4">
        <v>105</v>
      </c>
      <c r="M59" s="4">
        <v>106</v>
      </c>
      <c r="N59" s="4">
        <v>106</v>
      </c>
      <c r="O59" s="4">
        <v>106</v>
      </c>
      <c r="P59" s="4">
        <v>106</v>
      </c>
      <c r="Q59" s="4">
        <v>110</v>
      </c>
      <c r="R59" s="4">
        <v>118</v>
      </c>
      <c r="S59" s="4">
        <v>129</v>
      </c>
    </row>
    <row r="60" spans="1:19" x14ac:dyDescent="0.4">
      <c r="A60" s="6">
        <v>40907</v>
      </c>
      <c r="B60" s="7" t="s">
        <v>23</v>
      </c>
      <c r="C60" s="8">
        <v>1</v>
      </c>
      <c r="D60" s="8">
        <v>1</v>
      </c>
      <c r="E60" s="8">
        <v>1</v>
      </c>
      <c r="F60" s="8">
        <v>1</v>
      </c>
      <c r="G60" s="8">
        <v>1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2</v>
      </c>
      <c r="R60" s="8">
        <v>6</v>
      </c>
      <c r="S60" s="8">
        <v>11</v>
      </c>
    </row>
    <row r="61" spans="1:19" x14ac:dyDescent="0.4">
      <c r="A61" s="5">
        <v>40910</v>
      </c>
      <c r="B61" s="3" t="s">
        <v>19</v>
      </c>
      <c r="C61" s="4">
        <v>21</v>
      </c>
      <c r="D61" s="4">
        <v>23</v>
      </c>
      <c r="E61" s="4">
        <v>44</v>
      </c>
      <c r="F61" s="4">
        <v>50</v>
      </c>
      <c r="G61" s="4">
        <v>58</v>
      </c>
      <c r="H61" s="4">
        <v>62</v>
      </c>
      <c r="I61" s="4">
        <v>67</v>
      </c>
      <c r="J61" s="4">
        <v>67</v>
      </c>
      <c r="K61" s="4">
        <v>67</v>
      </c>
      <c r="L61" s="4">
        <v>67</v>
      </c>
      <c r="M61" s="4">
        <v>65</v>
      </c>
      <c r="N61" s="4">
        <v>77</v>
      </c>
      <c r="O61" s="4">
        <v>78</v>
      </c>
      <c r="P61" s="4">
        <v>83</v>
      </c>
      <c r="Q61" s="4">
        <v>84</v>
      </c>
      <c r="R61" s="4">
        <v>93</v>
      </c>
      <c r="S61" s="4">
        <v>98</v>
      </c>
    </row>
    <row r="62" spans="1:19" x14ac:dyDescent="0.4">
      <c r="A62" s="5">
        <v>40911</v>
      </c>
      <c r="B62" s="3" t="s">
        <v>20</v>
      </c>
      <c r="C62" s="4">
        <v>39</v>
      </c>
      <c r="D62" s="4">
        <v>52</v>
      </c>
      <c r="E62" s="4">
        <v>67</v>
      </c>
      <c r="F62" s="4">
        <v>71</v>
      </c>
      <c r="G62" s="4">
        <v>71</v>
      </c>
      <c r="H62" s="4">
        <v>71</v>
      </c>
      <c r="I62" s="4">
        <v>71</v>
      </c>
      <c r="J62" s="4">
        <v>71</v>
      </c>
      <c r="K62" s="4">
        <v>71</v>
      </c>
      <c r="L62" s="4">
        <v>77</v>
      </c>
      <c r="M62" s="4">
        <v>81</v>
      </c>
      <c r="N62" s="4">
        <v>81</v>
      </c>
      <c r="O62" s="4">
        <v>81</v>
      </c>
      <c r="P62" s="4">
        <v>81</v>
      </c>
      <c r="Q62" s="4">
        <v>84</v>
      </c>
      <c r="R62" s="4">
        <v>103</v>
      </c>
      <c r="S62" s="4">
        <v>110</v>
      </c>
    </row>
    <row r="63" spans="1:19" x14ac:dyDescent="0.4">
      <c r="A63" s="5">
        <v>40912</v>
      </c>
      <c r="B63" s="3" t="s">
        <v>21</v>
      </c>
      <c r="C63" s="4">
        <v>41</v>
      </c>
      <c r="D63" s="4">
        <v>48</v>
      </c>
      <c r="E63" s="4">
        <v>64</v>
      </c>
      <c r="F63" s="4">
        <v>69</v>
      </c>
      <c r="G63" s="4">
        <v>70</v>
      </c>
      <c r="H63" s="4">
        <v>70</v>
      </c>
      <c r="I63" s="4">
        <v>70</v>
      </c>
      <c r="J63" s="4">
        <v>70</v>
      </c>
      <c r="K63" s="4">
        <v>71</v>
      </c>
      <c r="L63" s="4">
        <v>75</v>
      </c>
      <c r="M63" s="4">
        <v>79</v>
      </c>
      <c r="N63" s="4">
        <v>79</v>
      </c>
      <c r="O63" s="4">
        <v>79</v>
      </c>
      <c r="P63" s="4">
        <v>79</v>
      </c>
      <c r="Q63" s="4">
        <v>88</v>
      </c>
      <c r="R63" s="4">
        <v>98</v>
      </c>
      <c r="S63" s="4">
        <v>103</v>
      </c>
    </row>
    <row r="64" spans="1:19" x14ac:dyDescent="0.4">
      <c r="A64" s="5">
        <v>40913</v>
      </c>
      <c r="B64" s="3" t="s">
        <v>22</v>
      </c>
      <c r="C64" s="4">
        <v>48</v>
      </c>
      <c r="D64" s="4">
        <v>58</v>
      </c>
      <c r="E64" s="4">
        <v>82</v>
      </c>
      <c r="F64" s="4">
        <v>82</v>
      </c>
      <c r="G64" s="4">
        <v>82</v>
      </c>
      <c r="H64" s="4">
        <v>82</v>
      </c>
      <c r="I64" s="4">
        <v>82</v>
      </c>
      <c r="J64" s="4">
        <v>86</v>
      </c>
      <c r="K64" s="4">
        <v>93</v>
      </c>
      <c r="L64" s="4">
        <v>95</v>
      </c>
      <c r="M64" s="4">
        <v>95</v>
      </c>
      <c r="N64" s="4">
        <v>95</v>
      </c>
      <c r="O64" s="4">
        <v>95</v>
      </c>
      <c r="P64" s="4">
        <v>96</v>
      </c>
      <c r="Q64" s="4">
        <v>96</v>
      </c>
      <c r="R64" s="4">
        <v>110</v>
      </c>
      <c r="S64" s="4">
        <v>112</v>
      </c>
    </row>
    <row r="65" spans="1:19" x14ac:dyDescent="0.4">
      <c r="A65" s="5">
        <v>40914</v>
      </c>
      <c r="B65" s="3" t="s">
        <v>23</v>
      </c>
      <c r="C65" s="4">
        <v>46</v>
      </c>
      <c r="D65" s="4">
        <v>64</v>
      </c>
      <c r="E65" s="4">
        <v>79</v>
      </c>
      <c r="F65" s="4">
        <v>79</v>
      </c>
      <c r="G65" s="4">
        <v>79</v>
      </c>
      <c r="H65" s="4">
        <v>79</v>
      </c>
      <c r="I65" s="4">
        <v>83</v>
      </c>
      <c r="J65" s="4">
        <v>85</v>
      </c>
      <c r="K65" s="4">
        <v>89</v>
      </c>
      <c r="L65" s="4">
        <v>89</v>
      </c>
      <c r="M65" s="4">
        <v>89</v>
      </c>
      <c r="N65" s="4">
        <v>89</v>
      </c>
      <c r="O65" s="4">
        <v>91</v>
      </c>
      <c r="P65" s="4">
        <v>95</v>
      </c>
      <c r="Q65" s="4">
        <v>104</v>
      </c>
      <c r="R65" s="4">
        <v>127</v>
      </c>
      <c r="S65" s="4">
        <v>137</v>
      </c>
    </row>
    <row r="66" spans="1:19" x14ac:dyDescent="0.4">
      <c r="A66" s="5">
        <v>40917</v>
      </c>
      <c r="B66" s="3" t="s">
        <v>19</v>
      </c>
      <c r="C66" s="4">
        <v>31</v>
      </c>
      <c r="D66" s="4">
        <v>43</v>
      </c>
      <c r="E66" s="4">
        <v>49</v>
      </c>
      <c r="F66" s="4">
        <v>49</v>
      </c>
      <c r="G66" s="4">
        <v>54</v>
      </c>
      <c r="H66" s="4">
        <v>58</v>
      </c>
      <c r="I66" s="4">
        <v>58</v>
      </c>
      <c r="J66" s="4">
        <v>58</v>
      </c>
      <c r="K66" s="4">
        <v>58</v>
      </c>
      <c r="L66" s="4">
        <v>63</v>
      </c>
      <c r="M66" s="4">
        <v>69</v>
      </c>
      <c r="N66" s="4">
        <v>74</v>
      </c>
      <c r="O66" s="4">
        <v>81</v>
      </c>
      <c r="P66" s="4">
        <v>92</v>
      </c>
      <c r="Q66" s="4">
        <v>94</v>
      </c>
      <c r="R66" s="4">
        <v>98</v>
      </c>
      <c r="S66" s="4">
        <v>99</v>
      </c>
    </row>
    <row r="67" spans="1:19" x14ac:dyDescent="0.4">
      <c r="A67" s="5">
        <v>40918</v>
      </c>
      <c r="B67" s="3" t="s">
        <v>20</v>
      </c>
      <c r="C67" s="4">
        <v>50</v>
      </c>
      <c r="D67" s="4">
        <v>69</v>
      </c>
      <c r="E67" s="4">
        <v>82</v>
      </c>
      <c r="F67" s="4">
        <v>80</v>
      </c>
      <c r="G67" s="4">
        <v>84</v>
      </c>
      <c r="H67" s="4">
        <v>84</v>
      </c>
      <c r="I67" s="4">
        <v>84</v>
      </c>
      <c r="J67" s="4">
        <v>84</v>
      </c>
      <c r="K67" s="4">
        <v>89</v>
      </c>
      <c r="L67" s="4">
        <v>88</v>
      </c>
      <c r="M67" s="4">
        <v>88</v>
      </c>
      <c r="N67" s="4">
        <v>98</v>
      </c>
      <c r="O67" s="4">
        <v>102</v>
      </c>
      <c r="P67" s="4">
        <v>103</v>
      </c>
      <c r="Q67" s="4">
        <v>102</v>
      </c>
      <c r="R67" s="4">
        <v>112</v>
      </c>
      <c r="S67" s="4">
        <v>117</v>
      </c>
    </row>
    <row r="68" spans="1:19" x14ac:dyDescent="0.4">
      <c r="A68" s="5">
        <v>40919</v>
      </c>
      <c r="B68" s="3" t="s">
        <v>21</v>
      </c>
      <c r="C68" s="4">
        <v>38</v>
      </c>
      <c r="D68" s="4">
        <v>50</v>
      </c>
      <c r="E68" s="4">
        <v>57</v>
      </c>
      <c r="F68" s="4">
        <v>60</v>
      </c>
      <c r="G68" s="4">
        <v>60</v>
      </c>
      <c r="H68" s="4">
        <v>60</v>
      </c>
      <c r="I68" s="4">
        <v>60</v>
      </c>
      <c r="J68" s="4">
        <v>66</v>
      </c>
      <c r="K68" s="4">
        <v>70</v>
      </c>
      <c r="L68" s="4">
        <v>73</v>
      </c>
      <c r="M68" s="4">
        <v>76</v>
      </c>
      <c r="N68" s="4">
        <v>83</v>
      </c>
      <c r="O68" s="4">
        <v>82</v>
      </c>
      <c r="P68" s="4">
        <v>82</v>
      </c>
      <c r="Q68" s="4">
        <v>83</v>
      </c>
      <c r="R68" s="4">
        <v>94</v>
      </c>
      <c r="S68" s="4">
        <v>100</v>
      </c>
    </row>
    <row r="69" spans="1:19" x14ac:dyDescent="0.4">
      <c r="A69" s="5">
        <v>40920</v>
      </c>
      <c r="B69" s="3" t="s">
        <v>22</v>
      </c>
      <c r="C69" s="4">
        <v>55</v>
      </c>
      <c r="D69" s="4">
        <v>64</v>
      </c>
      <c r="E69" s="4">
        <v>74</v>
      </c>
      <c r="F69" s="4">
        <v>74</v>
      </c>
      <c r="G69" s="4">
        <v>74</v>
      </c>
      <c r="H69" s="4">
        <v>74</v>
      </c>
      <c r="I69" s="4">
        <v>76</v>
      </c>
      <c r="J69" s="4">
        <v>83</v>
      </c>
      <c r="K69" s="4">
        <v>90</v>
      </c>
      <c r="L69" s="4">
        <v>90</v>
      </c>
      <c r="M69" s="4">
        <v>94</v>
      </c>
      <c r="N69" s="4">
        <v>94</v>
      </c>
      <c r="O69" s="4">
        <v>94</v>
      </c>
      <c r="P69" s="4">
        <v>98</v>
      </c>
      <c r="Q69" s="4">
        <v>101</v>
      </c>
      <c r="R69" s="4">
        <v>109</v>
      </c>
      <c r="S69" s="4">
        <v>117</v>
      </c>
    </row>
    <row r="70" spans="1:19" x14ac:dyDescent="0.4">
      <c r="A70" s="5">
        <v>40921</v>
      </c>
      <c r="B70" s="3" t="s">
        <v>23</v>
      </c>
      <c r="C70" s="4">
        <v>35</v>
      </c>
      <c r="D70" s="4">
        <v>37</v>
      </c>
      <c r="E70" s="4">
        <v>43</v>
      </c>
      <c r="F70" s="4">
        <v>43</v>
      </c>
      <c r="G70" s="4">
        <v>43</v>
      </c>
      <c r="H70" s="4">
        <v>50</v>
      </c>
      <c r="I70" s="4">
        <v>53</v>
      </c>
      <c r="J70" s="4">
        <v>58</v>
      </c>
      <c r="K70" s="4">
        <v>65</v>
      </c>
      <c r="L70" s="4">
        <v>66</v>
      </c>
      <c r="M70" s="4">
        <v>66</v>
      </c>
      <c r="N70" s="4">
        <v>66</v>
      </c>
      <c r="O70" s="4">
        <v>70</v>
      </c>
      <c r="P70" s="4">
        <v>77</v>
      </c>
      <c r="Q70" s="4">
        <v>80</v>
      </c>
      <c r="R70" s="4">
        <v>98</v>
      </c>
      <c r="S70" s="4">
        <v>98</v>
      </c>
    </row>
    <row r="71" spans="1:19" x14ac:dyDescent="0.4">
      <c r="A71" s="5">
        <v>40924</v>
      </c>
      <c r="B71" s="3" t="s">
        <v>19</v>
      </c>
      <c r="C71" s="4">
        <v>51</v>
      </c>
      <c r="D71" s="4">
        <v>54</v>
      </c>
      <c r="E71" s="4">
        <v>65</v>
      </c>
      <c r="F71" s="4">
        <v>68</v>
      </c>
      <c r="G71" s="4">
        <v>74</v>
      </c>
      <c r="H71" s="4">
        <v>77</v>
      </c>
      <c r="I71" s="4">
        <v>85</v>
      </c>
      <c r="J71" s="4">
        <v>86</v>
      </c>
      <c r="K71" s="4">
        <v>86</v>
      </c>
      <c r="L71" s="4">
        <v>91</v>
      </c>
      <c r="M71" s="4">
        <v>100</v>
      </c>
      <c r="N71" s="4">
        <v>106</v>
      </c>
      <c r="O71" s="4">
        <v>109</v>
      </c>
      <c r="P71" s="4">
        <v>117</v>
      </c>
      <c r="Q71" s="4">
        <v>121</v>
      </c>
      <c r="R71" s="4">
        <v>127</v>
      </c>
      <c r="S71" s="4">
        <v>129</v>
      </c>
    </row>
    <row r="72" spans="1:19" x14ac:dyDescent="0.4">
      <c r="A72" s="5">
        <v>40925</v>
      </c>
      <c r="B72" s="3" t="s">
        <v>20</v>
      </c>
      <c r="C72" s="4">
        <v>47</v>
      </c>
      <c r="D72" s="4">
        <v>61</v>
      </c>
      <c r="E72" s="4">
        <v>73</v>
      </c>
      <c r="F72" s="4">
        <v>80</v>
      </c>
      <c r="G72" s="4">
        <v>85</v>
      </c>
      <c r="H72" s="4">
        <v>85</v>
      </c>
      <c r="I72" s="4">
        <v>86</v>
      </c>
      <c r="J72" s="4">
        <v>86</v>
      </c>
      <c r="K72" s="4">
        <v>87</v>
      </c>
      <c r="L72" s="4">
        <v>96</v>
      </c>
      <c r="M72" s="4">
        <v>106</v>
      </c>
      <c r="N72" s="4">
        <v>107</v>
      </c>
      <c r="O72" s="4">
        <v>113</v>
      </c>
      <c r="P72" s="4">
        <v>113</v>
      </c>
      <c r="Q72" s="4">
        <v>113</v>
      </c>
      <c r="R72" s="4">
        <v>121</v>
      </c>
      <c r="S72" s="4">
        <v>120</v>
      </c>
    </row>
    <row r="73" spans="1:19" x14ac:dyDescent="0.4">
      <c r="A73" s="5">
        <v>40926</v>
      </c>
      <c r="B73" s="3" t="s">
        <v>21</v>
      </c>
      <c r="C73" s="4">
        <v>49</v>
      </c>
      <c r="D73" s="4">
        <v>58</v>
      </c>
      <c r="E73" s="4">
        <v>74</v>
      </c>
      <c r="F73" s="4">
        <v>79</v>
      </c>
      <c r="G73" s="4">
        <v>84</v>
      </c>
      <c r="H73" s="4">
        <v>84</v>
      </c>
      <c r="I73" s="4">
        <v>84</v>
      </c>
      <c r="J73" s="4">
        <v>85</v>
      </c>
      <c r="K73" s="4">
        <v>83</v>
      </c>
      <c r="L73" s="4">
        <v>87</v>
      </c>
      <c r="M73" s="4">
        <v>90</v>
      </c>
      <c r="N73" s="4">
        <v>93</v>
      </c>
      <c r="O73" s="4">
        <v>94</v>
      </c>
      <c r="P73" s="4">
        <v>94</v>
      </c>
      <c r="Q73" s="4">
        <v>100</v>
      </c>
      <c r="R73" s="4">
        <v>101</v>
      </c>
      <c r="S73" s="4">
        <v>112</v>
      </c>
    </row>
    <row r="74" spans="1:19" x14ac:dyDescent="0.4">
      <c r="A74" s="5">
        <v>40927</v>
      </c>
      <c r="B74" s="3" t="s">
        <v>22</v>
      </c>
      <c r="C74" s="4">
        <v>54</v>
      </c>
      <c r="D74" s="4">
        <v>60</v>
      </c>
      <c r="E74" s="4">
        <v>77</v>
      </c>
      <c r="F74" s="4">
        <v>80</v>
      </c>
      <c r="G74" s="4">
        <v>80</v>
      </c>
      <c r="H74" s="4">
        <v>80</v>
      </c>
      <c r="I74" s="4">
        <v>77</v>
      </c>
      <c r="J74" s="4">
        <v>84</v>
      </c>
      <c r="K74" s="4">
        <v>97</v>
      </c>
      <c r="L74" s="4">
        <v>100</v>
      </c>
      <c r="M74" s="4">
        <v>95</v>
      </c>
      <c r="N74" s="4">
        <v>99</v>
      </c>
      <c r="O74" s="4">
        <v>99</v>
      </c>
      <c r="P74" s="4">
        <v>108</v>
      </c>
      <c r="Q74" s="4">
        <v>111</v>
      </c>
      <c r="R74" s="4">
        <v>115</v>
      </c>
      <c r="S74" s="4">
        <v>114</v>
      </c>
    </row>
    <row r="75" spans="1:19" x14ac:dyDescent="0.4">
      <c r="A75" s="5">
        <v>40928</v>
      </c>
      <c r="B75" s="3" t="s">
        <v>23</v>
      </c>
      <c r="C75" s="4">
        <v>25</v>
      </c>
      <c r="D75" s="4">
        <v>30</v>
      </c>
      <c r="E75" s="4">
        <v>51</v>
      </c>
      <c r="F75" s="4">
        <v>51</v>
      </c>
      <c r="G75" s="4">
        <v>51</v>
      </c>
      <c r="H75" s="4">
        <v>53</v>
      </c>
      <c r="I75" s="4">
        <v>59</v>
      </c>
      <c r="J75" s="4">
        <v>61</v>
      </c>
      <c r="K75" s="4">
        <v>66</v>
      </c>
      <c r="L75" s="4">
        <v>70</v>
      </c>
      <c r="M75" s="4">
        <v>70</v>
      </c>
      <c r="N75" s="4">
        <v>70</v>
      </c>
      <c r="O75" s="4">
        <v>75</v>
      </c>
      <c r="P75" s="4">
        <v>79</v>
      </c>
      <c r="Q75" s="4">
        <v>86</v>
      </c>
      <c r="R75" s="4">
        <v>94</v>
      </c>
      <c r="S75" s="4">
        <v>96</v>
      </c>
    </row>
    <row r="76" spans="1:19" x14ac:dyDescent="0.4">
      <c r="A76" s="5">
        <v>40931</v>
      </c>
      <c r="B76" s="3" t="s">
        <v>19</v>
      </c>
      <c r="C76" s="4">
        <v>32</v>
      </c>
      <c r="D76" s="4">
        <v>37</v>
      </c>
      <c r="E76" s="4">
        <v>50</v>
      </c>
      <c r="F76" s="4">
        <v>57</v>
      </c>
      <c r="G76" s="4">
        <v>64</v>
      </c>
      <c r="H76" s="4">
        <v>69</v>
      </c>
      <c r="I76" s="4">
        <v>74</v>
      </c>
      <c r="J76" s="4">
        <v>74</v>
      </c>
      <c r="K76" s="4">
        <v>74</v>
      </c>
      <c r="L76" s="4">
        <v>77</v>
      </c>
      <c r="M76" s="4">
        <v>79</v>
      </c>
      <c r="N76" s="4">
        <v>83</v>
      </c>
      <c r="O76" s="4">
        <v>94</v>
      </c>
      <c r="P76" s="4">
        <v>100</v>
      </c>
      <c r="Q76" s="4">
        <v>101</v>
      </c>
      <c r="R76" s="4">
        <v>113</v>
      </c>
      <c r="S76" s="4">
        <v>116</v>
      </c>
    </row>
    <row r="77" spans="1:19" x14ac:dyDescent="0.4">
      <c r="A77" s="5">
        <v>40932</v>
      </c>
      <c r="B77" s="3" t="s">
        <v>20</v>
      </c>
      <c r="C77" s="4">
        <v>35</v>
      </c>
      <c r="D77" s="4">
        <v>47</v>
      </c>
      <c r="E77" s="4">
        <v>67</v>
      </c>
      <c r="F77" s="4">
        <v>73</v>
      </c>
      <c r="G77" s="4">
        <v>86</v>
      </c>
      <c r="H77" s="4">
        <v>87</v>
      </c>
      <c r="I77" s="4">
        <v>87</v>
      </c>
      <c r="J77" s="4">
        <v>87</v>
      </c>
      <c r="K77" s="4">
        <v>95</v>
      </c>
      <c r="L77" s="4">
        <v>98</v>
      </c>
      <c r="M77" s="4">
        <v>102</v>
      </c>
      <c r="N77" s="4">
        <v>108</v>
      </c>
      <c r="O77" s="4">
        <v>112</v>
      </c>
      <c r="P77" s="4">
        <v>112</v>
      </c>
      <c r="Q77" s="4">
        <v>114</v>
      </c>
      <c r="R77" s="4">
        <v>124</v>
      </c>
      <c r="S77" s="4">
        <v>130</v>
      </c>
    </row>
    <row r="78" spans="1:19" x14ac:dyDescent="0.4">
      <c r="A78" s="5">
        <v>40933</v>
      </c>
      <c r="B78" s="3" t="s">
        <v>21</v>
      </c>
      <c r="C78" s="4">
        <v>32</v>
      </c>
      <c r="D78" s="4">
        <v>42</v>
      </c>
      <c r="E78" s="4">
        <v>65</v>
      </c>
      <c r="F78" s="4">
        <v>68</v>
      </c>
      <c r="G78" s="4">
        <v>70</v>
      </c>
      <c r="H78" s="4">
        <v>71</v>
      </c>
      <c r="I78" s="4">
        <v>71</v>
      </c>
      <c r="J78" s="4">
        <v>73</v>
      </c>
      <c r="K78" s="4">
        <v>81</v>
      </c>
      <c r="L78" s="4">
        <v>85</v>
      </c>
      <c r="M78" s="4">
        <v>92</v>
      </c>
      <c r="N78" s="4">
        <v>94</v>
      </c>
      <c r="O78" s="4">
        <v>97</v>
      </c>
      <c r="P78" s="4">
        <v>97</v>
      </c>
      <c r="Q78" s="4">
        <v>102</v>
      </c>
      <c r="R78" s="4">
        <v>116</v>
      </c>
      <c r="S78" s="4">
        <v>121</v>
      </c>
    </row>
    <row r="79" spans="1:19" x14ac:dyDescent="0.4">
      <c r="A79" s="5">
        <v>40934</v>
      </c>
      <c r="B79" s="3" t="s">
        <v>22</v>
      </c>
      <c r="C79" s="4">
        <v>35</v>
      </c>
      <c r="D79" s="4">
        <v>47</v>
      </c>
      <c r="E79" s="4">
        <v>67</v>
      </c>
      <c r="F79" s="4">
        <v>71</v>
      </c>
      <c r="G79" s="4">
        <v>72</v>
      </c>
      <c r="H79" s="4">
        <v>72</v>
      </c>
      <c r="I79" s="4">
        <v>75</v>
      </c>
      <c r="J79" s="4">
        <v>87</v>
      </c>
      <c r="K79" s="4">
        <v>91</v>
      </c>
      <c r="L79" s="4">
        <v>100</v>
      </c>
      <c r="M79" s="4">
        <v>103</v>
      </c>
      <c r="N79" s="4">
        <v>103</v>
      </c>
      <c r="O79" s="4">
        <v>103</v>
      </c>
      <c r="P79" s="4">
        <v>106</v>
      </c>
      <c r="Q79" s="4">
        <v>107</v>
      </c>
      <c r="R79" s="4">
        <v>116</v>
      </c>
      <c r="S79" s="4">
        <v>125</v>
      </c>
    </row>
    <row r="80" spans="1:19" x14ac:dyDescent="0.4">
      <c r="A80" s="5">
        <v>40935</v>
      </c>
      <c r="B80" s="3" t="s">
        <v>23</v>
      </c>
      <c r="C80" s="4">
        <v>36</v>
      </c>
      <c r="D80" s="4">
        <v>47</v>
      </c>
      <c r="E80" s="4">
        <v>71</v>
      </c>
      <c r="F80" s="4">
        <v>72</v>
      </c>
      <c r="G80" s="4">
        <v>72</v>
      </c>
      <c r="H80" s="4">
        <v>76</v>
      </c>
      <c r="I80" s="4">
        <v>82</v>
      </c>
      <c r="J80" s="4">
        <v>91</v>
      </c>
      <c r="K80" s="4">
        <v>98</v>
      </c>
      <c r="L80" s="4">
        <v>100</v>
      </c>
      <c r="M80" s="4">
        <v>100</v>
      </c>
      <c r="N80" s="4">
        <v>100</v>
      </c>
      <c r="O80" s="4">
        <v>108</v>
      </c>
      <c r="P80" s="4">
        <v>110</v>
      </c>
      <c r="Q80" s="4">
        <v>116</v>
      </c>
      <c r="R80" s="4">
        <v>127</v>
      </c>
      <c r="S80" s="4">
        <v>130</v>
      </c>
    </row>
    <row r="81" spans="1:19" x14ac:dyDescent="0.4">
      <c r="A81" s="5">
        <v>40938</v>
      </c>
      <c r="B81" s="3" t="s">
        <v>19</v>
      </c>
      <c r="C81" s="4">
        <v>29</v>
      </c>
      <c r="D81" s="4">
        <v>46</v>
      </c>
      <c r="E81" s="4">
        <v>59</v>
      </c>
      <c r="F81" s="4">
        <v>64</v>
      </c>
      <c r="G81" s="4">
        <v>69</v>
      </c>
      <c r="H81" s="4">
        <v>76</v>
      </c>
      <c r="I81" s="4">
        <v>80</v>
      </c>
      <c r="J81" s="4">
        <v>80</v>
      </c>
      <c r="K81" s="4">
        <v>80</v>
      </c>
      <c r="L81" s="4">
        <v>83</v>
      </c>
      <c r="M81" s="4">
        <v>87</v>
      </c>
      <c r="N81" s="4">
        <v>90</v>
      </c>
      <c r="O81" s="4">
        <v>95</v>
      </c>
      <c r="P81" s="4">
        <v>104</v>
      </c>
      <c r="Q81" s="4">
        <v>103</v>
      </c>
      <c r="R81" s="4">
        <v>109</v>
      </c>
      <c r="S81" s="4">
        <v>116</v>
      </c>
    </row>
    <row r="82" spans="1:19" x14ac:dyDescent="0.4">
      <c r="A82" s="5">
        <v>40939</v>
      </c>
      <c r="B82" s="3" t="s">
        <v>20</v>
      </c>
      <c r="C82" s="4">
        <v>40</v>
      </c>
      <c r="D82" s="4">
        <v>51</v>
      </c>
      <c r="E82" s="4">
        <v>71</v>
      </c>
      <c r="F82" s="4">
        <v>74</v>
      </c>
      <c r="G82" s="4">
        <v>79</v>
      </c>
      <c r="H82" s="4">
        <v>79</v>
      </c>
      <c r="I82" s="4">
        <v>79</v>
      </c>
      <c r="J82" s="4">
        <v>79</v>
      </c>
      <c r="K82" s="4">
        <v>83</v>
      </c>
      <c r="L82" s="4">
        <v>87</v>
      </c>
      <c r="M82" s="4">
        <v>94</v>
      </c>
      <c r="N82" s="4">
        <v>98</v>
      </c>
      <c r="O82" s="4">
        <v>106</v>
      </c>
      <c r="P82" s="4">
        <v>107</v>
      </c>
      <c r="Q82" s="4">
        <v>107</v>
      </c>
      <c r="R82" s="4">
        <v>112</v>
      </c>
      <c r="S82" s="4">
        <v>125</v>
      </c>
    </row>
    <row r="83" spans="1:19" x14ac:dyDescent="0.4">
      <c r="A83" s="5">
        <v>40940</v>
      </c>
      <c r="B83" s="3" t="s">
        <v>21</v>
      </c>
      <c r="C83" s="4">
        <v>23</v>
      </c>
      <c r="D83" s="4">
        <v>36</v>
      </c>
      <c r="E83" s="4">
        <v>51</v>
      </c>
      <c r="F83" s="4">
        <v>55</v>
      </c>
      <c r="G83" s="4">
        <v>56</v>
      </c>
      <c r="H83" s="4">
        <v>56</v>
      </c>
      <c r="I83" s="4">
        <v>56</v>
      </c>
      <c r="J83" s="4">
        <v>65</v>
      </c>
      <c r="K83" s="4">
        <v>67</v>
      </c>
      <c r="L83" s="4">
        <v>75</v>
      </c>
      <c r="M83" s="4">
        <v>76</v>
      </c>
      <c r="N83" s="4">
        <v>80</v>
      </c>
      <c r="O83" s="4">
        <v>80</v>
      </c>
      <c r="P83" s="4">
        <v>80</v>
      </c>
      <c r="Q83" s="4">
        <v>83</v>
      </c>
      <c r="R83" s="4">
        <v>99</v>
      </c>
      <c r="S83" s="4">
        <v>100</v>
      </c>
    </row>
    <row r="84" spans="1:19" x14ac:dyDescent="0.4">
      <c r="A84" s="5">
        <v>40941</v>
      </c>
      <c r="B84" s="3" t="s">
        <v>22</v>
      </c>
      <c r="C84" s="4">
        <v>25</v>
      </c>
      <c r="D84" s="4">
        <v>43</v>
      </c>
      <c r="E84" s="4">
        <v>74</v>
      </c>
      <c r="F84" s="4">
        <v>75</v>
      </c>
      <c r="G84" s="4">
        <v>75</v>
      </c>
      <c r="H84" s="4">
        <v>75</v>
      </c>
      <c r="I84" s="4">
        <v>79</v>
      </c>
      <c r="J84" s="4">
        <v>84</v>
      </c>
      <c r="K84" s="4">
        <v>98</v>
      </c>
      <c r="L84" s="4">
        <v>98</v>
      </c>
      <c r="M84" s="4">
        <v>99</v>
      </c>
      <c r="N84" s="4">
        <v>100</v>
      </c>
      <c r="O84" s="4">
        <v>100</v>
      </c>
      <c r="P84" s="4">
        <v>104</v>
      </c>
      <c r="Q84" s="4">
        <v>113</v>
      </c>
      <c r="R84" s="4">
        <v>112</v>
      </c>
      <c r="S84" s="4">
        <v>120</v>
      </c>
    </row>
    <row r="85" spans="1:19" x14ac:dyDescent="0.4">
      <c r="A85" s="5">
        <v>40942</v>
      </c>
      <c r="B85" s="3" t="s">
        <v>23</v>
      </c>
      <c r="C85" s="4">
        <v>21</v>
      </c>
      <c r="D85" s="4">
        <v>31</v>
      </c>
      <c r="E85" s="4">
        <v>61</v>
      </c>
      <c r="F85" s="4">
        <v>62</v>
      </c>
      <c r="G85" s="4">
        <v>62</v>
      </c>
      <c r="H85" s="4">
        <v>67</v>
      </c>
      <c r="I85" s="4">
        <v>70</v>
      </c>
      <c r="J85" s="4">
        <v>76</v>
      </c>
      <c r="K85" s="4">
        <v>78</v>
      </c>
      <c r="L85" s="4">
        <v>88</v>
      </c>
      <c r="M85" s="4">
        <v>88</v>
      </c>
      <c r="N85" s="4">
        <v>88</v>
      </c>
      <c r="O85" s="4">
        <v>89</v>
      </c>
      <c r="P85" s="4">
        <v>92</v>
      </c>
      <c r="Q85" s="4">
        <v>99</v>
      </c>
      <c r="R85" s="4">
        <v>107</v>
      </c>
      <c r="S85" s="4">
        <v>115</v>
      </c>
    </row>
    <row r="86" spans="1:19" x14ac:dyDescent="0.4">
      <c r="A86" s="5">
        <v>40945</v>
      </c>
      <c r="B86" s="3" t="s">
        <v>19</v>
      </c>
      <c r="C86" s="4">
        <v>24</v>
      </c>
      <c r="D86" s="4">
        <v>41</v>
      </c>
      <c r="E86" s="4">
        <v>59</v>
      </c>
      <c r="F86" s="4">
        <v>61</v>
      </c>
      <c r="G86" s="4">
        <v>65</v>
      </c>
      <c r="H86" s="4">
        <v>68</v>
      </c>
      <c r="I86" s="4">
        <v>74</v>
      </c>
      <c r="J86" s="4">
        <v>74</v>
      </c>
      <c r="K86" s="4">
        <v>74</v>
      </c>
      <c r="L86" s="4">
        <v>75</v>
      </c>
      <c r="M86" s="4">
        <v>84</v>
      </c>
      <c r="N86" s="4">
        <v>92</v>
      </c>
      <c r="O86" s="4">
        <v>98</v>
      </c>
      <c r="P86" s="4">
        <v>101</v>
      </c>
      <c r="Q86" s="4">
        <v>105</v>
      </c>
      <c r="R86" s="4">
        <v>112</v>
      </c>
      <c r="S86" s="4">
        <v>115</v>
      </c>
    </row>
    <row r="87" spans="1:19" x14ac:dyDescent="0.4">
      <c r="A87" s="5">
        <v>40946</v>
      </c>
      <c r="B87" s="3" t="s">
        <v>20</v>
      </c>
      <c r="C87" s="4">
        <v>33</v>
      </c>
      <c r="D87" s="4">
        <v>40</v>
      </c>
      <c r="E87" s="4">
        <v>53</v>
      </c>
      <c r="F87" s="4">
        <v>58</v>
      </c>
      <c r="G87" s="4">
        <v>61</v>
      </c>
      <c r="H87" s="4">
        <v>65</v>
      </c>
      <c r="I87" s="4">
        <v>65</v>
      </c>
      <c r="J87" s="4">
        <v>65</v>
      </c>
      <c r="K87" s="4">
        <v>67</v>
      </c>
      <c r="L87" s="4">
        <v>69</v>
      </c>
      <c r="M87" s="4">
        <v>73</v>
      </c>
      <c r="N87" s="4">
        <v>80</v>
      </c>
      <c r="O87" s="4">
        <v>87</v>
      </c>
      <c r="P87" s="4">
        <v>89</v>
      </c>
      <c r="Q87" s="4">
        <v>89</v>
      </c>
      <c r="R87" s="4">
        <v>90</v>
      </c>
      <c r="S87" s="4">
        <v>93</v>
      </c>
    </row>
    <row r="88" spans="1:19" x14ac:dyDescent="0.4">
      <c r="A88" s="5">
        <v>40947</v>
      </c>
      <c r="B88" s="3" t="s">
        <v>21</v>
      </c>
      <c r="C88" s="4">
        <v>25</v>
      </c>
      <c r="D88" s="4">
        <v>31</v>
      </c>
      <c r="E88" s="4">
        <v>47</v>
      </c>
      <c r="F88" s="4">
        <v>50</v>
      </c>
      <c r="G88" s="4">
        <v>54</v>
      </c>
      <c r="H88" s="4">
        <v>54</v>
      </c>
      <c r="I88" s="4">
        <v>54</v>
      </c>
      <c r="J88" s="4">
        <v>59</v>
      </c>
      <c r="K88" s="4">
        <v>70</v>
      </c>
      <c r="L88" s="4">
        <v>75</v>
      </c>
      <c r="M88" s="4">
        <v>76</v>
      </c>
      <c r="N88" s="4">
        <v>84</v>
      </c>
      <c r="O88" s="4">
        <v>86</v>
      </c>
      <c r="P88" s="4">
        <v>86</v>
      </c>
      <c r="Q88" s="4">
        <v>92</v>
      </c>
      <c r="R88" s="4">
        <v>104</v>
      </c>
      <c r="S88" s="4">
        <v>108</v>
      </c>
    </row>
    <row r="89" spans="1:19" x14ac:dyDescent="0.4">
      <c r="A89" s="5">
        <v>40948</v>
      </c>
      <c r="B89" s="3" t="s">
        <v>22</v>
      </c>
      <c r="C89" s="4">
        <v>31</v>
      </c>
      <c r="D89" s="4">
        <v>41</v>
      </c>
      <c r="E89" s="4">
        <v>59</v>
      </c>
      <c r="F89" s="4">
        <v>59</v>
      </c>
      <c r="G89" s="4">
        <v>59</v>
      </c>
      <c r="H89" s="4">
        <v>59</v>
      </c>
      <c r="I89" s="4">
        <v>65</v>
      </c>
      <c r="J89" s="4">
        <v>69</v>
      </c>
      <c r="K89" s="4">
        <v>84</v>
      </c>
      <c r="L89" s="4">
        <v>88</v>
      </c>
      <c r="M89" s="4">
        <v>90</v>
      </c>
      <c r="N89" s="4">
        <v>91</v>
      </c>
      <c r="O89" s="4">
        <v>91</v>
      </c>
      <c r="P89" s="4">
        <v>93</v>
      </c>
      <c r="Q89" s="4">
        <v>98</v>
      </c>
      <c r="R89" s="4">
        <v>108</v>
      </c>
      <c r="S89" s="4">
        <v>113</v>
      </c>
    </row>
    <row r="90" spans="1:19" x14ac:dyDescent="0.4">
      <c r="A90" s="5">
        <v>40949</v>
      </c>
      <c r="B90" s="3" t="s">
        <v>23</v>
      </c>
      <c r="C90" s="4">
        <v>32</v>
      </c>
      <c r="D90" s="4">
        <v>43</v>
      </c>
      <c r="E90" s="4">
        <v>70</v>
      </c>
      <c r="F90" s="4">
        <v>70</v>
      </c>
      <c r="G90" s="4">
        <v>70</v>
      </c>
      <c r="H90" s="4">
        <v>69</v>
      </c>
      <c r="I90" s="4">
        <v>70</v>
      </c>
      <c r="J90" s="4">
        <v>70</v>
      </c>
      <c r="K90" s="4">
        <v>75</v>
      </c>
      <c r="L90" s="4">
        <v>83</v>
      </c>
      <c r="M90" s="4">
        <v>84</v>
      </c>
      <c r="N90" s="4">
        <v>84</v>
      </c>
      <c r="O90" s="4">
        <v>88</v>
      </c>
      <c r="P90" s="4">
        <v>89</v>
      </c>
      <c r="Q90" s="4">
        <v>94</v>
      </c>
      <c r="R90" s="4">
        <v>99</v>
      </c>
      <c r="S90" s="4">
        <v>104</v>
      </c>
    </row>
    <row r="91" spans="1:19" x14ac:dyDescent="0.4">
      <c r="A91" s="5">
        <v>40952</v>
      </c>
      <c r="B91" s="3" t="s">
        <v>19</v>
      </c>
      <c r="C91" s="4">
        <v>29</v>
      </c>
      <c r="D91" s="4">
        <v>40</v>
      </c>
      <c r="E91" s="4">
        <v>58</v>
      </c>
      <c r="F91" s="4">
        <v>61</v>
      </c>
      <c r="G91" s="4">
        <v>67</v>
      </c>
      <c r="H91" s="4">
        <v>72</v>
      </c>
      <c r="I91" s="4">
        <v>79</v>
      </c>
      <c r="J91" s="4">
        <v>79</v>
      </c>
      <c r="K91" s="4">
        <v>79</v>
      </c>
      <c r="L91" s="4">
        <v>84</v>
      </c>
      <c r="M91" s="4">
        <v>90</v>
      </c>
      <c r="N91" s="4">
        <v>94</v>
      </c>
      <c r="O91" s="4">
        <v>102</v>
      </c>
      <c r="P91" s="4">
        <v>108</v>
      </c>
      <c r="Q91" s="4">
        <v>109</v>
      </c>
      <c r="R91" s="4">
        <v>112</v>
      </c>
      <c r="S91" s="4">
        <v>112</v>
      </c>
    </row>
    <row r="92" spans="1:19" x14ac:dyDescent="0.4">
      <c r="A92" s="5">
        <v>40953</v>
      </c>
      <c r="B92" s="3" t="s">
        <v>20</v>
      </c>
      <c r="C92" s="4">
        <v>35</v>
      </c>
      <c r="D92" s="4">
        <v>43</v>
      </c>
      <c r="E92" s="4">
        <v>58</v>
      </c>
      <c r="F92" s="4">
        <v>61</v>
      </c>
      <c r="G92" s="4">
        <v>64</v>
      </c>
      <c r="H92" s="4">
        <v>69</v>
      </c>
      <c r="I92" s="4">
        <v>69</v>
      </c>
      <c r="J92" s="4">
        <v>69</v>
      </c>
      <c r="K92" s="4">
        <v>76</v>
      </c>
      <c r="L92" s="4">
        <v>75</v>
      </c>
      <c r="M92" s="4">
        <v>83</v>
      </c>
      <c r="N92" s="4">
        <v>88</v>
      </c>
      <c r="O92" s="4">
        <v>92</v>
      </c>
      <c r="P92" s="4">
        <v>92</v>
      </c>
      <c r="Q92" s="4">
        <v>92</v>
      </c>
      <c r="R92" s="4">
        <v>96</v>
      </c>
      <c r="S92" s="4">
        <v>98</v>
      </c>
    </row>
    <row r="93" spans="1:19" x14ac:dyDescent="0.4">
      <c r="A93" s="5">
        <v>40954</v>
      </c>
      <c r="B93" s="3" t="s">
        <v>21</v>
      </c>
      <c r="C93" s="4">
        <v>23</v>
      </c>
      <c r="D93" s="4">
        <v>35</v>
      </c>
      <c r="E93" s="4">
        <v>56</v>
      </c>
      <c r="F93" s="4">
        <v>59</v>
      </c>
      <c r="G93" s="4">
        <v>66</v>
      </c>
      <c r="H93" s="4">
        <v>66</v>
      </c>
      <c r="I93" s="4">
        <v>66</v>
      </c>
      <c r="J93" s="4">
        <v>68</v>
      </c>
      <c r="K93" s="4">
        <v>74</v>
      </c>
      <c r="L93" s="4">
        <v>80</v>
      </c>
      <c r="M93" s="4">
        <v>85</v>
      </c>
      <c r="N93" s="4">
        <v>92</v>
      </c>
      <c r="O93" s="4">
        <v>92</v>
      </c>
      <c r="P93" s="4">
        <v>92</v>
      </c>
      <c r="Q93" s="4">
        <v>101</v>
      </c>
      <c r="R93" s="4">
        <v>112</v>
      </c>
      <c r="S93" s="4">
        <v>115</v>
      </c>
    </row>
    <row r="94" spans="1:19" x14ac:dyDescent="0.4">
      <c r="A94" s="5">
        <v>40955</v>
      </c>
      <c r="B94" s="3" t="s">
        <v>22</v>
      </c>
      <c r="C94" s="4">
        <v>36</v>
      </c>
      <c r="D94" s="4">
        <v>53</v>
      </c>
      <c r="E94" s="4">
        <v>73</v>
      </c>
      <c r="F94" s="4">
        <v>76</v>
      </c>
      <c r="G94" s="4">
        <v>75</v>
      </c>
      <c r="H94" s="4">
        <v>75</v>
      </c>
      <c r="I94" s="4">
        <v>76</v>
      </c>
      <c r="J94" s="4">
        <v>81</v>
      </c>
      <c r="K94" s="4">
        <v>86</v>
      </c>
      <c r="L94" s="4">
        <v>90</v>
      </c>
      <c r="M94" s="4">
        <v>92</v>
      </c>
      <c r="N94" s="4">
        <v>91</v>
      </c>
      <c r="O94" s="4">
        <v>91</v>
      </c>
      <c r="P94" s="4">
        <v>96</v>
      </c>
      <c r="Q94" s="4">
        <v>103</v>
      </c>
      <c r="R94" s="4">
        <v>118</v>
      </c>
      <c r="S94" s="4">
        <v>122</v>
      </c>
    </row>
    <row r="95" spans="1:19" x14ac:dyDescent="0.4">
      <c r="A95" s="5">
        <v>40956</v>
      </c>
      <c r="B95" s="3" t="s">
        <v>23</v>
      </c>
      <c r="C95" s="4">
        <v>29</v>
      </c>
      <c r="D95" s="4">
        <v>48</v>
      </c>
      <c r="E95" s="4">
        <v>71</v>
      </c>
      <c r="F95" s="4">
        <v>71</v>
      </c>
      <c r="G95" s="4">
        <v>71</v>
      </c>
      <c r="H95" s="4">
        <v>70</v>
      </c>
      <c r="I95" s="4">
        <v>75</v>
      </c>
      <c r="J95" s="4">
        <v>78</v>
      </c>
      <c r="K95" s="4">
        <v>84</v>
      </c>
      <c r="L95" s="4">
        <v>89</v>
      </c>
      <c r="M95" s="4">
        <v>89</v>
      </c>
      <c r="N95" s="4">
        <v>89</v>
      </c>
      <c r="O95" s="4">
        <v>95</v>
      </c>
      <c r="P95" s="4">
        <v>100</v>
      </c>
      <c r="Q95" s="4">
        <v>101</v>
      </c>
      <c r="R95" s="4">
        <v>105</v>
      </c>
      <c r="S95" s="4">
        <v>122</v>
      </c>
    </row>
    <row r="96" spans="1:19" x14ac:dyDescent="0.4">
      <c r="A96" s="5">
        <v>40959</v>
      </c>
      <c r="B96" s="3" t="s">
        <v>19</v>
      </c>
      <c r="C96" s="4">
        <v>34</v>
      </c>
      <c r="D96" s="4">
        <v>47</v>
      </c>
      <c r="E96" s="4">
        <v>64</v>
      </c>
      <c r="F96" s="4">
        <v>69</v>
      </c>
      <c r="G96" s="4">
        <v>75</v>
      </c>
      <c r="H96" s="4">
        <v>80</v>
      </c>
      <c r="I96" s="4">
        <v>84</v>
      </c>
      <c r="J96" s="4">
        <v>84</v>
      </c>
      <c r="K96" s="4">
        <v>84</v>
      </c>
      <c r="L96" s="4">
        <v>83</v>
      </c>
      <c r="M96" s="4">
        <v>88</v>
      </c>
      <c r="N96" s="4">
        <v>95</v>
      </c>
      <c r="O96" s="4">
        <v>97</v>
      </c>
      <c r="P96" s="4">
        <v>105</v>
      </c>
      <c r="Q96" s="4">
        <v>107</v>
      </c>
      <c r="R96" s="4">
        <v>116</v>
      </c>
      <c r="S96" s="4">
        <v>129</v>
      </c>
    </row>
    <row r="97" spans="1:19" x14ac:dyDescent="0.4">
      <c r="A97" s="5">
        <v>40960</v>
      </c>
      <c r="B97" s="3" t="s">
        <v>20</v>
      </c>
      <c r="C97" s="4">
        <v>43</v>
      </c>
      <c r="D97" s="4">
        <v>58</v>
      </c>
      <c r="E97" s="4">
        <v>64</v>
      </c>
      <c r="F97" s="4">
        <v>73</v>
      </c>
      <c r="G97" s="4">
        <v>77</v>
      </c>
      <c r="H97" s="4">
        <v>79</v>
      </c>
      <c r="I97" s="4">
        <v>79</v>
      </c>
      <c r="J97" s="4">
        <v>79</v>
      </c>
      <c r="K97" s="4">
        <v>85</v>
      </c>
      <c r="L97" s="4">
        <v>85</v>
      </c>
      <c r="M97" s="4">
        <v>88</v>
      </c>
      <c r="N97" s="4">
        <v>98</v>
      </c>
      <c r="O97" s="4">
        <v>99</v>
      </c>
      <c r="P97" s="4">
        <v>102</v>
      </c>
      <c r="Q97" s="4">
        <v>103</v>
      </c>
      <c r="R97" s="4">
        <v>118</v>
      </c>
      <c r="S97" s="4">
        <v>124</v>
      </c>
    </row>
    <row r="98" spans="1:19" x14ac:dyDescent="0.4">
      <c r="A98" s="5">
        <v>40961</v>
      </c>
      <c r="B98" s="3" t="s">
        <v>21</v>
      </c>
      <c r="C98" s="4">
        <v>30</v>
      </c>
      <c r="D98" s="4">
        <v>42</v>
      </c>
      <c r="E98" s="4">
        <v>62</v>
      </c>
      <c r="F98" s="4">
        <v>64</v>
      </c>
      <c r="G98" s="4">
        <v>70</v>
      </c>
      <c r="H98" s="4">
        <v>70</v>
      </c>
      <c r="I98" s="4">
        <v>70</v>
      </c>
      <c r="J98" s="4">
        <v>78</v>
      </c>
      <c r="K98" s="4">
        <v>82</v>
      </c>
      <c r="L98" s="4">
        <v>92</v>
      </c>
      <c r="M98" s="4">
        <v>101</v>
      </c>
      <c r="N98" s="4">
        <v>104</v>
      </c>
      <c r="O98" s="4">
        <v>103</v>
      </c>
      <c r="P98" s="4">
        <v>103</v>
      </c>
      <c r="Q98" s="4">
        <v>110</v>
      </c>
      <c r="R98" s="4">
        <v>119</v>
      </c>
      <c r="S98" s="4">
        <v>123</v>
      </c>
    </row>
    <row r="99" spans="1:19" x14ac:dyDescent="0.4">
      <c r="A99" s="5">
        <v>40962</v>
      </c>
      <c r="B99" s="3" t="s">
        <v>22</v>
      </c>
      <c r="C99" s="4">
        <v>39</v>
      </c>
      <c r="D99" s="4">
        <v>56</v>
      </c>
      <c r="E99" s="4">
        <v>77</v>
      </c>
      <c r="F99" s="4">
        <v>83</v>
      </c>
      <c r="G99" s="4">
        <v>83</v>
      </c>
      <c r="H99" s="4">
        <v>83</v>
      </c>
      <c r="I99" s="4">
        <v>86</v>
      </c>
      <c r="J99" s="4">
        <v>88</v>
      </c>
      <c r="K99" s="4">
        <v>93</v>
      </c>
      <c r="L99" s="4">
        <v>95</v>
      </c>
      <c r="M99" s="4">
        <v>99</v>
      </c>
      <c r="N99" s="4">
        <v>100</v>
      </c>
      <c r="O99" s="4">
        <v>100</v>
      </c>
      <c r="P99" s="4">
        <v>103</v>
      </c>
      <c r="Q99" s="4">
        <v>110</v>
      </c>
      <c r="R99" s="4">
        <v>123</v>
      </c>
      <c r="S99" s="4">
        <v>125</v>
      </c>
    </row>
    <row r="100" spans="1:19" x14ac:dyDescent="0.4">
      <c r="A100" s="5">
        <v>40963</v>
      </c>
      <c r="B100" s="3" t="s">
        <v>23</v>
      </c>
      <c r="C100" s="4">
        <v>31</v>
      </c>
      <c r="D100" s="4">
        <v>45</v>
      </c>
      <c r="E100" s="4">
        <v>62</v>
      </c>
      <c r="F100" s="4">
        <v>61</v>
      </c>
      <c r="G100" s="4">
        <v>61</v>
      </c>
      <c r="H100" s="4">
        <v>69</v>
      </c>
      <c r="I100" s="4">
        <v>76</v>
      </c>
      <c r="J100" s="4">
        <v>77</v>
      </c>
      <c r="K100" s="4">
        <v>80</v>
      </c>
      <c r="L100" s="4">
        <v>83</v>
      </c>
      <c r="M100" s="4">
        <v>84</v>
      </c>
      <c r="N100" s="4">
        <v>84</v>
      </c>
      <c r="O100" s="4">
        <v>90</v>
      </c>
      <c r="P100" s="4">
        <v>95</v>
      </c>
      <c r="Q100" s="4">
        <v>104</v>
      </c>
      <c r="R100" s="4">
        <v>106</v>
      </c>
      <c r="S100" s="4">
        <v>114</v>
      </c>
    </row>
    <row r="101" spans="1:19" x14ac:dyDescent="0.4">
      <c r="A101" s="5">
        <v>40966</v>
      </c>
      <c r="B101" s="3" t="s">
        <v>19</v>
      </c>
      <c r="C101" s="4">
        <v>38</v>
      </c>
      <c r="D101" s="4">
        <v>49</v>
      </c>
      <c r="E101" s="4">
        <v>63</v>
      </c>
      <c r="F101" s="4">
        <v>67</v>
      </c>
      <c r="G101" s="4">
        <v>68</v>
      </c>
      <c r="H101" s="4">
        <v>74</v>
      </c>
      <c r="I101" s="4">
        <v>80</v>
      </c>
      <c r="J101" s="4">
        <v>80</v>
      </c>
      <c r="K101" s="4">
        <v>80</v>
      </c>
      <c r="L101" s="4">
        <v>82</v>
      </c>
      <c r="M101" s="4">
        <v>89</v>
      </c>
      <c r="N101" s="4">
        <v>92</v>
      </c>
      <c r="O101" s="4">
        <v>99</v>
      </c>
      <c r="P101" s="4">
        <v>103</v>
      </c>
      <c r="Q101" s="4">
        <v>104</v>
      </c>
      <c r="R101" s="4">
        <v>112</v>
      </c>
      <c r="S101" s="4">
        <v>116</v>
      </c>
    </row>
    <row r="102" spans="1:19" x14ac:dyDescent="0.4">
      <c r="A102" s="5">
        <v>40967</v>
      </c>
      <c r="B102" s="3" t="s">
        <v>20</v>
      </c>
      <c r="C102" s="4">
        <v>29</v>
      </c>
      <c r="D102" s="4">
        <v>49</v>
      </c>
      <c r="E102" s="4">
        <v>66</v>
      </c>
      <c r="F102" s="4">
        <v>69</v>
      </c>
      <c r="G102" s="4">
        <v>76</v>
      </c>
      <c r="H102" s="4">
        <v>81</v>
      </c>
      <c r="I102" s="4">
        <v>82</v>
      </c>
      <c r="J102" s="4">
        <v>82</v>
      </c>
      <c r="K102" s="4">
        <v>85</v>
      </c>
      <c r="L102" s="4">
        <v>90</v>
      </c>
      <c r="M102" s="4">
        <v>96</v>
      </c>
      <c r="N102" s="4">
        <v>102</v>
      </c>
      <c r="O102" s="4">
        <v>108</v>
      </c>
      <c r="P102" s="4">
        <v>110</v>
      </c>
      <c r="Q102" s="4">
        <v>110</v>
      </c>
      <c r="R102" s="4">
        <v>118</v>
      </c>
      <c r="S102" s="4">
        <v>122</v>
      </c>
    </row>
    <row r="103" spans="1:19" x14ac:dyDescent="0.4">
      <c r="A103" s="5">
        <v>40968</v>
      </c>
      <c r="B103" s="3" t="s">
        <v>21</v>
      </c>
      <c r="C103" s="4">
        <v>41</v>
      </c>
      <c r="D103" s="4">
        <v>53</v>
      </c>
      <c r="E103" s="4">
        <v>58</v>
      </c>
      <c r="F103" s="4">
        <v>58</v>
      </c>
      <c r="G103" s="4">
        <v>61</v>
      </c>
      <c r="H103" s="4">
        <v>63</v>
      </c>
      <c r="I103" s="4">
        <v>63</v>
      </c>
      <c r="J103" s="4">
        <v>72</v>
      </c>
      <c r="K103" s="4">
        <v>77</v>
      </c>
      <c r="L103" s="4">
        <v>77</v>
      </c>
      <c r="M103" s="4">
        <v>76</v>
      </c>
      <c r="N103" s="4">
        <v>84</v>
      </c>
      <c r="O103" s="4">
        <v>85</v>
      </c>
      <c r="P103" s="4">
        <v>86</v>
      </c>
      <c r="Q103" s="4">
        <v>93</v>
      </c>
      <c r="R103" s="4">
        <v>103</v>
      </c>
      <c r="S103" s="4">
        <v>111</v>
      </c>
    </row>
    <row r="104" spans="1:19" x14ac:dyDescent="0.4">
      <c r="A104" s="5">
        <v>40969</v>
      </c>
      <c r="B104" s="3" t="s">
        <v>22</v>
      </c>
      <c r="C104" s="4">
        <v>42</v>
      </c>
      <c r="D104" s="4">
        <v>57</v>
      </c>
      <c r="E104" s="4">
        <v>80</v>
      </c>
      <c r="F104" s="4">
        <v>88</v>
      </c>
      <c r="G104" s="4">
        <v>89</v>
      </c>
      <c r="H104" s="4">
        <v>89</v>
      </c>
      <c r="I104" s="4">
        <v>94</v>
      </c>
      <c r="J104" s="4">
        <v>96</v>
      </c>
      <c r="K104" s="4">
        <v>101</v>
      </c>
      <c r="L104" s="4">
        <v>106</v>
      </c>
      <c r="M104" s="4">
        <v>113</v>
      </c>
      <c r="N104" s="4">
        <v>115</v>
      </c>
      <c r="O104" s="4">
        <v>115</v>
      </c>
      <c r="P104" s="4">
        <v>120</v>
      </c>
      <c r="Q104" s="4">
        <v>126</v>
      </c>
      <c r="R104" s="4">
        <v>127</v>
      </c>
      <c r="S104" s="4">
        <v>128</v>
      </c>
    </row>
    <row r="105" spans="1:19" x14ac:dyDescent="0.4">
      <c r="A105" s="5">
        <v>40970</v>
      </c>
      <c r="B105" s="3" t="s">
        <v>23</v>
      </c>
      <c r="C105" s="4">
        <v>30</v>
      </c>
      <c r="D105" s="4">
        <v>47</v>
      </c>
      <c r="E105" s="4">
        <v>69</v>
      </c>
      <c r="F105" s="4">
        <v>69</v>
      </c>
      <c r="G105" s="4">
        <v>69</v>
      </c>
      <c r="H105" s="4">
        <v>73</v>
      </c>
      <c r="I105" s="4">
        <v>78</v>
      </c>
      <c r="J105" s="4">
        <v>86</v>
      </c>
      <c r="K105" s="4">
        <v>89</v>
      </c>
      <c r="L105" s="4">
        <v>93</v>
      </c>
      <c r="M105" s="4">
        <v>94</v>
      </c>
      <c r="N105" s="4">
        <v>94</v>
      </c>
      <c r="O105" s="4">
        <v>96</v>
      </c>
      <c r="P105" s="4">
        <v>101</v>
      </c>
      <c r="Q105" s="4">
        <v>108</v>
      </c>
      <c r="R105" s="4">
        <v>118</v>
      </c>
      <c r="S105" s="4">
        <v>126</v>
      </c>
    </row>
    <row r="106" spans="1:19" x14ac:dyDescent="0.4">
      <c r="A106" s="5">
        <v>40973</v>
      </c>
      <c r="B106" s="3" t="s">
        <v>19</v>
      </c>
      <c r="C106" s="4">
        <v>39</v>
      </c>
      <c r="D106" s="4">
        <v>52</v>
      </c>
      <c r="E106" s="4">
        <v>73</v>
      </c>
      <c r="F106" s="4">
        <v>76</v>
      </c>
      <c r="G106" s="4">
        <v>86</v>
      </c>
      <c r="H106" s="4">
        <v>96</v>
      </c>
      <c r="I106" s="4">
        <v>96</v>
      </c>
      <c r="J106" s="4">
        <v>96</v>
      </c>
      <c r="K106" s="4">
        <v>96</v>
      </c>
      <c r="L106" s="4">
        <v>98</v>
      </c>
      <c r="M106" s="4">
        <v>105</v>
      </c>
      <c r="N106" s="4">
        <v>112</v>
      </c>
      <c r="O106" s="4">
        <v>114</v>
      </c>
      <c r="P106" s="4">
        <v>119</v>
      </c>
      <c r="Q106" s="4">
        <v>126</v>
      </c>
      <c r="R106" s="4">
        <v>133</v>
      </c>
      <c r="S106" s="4">
        <v>140</v>
      </c>
    </row>
    <row r="107" spans="1:19" x14ac:dyDescent="0.4">
      <c r="A107" s="5">
        <v>40974</v>
      </c>
      <c r="B107" s="3" t="s">
        <v>20</v>
      </c>
      <c r="C107" s="4">
        <v>32</v>
      </c>
      <c r="D107" s="4">
        <v>52</v>
      </c>
      <c r="E107" s="4">
        <v>68</v>
      </c>
      <c r="F107" s="4">
        <v>73</v>
      </c>
      <c r="G107" s="4">
        <v>79</v>
      </c>
      <c r="H107" s="4">
        <v>80</v>
      </c>
      <c r="I107" s="4">
        <v>80</v>
      </c>
      <c r="J107" s="4">
        <v>80</v>
      </c>
      <c r="K107" s="4">
        <v>86</v>
      </c>
      <c r="L107" s="4">
        <v>85</v>
      </c>
      <c r="M107" s="4">
        <v>93</v>
      </c>
      <c r="N107" s="4">
        <v>96</v>
      </c>
      <c r="O107" s="4">
        <v>102</v>
      </c>
      <c r="P107" s="4">
        <v>103</v>
      </c>
      <c r="Q107" s="4">
        <v>103</v>
      </c>
      <c r="R107" s="4">
        <v>111</v>
      </c>
      <c r="S107" s="4">
        <v>114</v>
      </c>
    </row>
    <row r="108" spans="1:19" x14ac:dyDescent="0.4">
      <c r="A108" s="5">
        <v>40975</v>
      </c>
      <c r="B108" s="3" t="s">
        <v>21</v>
      </c>
      <c r="C108" s="4">
        <v>23</v>
      </c>
      <c r="D108" s="4">
        <v>41</v>
      </c>
      <c r="E108" s="4">
        <v>54</v>
      </c>
      <c r="F108" s="4">
        <v>61</v>
      </c>
      <c r="G108" s="4">
        <v>65</v>
      </c>
      <c r="H108" s="4">
        <v>65</v>
      </c>
      <c r="I108" s="4">
        <v>65</v>
      </c>
      <c r="J108" s="4">
        <v>70</v>
      </c>
      <c r="K108" s="4">
        <v>76</v>
      </c>
      <c r="L108" s="4">
        <v>78</v>
      </c>
      <c r="M108" s="4">
        <v>82</v>
      </c>
      <c r="N108" s="4">
        <v>85</v>
      </c>
      <c r="O108" s="4">
        <v>85</v>
      </c>
      <c r="P108" s="4">
        <v>85</v>
      </c>
      <c r="Q108" s="4">
        <v>88</v>
      </c>
      <c r="R108" s="4">
        <v>95</v>
      </c>
      <c r="S108" s="4">
        <v>103</v>
      </c>
    </row>
    <row r="109" spans="1:19" x14ac:dyDescent="0.4">
      <c r="A109" s="5">
        <v>40976</v>
      </c>
      <c r="B109" s="3" t="s">
        <v>22</v>
      </c>
      <c r="C109" s="4">
        <v>26</v>
      </c>
      <c r="D109" s="4">
        <v>38</v>
      </c>
      <c r="E109" s="4">
        <v>61</v>
      </c>
      <c r="F109" s="4">
        <v>65</v>
      </c>
      <c r="G109" s="4">
        <v>65</v>
      </c>
      <c r="H109" s="4">
        <v>65</v>
      </c>
      <c r="I109" s="4">
        <v>67</v>
      </c>
      <c r="J109" s="4">
        <v>70</v>
      </c>
      <c r="K109" s="4">
        <v>75</v>
      </c>
      <c r="L109" s="4">
        <v>78</v>
      </c>
      <c r="M109" s="4">
        <v>81</v>
      </c>
      <c r="N109" s="4">
        <v>81</v>
      </c>
      <c r="O109" s="4">
        <v>81</v>
      </c>
      <c r="P109" s="4">
        <v>89</v>
      </c>
      <c r="Q109" s="4">
        <v>91</v>
      </c>
      <c r="R109" s="4">
        <v>101</v>
      </c>
      <c r="S109" s="4">
        <v>100</v>
      </c>
    </row>
    <row r="110" spans="1:19" x14ac:dyDescent="0.4">
      <c r="A110" s="5">
        <v>40977</v>
      </c>
      <c r="B110" s="3" t="s">
        <v>23</v>
      </c>
      <c r="C110" s="4">
        <v>24</v>
      </c>
      <c r="D110" s="4">
        <v>42</v>
      </c>
      <c r="E110" s="4">
        <v>63</v>
      </c>
      <c r="F110" s="4">
        <v>63</v>
      </c>
      <c r="G110" s="4">
        <v>63</v>
      </c>
      <c r="H110" s="4">
        <v>65</v>
      </c>
      <c r="I110" s="4">
        <v>64</v>
      </c>
      <c r="J110" s="4">
        <v>74</v>
      </c>
      <c r="K110" s="4">
        <v>79</v>
      </c>
      <c r="L110" s="4">
        <v>82</v>
      </c>
      <c r="M110" s="4">
        <v>82</v>
      </c>
      <c r="N110" s="4">
        <v>82</v>
      </c>
      <c r="O110" s="4">
        <v>88</v>
      </c>
      <c r="P110" s="4">
        <v>94</v>
      </c>
      <c r="Q110" s="4">
        <v>96</v>
      </c>
      <c r="R110" s="4">
        <v>114</v>
      </c>
      <c r="S110" s="4">
        <v>123</v>
      </c>
    </row>
    <row r="111" spans="1:19" x14ac:dyDescent="0.4">
      <c r="A111" s="5">
        <v>40980</v>
      </c>
      <c r="B111" s="3" t="s">
        <v>19</v>
      </c>
      <c r="C111" s="4">
        <v>28</v>
      </c>
      <c r="D111" s="4">
        <v>43</v>
      </c>
      <c r="E111" s="4">
        <v>67</v>
      </c>
      <c r="F111" s="4">
        <v>74</v>
      </c>
      <c r="G111" s="4">
        <v>75</v>
      </c>
      <c r="H111" s="4">
        <v>78</v>
      </c>
      <c r="I111" s="4">
        <v>83</v>
      </c>
      <c r="J111" s="4">
        <v>83</v>
      </c>
      <c r="K111" s="4">
        <v>83</v>
      </c>
      <c r="L111" s="4">
        <v>88</v>
      </c>
      <c r="M111" s="4">
        <v>92</v>
      </c>
      <c r="N111" s="4">
        <v>96</v>
      </c>
      <c r="O111" s="4">
        <v>102</v>
      </c>
      <c r="P111" s="4">
        <v>113</v>
      </c>
      <c r="Q111" s="4">
        <v>113</v>
      </c>
      <c r="R111" s="4">
        <v>116</v>
      </c>
      <c r="S111" s="4">
        <v>127</v>
      </c>
    </row>
    <row r="112" spans="1:19" x14ac:dyDescent="0.4">
      <c r="A112" s="5">
        <v>40981</v>
      </c>
      <c r="B112" s="3" t="s">
        <v>20</v>
      </c>
      <c r="C112" s="4">
        <v>39</v>
      </c>
      <c r="D112" s="4">
        <v>52</v>
      </c>
      <c r="E112" s="4">
        <v>61</v>
      </c>
      <c r="F112" s="4">
        <v>66</v>
      </c>
      <c r="G112" s="4">
        <v>73</v>
      </c>
      <c r="H112" s="4">
        <v>73</v>
      </c>
      <c r="I112" s="4">
        <v>73</v>
      </c>
      <c r="J112" s="4">
        <v>73</v>
      </c>
      <c r="K112" s="4">
        <v>77</v>
      </c>
      <c r="L112" s="4">
        <v>82</v>
      </c>
      <c r="M112" s="4">
        <v>87</v>
      </c>
      <c r="N112" s="4">
        <v>93</v>
      </c>
      <c r="O112" s="4">
        <v>102</v>
      </c>
      <c r="P112" s="4">
        <v>102</v>
      </c>
      <c r="Q112" s="4">
        <v>104</v>
      </c>
      <c r="R112" s="4">
        <v>116</v>
      </c>
      <c r="S112" s="4">
        <v>120</v>
      </c>
    </row>
    <row r="113" spans="1:19" x14ac:dyDescent="0.4">
      <c r="A113" s="5">
        <v>40982</v>
      </c>
      <c r="B113" s="3" t="s">
        <v>21</v>
      </c>
      <c r="C113" s="4">
        <v>26</v>
      </c>
      <c r="D113" s="4">
        <v>41</v>
      </c>
      <c r="E113" s="4">
        <v>62</v>
      </c>
      <c r="F113" s="4">
        <v>64</v>
      </c>
      <c r="G113" s="4">
        <v>66</v>
      </c>
      <c r="H113" s="4">
        <v>66</v>
      </c>
      <c r="I113" s="4">
        <v>66</v>
      </c>
      <c r="J113" s="4">
        <v>72</v>
      </c>
      <c r="K113" s="4">
        <v>78</v>
      </c>
      <c r="L113" s="4">
        <v>81</v>
      </c>
      <c r="M113" s="4">
        <v>84</v>
      </c>
      <c r="N113" s="4">
        <v>88</v>
      </c>
      <c r="O113" s="4">
        <v>88</v>
      </c>
      <c r="P113" s="4">
        <v>89</v>
      </c>
      <c r="Q113" s="4">
        <v>97</v>
      </c>
      <c r="R113" s="4">
        <v>110</v>
      </c>
      <c r="S113" s="4">
        <v>113</v>
      </c>
    </row>
    <row r="114" spans="1:19" x14ac:dyDescent="0.4">
      <c r="A114" s="5">
        <v>40983</v>
      </c>
      <c r="B114" s="3" t="s">
        <v>22</v>
      </c>
      <c r="C114" s="4">
        <v>42</v>
      </c>
      <c r="D114" s="4">
        <v>60</v>
      </c>
      <c r="E114" s="4">
        <v>78</v>
      </c>
      <c r="F114" s="4">
        <v>81</v>
      </c>
      <c r="G114" s="4">
        <v>81</v>
      </c>
      <c r="H114" s="4">
        <v>81</v>
      </c>
      <c r="I114" s="4">
        <v>86</v>
      </c>
      <c r="J114" s="4">
        <v>90</v>
      </c>
      <c r="K114" s="4">
        <v>92</v>
      </c>
      <c r="L114" s="4">
        <v>97</v>
      </c>
      <c r="M114" s="4">
        <v>99</v>
      </c>
      <c r="N114" s="4">
        <v>98</v>
      </c>
      <c r="O114" s="4">
        <v>98</v>
      </c>
      <c r="P114" s="4">
        <v>102</v>
      </c>
      <c r="Q114" s="4">
        <v>104</v>
      </c>
      <c r="R114" s="4">
        <v>110</v>
      </c>
      <c r="S114" s="4">
        <v>117</v>
      </c>
    </row>
    <row r="115" spans="1:19" x14ac:dyDescent="0.4">
      <c r="A115" s="5">
        <v>40984</v>
      </c>
      <c r="B115" s="3" t="s">
        <v>23</v>
      </c>
      <c r="C115" s="4">
        <v>22</v>
      </c>
      <c r="D115" s="4">
        <v>34</v>
      </c>
      <c r="E115" s="4">
        <v>51</v>
      </c>
      <c r="F115" s="4">
        <v>51</v>
      </c>
      <c r="G115" s="4">
        <v>51</v>
      </c>
      <c r="H115" s="4">
        <v>53</v>
      </c>
      <c r="I115" s="4">
        <v>53</v>
      </c>
      <c r="J115" s="4">
        <v>60</v>
      </c>
      <c r="K115" s="4">
        <v>63</v>
      </c>
      <c r="L115" s="4">
        <v>66</v>
      </c>
      <c r="M115" s="4">
        <v>66</v>
      </c>
      <c r="N115" s="4">
        <v>66</v>
      </c>
      <c r="O115" s="4">
        <v>72</v>
      </c>
      <c r="P115" s="4">
        <v>77</v>
      </c>
      <c r="Q115" s="4">
        <v>83</v>
      </c>
      <c r="R115" s="4">
        <v>93</v>
      </c>
      <c r="S115" s="4">
        <v>105</v>
      </c>
    </row>
    <row r="116" spans="1:19" x14ac:dyDescent="0.4">
      <c r="A116" s="5">
        <v>40987</v>
      </c>
      <c r="B116" s="3" t="s">
        <v>19</v>
      </c>
      <c r="C116" s="4">
        <v>34</v>
      </c>
      <c r="D116" s="4">
        <v>44</v>
      </c>
      <c r="E116" s="4">
        <v>58</v>
      </c>
      <c r="F116" s="4">
        <v>64</v>
      </c>
      <c r="G116" s="4">
        <v>72</v>
      </c>
      <c r="H116" s="4">
        <v>75</v>
      </c>
      <c r="I116" s="4">
        <v>79</v>
      </c>
      <c r="J116" s="4">
        <v>79</v>
      </c>
      <c r="K116" s="4">
        <v>79</v>
      </c>
      <c r="L116" s="4">
        <v>83</v>
      </c>
      <c r="M116" s="4">
        <v>85</v>
      </c>
      <c r="N116" s="4">
        <v>92</v>
      </c>
      <c r="O116" s="4">
        <v>94</v>
      </c>
      <c r="P116" s="4">
        <v>94</v>
      </c>
      <c r="Q116" s="4">
        <v>95</v>
      </c>
      <c r="R116" s="4">
        <v>106</v>
      </c>
      <c r="S116" s="4">
        <v>111</v>
      </c>
    </row>
    <row r="117" spans="1:19" x14ac:dyDescent="0.4">
      <c r="A117" s="5">
        <v>40988</v>
      </c>
      <c r="B117" s="3" t="s">
        <v>20</v>
      </c>
      <c r="C117" s="4">
        <v>38</v>
      </c>
      <c r="D117" s="4">
        <v>48</v>
      </c>
      <c r="E117" s="4">
        <v>62</v>
      </c>
      <c r="F117" s="4">
        <v>65</v>
      </c>
      <c r="G117" s="4">
        <v>67</v>
      </c>
      <c r="H117" s="4">
        <v>69</v>
      </c>
      <c r="I117" s="4">
        <v>70</v>
      </c>
      <c r="J117" s="4">
        <v>70</v>
      </c>
      <c r="K117" s="4">
        <v>75</v>
      </c>
      <c r="L117" s="4">
        <v>79</v>
      </c>
      <c r="M117" s="4">
        <v>85</v>
      </c>
      <c r="N117" s="4">
        <v>91</v>
      </c>
      <c r="O117" s="4">
        <v>93</v>
      </c>
      <c r="P117" s="4">
        <v>93</v>
      </c>
      <c r="Q117" s="4">
        <v>95</v>
      </c>
      <c r="R117" s="4">
        <v>115</v>
      </c>
      <c r="S117" s="4">
        <v>115</v>
      </c>
    </row>
    <row r="118" spans="1:19" x14ac:dyDescent="0.4">
      <c r="A118" s="5">
        <v>40989</v>
      </c>
      <c r="B118" s="3" t="s">
        <v>21</v>
      </c>
      <c r="C118" s="4">
        <v>24</v>
      </c>
      <c r="D118" s="4">
        <v>32</v>
      </c>
      <c r="E118" s="4">
        <v>43</v>
      </c>
      <c r="F118" s="4">
        <v>44</v>
      </c>
      <c r="G118" s="4">
        <v>47</v>
      </c>
      <c r="H118" s="4">
        <v>47</v>
      </c>
      <c r="I118" s="4">
        <v>47</v>
      </c>
      <c r="J118" s="4">
        <v>53</v>
      </c>
      <c r="K118" s="4">
        <v>56</v>
      </c>
      <c r="L118" s="4">
        <v>59</v>
      </c>
      <c r="M118" s="4">
        <v>65</v>
      </c>
      <c r="N118" s="4">
        <v>69</v>
      </c>
      <c r="O118" s="4">
        <v>69</v>
      </c>
      <c r="P118" s="4">
        <v>69</v>
      </c>
      <c r="Q118" s="4">
        <v>76</v>
      </c>
      <c r="R118" s="4">
        <v>95</v>
      </c>
      <c r="S118" s="4">
        <v>105</v>
      </c>
    </row>
    <row r="119" spans="1:19" x14ac:dyDescent="0.4">
      <c r="A119" s="5">
        <v>40990</v>
      </c>
      <c r="B119" s="3" t="s">
        <v>22</v>
      </c>
      <c r="C119" s="4">
        <v>23</v>
      </c>
      <c r="D119" s="4">
        <v>37</v>
      </c>
      <c r="E119" s="4">
        <v>48</v>
      </c>
      <c r="F119" s="4">
        <v>48</v>
      </c>
      <c r="G119" s="4">
        <v>48</v>
      </c>
      <c r="H119" s="4">
        <v>48</v>
      </c>
      <c r="I119" s="4">
        <v>50</v>
      </c>
      <c r="J119" s="4">
        <v>54</v>
      </c>
      <c r="K119" s="4">
        <v>59</v>
      </c>
      <c r="L119" s="4">
        <v>61</v>
      </c>
      <c r="M119" s="4">
        <v>66</v>
      </c>
      <c r="N119" s="4">
        <v>68</v>
      </c>
      <c r="O119" s="4">
        <v>68</v>
      </c>
      <c r="P119" s="4">
        <v>72</v>
      </c>
      <c r="Q119" s="4">
        <v>79</v>
      </c>
      <c r="R119" s="4">
        <v>95</v>
      </c>
      <c r="S119" s="4">
        <v>103</v>
      </c>
    </row>
    <row r="120" spans="1:19" x14ac:dyDescent="0.4">
      <c r="A120" s="5">
        <v>40991</v>
      </c>
      <c r="B120" s="3" t="s">
        <v>23</v>
      </c>
      <c r="C120" s="4">
        <v>23</v>
      </c>
      <c r="D120" s="4">
        <v>35</v>
      </c>
      <c r="E120" s="4">
        <v>45</v>
      </c>
      <c r="F120" s="4">
        <v>45</v>
      </c>
      <c r="G120" s="4">
        <v>45</v>
      </c>
      <c r="H120" s="4">
        <v>47</v>
      </c>
      <c r="I120" s="4">
        <v>48</v>
      </c>
      <c r="J120" s="4">
        <v>53</v>
      </c>
      <c r="K120" s="4">
        <v>56</v>
      </c>
      <c r="L120" s="4">
        <v>57</v>
      </c>
      <c r="M120" s="4">
        <v>57</v>
      </c>
      <c r="N120" s="4">
        <v>57</v>
      </c>
      <c r="O120" s="4">
        <v>62</v>
      </c>
      <c r="P120" s="4">
        <v>64</v>
      </c>
      <c r="Q120" s="4">
        <v>70</v>
      </c>
      <c r="R120" s="4">
        <v>84</v>
      </c>
      <c r="S120" s="4">
        <v>90</v>
      </c>
    </row>
    <row r="121" spans="1:19" x14ac:dyDescent="0.4">
      <c r="A121" s="5">
        <v>40994</v>
      </c>
      <c r="B121" s="3" t="s">
        <v>19</v>
      </c>
      <c r="C121" s="4">
        <v>37</v>
      </c>
      <c r="D121" s="4">
        <v>53</v>
      </c>
      <c r="E121" s="4">
        <v>70</v>
      </c>
      <c r="F121" s="4">
        <v>77</v>
      </c>
      <c r="G121" s="4">
        <v>79</v>
      </c>
      <c r="H121" s="4">
        <v>81</v>
      </c>
      <c r="I121" s="4">
        <v>81</v>
      </c>
      <c r="J121" s="4">
        <v>79</v>
      </c>
      <c r="K121" s="4">
        <v>79</v>
      </c>
      <c r="L121" s="4">
        <v>82</v>
      </c>
      <c r="M121" s="4">
        <v>85</v>
      </c>
      <c r="N121" s="4">
        <v>89</v>
      </c>
      <c r="O121" s="4">
        <v>92</v>
      </c>
      <c r="P121" s="4">
        <v>98</v>
      </c>
      <c r="Q121" s="4">
        <v>96</v>
      </c>
      <c r="R121" s="4">
        <v>98</v>
      </c>
      <c r="S121" s="4">
        <v>105</v>
      </c>
    </row>
    <row r="122" spans="1:19" x14ac:dyDescent="0.4">
      <c r="A122" s="5">
        <v>40995</v>
      </c>
      <c r="B122" s="3" t="s">
        <v>20</v>
      </c>
      <c r="C122" s="4">
        <v>44</v>
      </c>
      <c r="D122" s="4">
        <v>55</v>
      </c>
      <c r="E122" s="4">
        <v>75</v>
      </c>
      <c r="F122" s="4">
        <v>77</v>
      </c>
      <c r="G122" s="4">
        <v>81</v>
      </c>
      <c r="H122" s="4">
        <v>84</v>
      </c>
      <c r="I122" s="4">
        <v>84</v>
      </c>
      <c r="J122" s="4">
        <v>84</v>
      </c>
      <c r="K122" s="4">
        <v>87</v>
      </c>
      <c r="L122" s="4">
        <v>88</v>
      </c>
      <c r="M122" s="4">
        <v>95</v>
      </c>
      <c r="N122" s="4">
        <v>103</v>
      </c>
      <c r="O122" s="4">
        <v>107</v>
      </c>
      <c r="P122" s="4">
        <v>107</v>
      </c>
      <c r="Q122" s="4">
        <v>107</v>
      </c>
      <c r="R122" s="4">
        <v>117</v>
      </c>
      <c r="S122" s="4">
        <v>117</v>
      </c>
    </row>
    <row r="123" spans="1:19" x14ac:dyDescent="0.4">
      <c r="A123" s="5">
        <v>40996</v>
      </c>
      <c r="B123" s="3" t="s">
        <v>21</v>
      </c>
      <c r="C123" s="4">
        <v>26</v>
      </c>
      <c r="D123" s="4">
        <v>46</v>
      </c>
      <c r="E123" s="4">
        <v>66</v>
      </c>
      <c r="F123" s="4">
        <v>72</v>
      </c>
      <c r="G123" s="4">
        <v>79</v>
      </c>
      <c r="H123" s="4">
        <v>79</v>
      </c>
      <c r="I123" s="4">
        <v>79</v>
      </c>
      <c r="J123" s="4">
        <v>86</v>
      </c>
      <c r="K123" s="4">
        <v>93</v>
      </c>
      <c r="L123" s="4">
        <v>96</v>
      </c>
      <c r="M123" s="4">
        <v>98</v>
      </c>
      <c r="N123" s="4">
        <v>102</v>
      </c>
      <c r="O123" s="4">
        <v>102</v>
      </c>
      <c r="P123" s="4">
        <v>102</v>
      </c>
      <c r="Q123" s="4">
        <v>111</v>
      </c>
      <c r="R123" s="4">
        <v>122</v>
      </c>
      <c r="S123" s="4">
        <v>131</v>
      </c>
    </row>
    <row r="124" spans="1:19" x14ac:dyDescent="0.4">
      <c r="A124" s="5">
        <v>40997</v>
      </c>
      <c r="B124" s="3" t="s">
        <v>22</v>
      </c>
      <c r="C124" s="4">
        <v>41</v>
      </c>
      <c r="D124" s="4">
        <v>70</v>
      </c>
      <c r="E124" s="4">
        <v>89</v>
      </c>
      <c r="F124" s="4">
        <v>93</v>
      </c>
      <c r="G124" s="4">
        <v>93</v>
      </c>
      <c r="H124" s="4">
        <v>93</v>
      </c>
      <c r="I124" s="4">
        <v>96</v>
      </c>
      <c r="J124" s="4">
        <v>102</v>
      </c>
      <c r="K124" s="4">
        <v>108</v>
      </c>
      <c r="L124" s="4">
        <v>113</v>
      </c>
      <c r="M124" s="4">
        <v>119</v>
      </c>
      <c r="N124" s="4">
        <v>119</v>
      </c>
      <c r="O124" s="4">
        <v>119</v>
      </c>
      <c r="P124" s="4">
        <v>123</v>
      </c>
      <c r="Q124" s="4">
        <v>131</v>
      </c>
      <c r="R124" s="4">
        <v>138</v>
      </c>
      <c r="S124" s="4">
        <v>145</v>
      </c>
    </row>
    <row r="125" spans="1:19" x14ac:dyDescent="0.4">
      <c r="A125" s="5">
        <v>40998</v>
      </c>
      <c r="B125" s="3" t="s">
        <v>23</v>
      </c>
      <c r="C125" s="4">
        <v>37</v>
      </c>
      <c r="D125" s="4">
        <v>47</v>
      </c>
      <c r="E125" s="4">
        <v>65</v>
      </c>
      <c r="F125" s="4">
        <v>67</v>
      </c>
      <c r="G125" s="4">
        <v>67</v>
      </c>
      <c r="H125" s="4">
        <v>72</v>
      </c>
      <c r="I125" s="4">
        <v>76</v>
      </c>
      <c r="J125" s="4">
        <v>85</v>
      </c>
      <c r="K125" s="4">
        <v>93</v>
      </c>
      <c r="L125" s="4">
        <v>95</v>
      </c>
      <c r="M125" s="4">
        <v>95</v>
      </c>
      <c r="N125" s="4">
        <v>95</v>
      </c>
      <c r="O125" s="4">
        <v>100</v>
      </c>
      <c r="P125" s="4">
        <v>106</v>
      </c>
      <c r="Q125" s="4">
        <v>112</v>
      </c>
      <c r="R125" s="4">
        <v>123</v>
      </c>
      <c r="S125" s="4">
        <v>125</v>
      </c>
    </row>
    <row r="126" spans="1:19" x14ac:dyDescent="0.4">
      <c r="A126" s="5">
        <v>41001</v>
      </c>
      <c r="B126" s="3" t="s">
        <v>19</v>
      </c>
      <c r="C126" s="4">
        <v>43</v>
      </c>
      <c r="D126" s="4">
        <v>51</v>
      </c>
      <c r="E126" s="4">
        <v>60</v>
      </c>
      <c r="F126" s="4">
        <v>61</v>
      </c>
      <c r="G126" s="4">
        <v>65</v>
      </c>
      <c r="H126" s="4">
        <v>74</v>
      </c>
      <c r="I126" s="4">
        <v>77</v>
      </c>
      <c r="J126" s="4">
        <v>78</v>
      </c>
      <c r="K126" s="4">
        <v>78</v>
      </c>
      <c r="L126" s="4">
        <v>81</v>
      </c>
      <c r="M126" s="4">
        <v>84</v>
      </c>
      <c r="N126" s="4">
        <v>88</v>
      </c>
      <c r="O126" s="4">
        <v>96</v>
      </c>
      <c r="P126" s="4">
        <v>103</v>
      </c>
      <c r="Q126" s="4">
        <v>104</v>
      </c>
      <c r="R126" s="4">
        <v>113</v>
      </c>
      <c r="S126" s="4">
        <v>123</v>
      </c>
    </row>
    <row r="127" spans="1:19" x14ac:dyDescent="0.4">
      <c r="A127" s="5">
        <v>41002</v>
      </c>
      <c r="B127" s="3" t="s">
        <v>20</v>
      </c>
      <c r="C127" s="4">
        <v>38</v>
      </c>
      <c r="D127" s="4">
        <v>56</v>
      </c>
      <c r="E127" s="4">
        <v>72</v>
      </c>
      <c r="F127" s="4">
        <v>77</v>
      </c>
      <c r="G127" s="4">
        <v>77</v>
      </c>
      <c r="H127" s="4">
        <v>81</v>
      </c>
      <c r="I127" s="4">
        <v>81</v>
      </c>
      <c r="J127" s="4">
        <v>81</v>
      </c>
      <c r="K127" s="4">
        <v>84</v>
      </c>
      <c r="L127" s="4">
        <v>90</v>
      </c>
      <c r="M127" s="4">
        <v>93</v>
      </c>
      <c r="N127" s="4">
        <v>101</v>
      </c>
      <c r="O127" s="4">
        <v>107</v>
      </c>
      <c r="P127" s="4">
        <v>108</v>
      </c>
      <c r="Q127" s="4">
        <v>108</v>
      </c>
      <c r="R127" s="4">
        <v>126</v>
      </c>
      <c r="S127" s="4">
        <v>128</v>
      </c>
    </row>
    <row r="128" spans="1:19" x14ac:dyDescent="0.4">
      <c r="A128" s="5">
        <v>41003</v>
      </c>
      <c r="B128" s="3" t="s">
        <v>21</v>
      </c>
      <c r="C128" s="4">
        <v>37</v>
      </c>
      <c r="D128" s="4">
        <v>47</v>
      </c>
      <c r="E128" s="4">
        <v>67</v>
      </c>
      <c r="F128" s="4">
        <v>70</v>
      </c>
      <c r="G128" s="4">
        <v>77</v>
      </c>
      <c r="H128" s="4">
        <v>77</v>
      </c>
      <c r="I128" s="4">
        <v>77</v>
      </c>
      <c r="J128" s="4">
        <v>84</v>
      </c>
      <c r="K128" s="4">
        <v>93</v>
      </c>
      <c r="L128" s="4">
        <v>97</v>
      </c>
      <c r="M128" s="4">
        <v>100</v>
      </c>
      <c r="N128" s="4">
        <v>104</v>
      </c>
      <c r="O128" s="4">
        <v>104</v>
      </c>
      <c r="P128" s="4">
        <v>104</v>
      </c>
      <c r="Q128" s="4">
        <v>110</v>
      </c>
      <c r="R128" s="4">
        <v>122</v>
      </c>
      <c r="S128" s="4">
        <v>122</v>
      </c>
    </row>
    <row r="129" spans="1:19" x14ac:dyDescent="0.4">
      <c r="A129" s="5">
        <v>41004</v>
      </c>
      <c r="B129" s="3" t="s">
        <v>22</v>
      </c>
      <c r="C129" s="4">
        <v>30</v>
      </c>
      <c r="D129" s="4">
        <v>47</v>
      </c>
      <c r="E129" s="4">
        <v>65</v>
      </c>
      <c r="F129" s="4">
        <v>68</v>
      </c>
      <c r="G129" s="4">
        <v>68</v>
      </c>
      <c r="H129" s="4">
        <v>68</v>
      </c>
      <c r="I129" s="4">
        <v>74</v>
      </c>
      <c r="J129" s="4">
        <v>84</v>
      </c>
      <c r="K129" s="4">
        <v>86</v>
      </c>
      <c r="L129" s="4">
        <v>91</v>
      </c>
      <c r="M129" s="4">
        <v>94</v>
      </c>
      <c r="N129" s="4">
        <v>94</v>
      </c>
      <c r="O129" s="4">
        <v>94</v>
      </c>
      <c r="P129" s="4">
        <v>96</v>
      </c>
      <c r="Q129" s="4">
        <v>100</v>
      </c>
      <c r="R129" s="4">
        <v>108</v>
      </c>
      <c r="S129" s="4">
        <v>119</v>
      </c>
    </row>
    <row r="130" spans="1:19" x14ac:dyDescent="0.4">
      <c r="A130" s="5">
        <v>41005</v>
      </c>
      <c r="B130" s="3" t="s">
        <v>23</v>
      </c>
      <c r="C130" s="4">
        <v>31</v>
      </c>
      <c r="D130" s="4">
        <v>36</v>
      </c>
      <c r="E130" s="4">
        <v>41</v>
      </c>
      <c r="F130" s="4">
        <v>41</v>
      </c>
      <c r="G130" s="4">
        <v>41</v>
      </c>
      <c r="H130" s="4">
        <v>41</v>
      </c>
      <c r="I130" s="4">
        <v>40</v>
      </c>
      <c r="J130" s="4">
        <v>51</v>
      </c>
      <c r="K130" s="4">
        <v>57</v>
      </c>
      <c r="L130" s="4">
        <v>58</v>
      </c>
      <c r="M130" s="4">
        <v>58</v>
      </c>
      <c r="N130" s="4">
        <v>58</v>
      </c>
      <c r="O130" s="4">
        <v>64</v>
      </c>
      <c r="P130" s="4">
        <v>70</v>
      </c>
      <c r="Q130" s="4">
        <v>75</v>
      </c>
      <c r="R130" s="4">
        <v>84</v>
      </c>
      <c r="S130" s="4">
        <v>94</v>
      </c>
    </row>
    <row r="131" spans="1:19" x14ac:dyDescent="0.4">
      <c r="A131" s="5">
        <v>41008</v>
      </c>
      <c r="B131" s="3" t="s">
        <v>19</v>
      </c>
      <c r="C131" s="4">
        <v>40</v>
      </c>
      <c r="D131" s="4">
        <v>61</v>
      </c>
      <c r="E131" s="4">
        <v>79</v>
      </c>
      <c r="F131" s="4">
        <v>82</v>
      </c>
      <c r="G131" s="4">
        <v>85</v>
      </c>
      <c r="H131" s="4">
        <v>88</v>
      </c>
      <c r="I131" s="4">
        <v>98</v>
      </c>
      <c r="J131" s="4">
        <v>98</v>
      </c>
      <c r="K131" s="4">
        <v>98</v>
      </c>
      <c r="L131" s="4">
        <v>98</v>
      </c>
      <c r="M131" s="4">
        <v>104</v>
      </c>
      <c r="N131" s="4">
        <v>105</v>
      </c>
      <c r="O131" s="4">
        <v>109</v>
      </c>
      <c r="P131" s="4">
        <v>111</v>
      </c>
      <c r="Q131" s="4">
        <v>112</v>
      </c>
      <c r="R131" s="4">
        <v>119</v>
      </c>
      <c r="S131" s="4">
        <v>122</v>
      </c>
    </row>
    <row r="132" spans="1:19" x14ac:dyDescent="0.4">
      <c r="A132" s="5">
        <v>41009</v>
      </c>
      <c r="B132" s="3" t="s">
        <v>20</v>
      </c>
      <c r="C132" s="4">
        <v>45</v>
      </c>
      <c r="D132" s="4">
        <v>58</v>
      </c>
      <c r="E132" s="4">
        <v>76</v>
      </c>
      <c r="F132" s="4">
        <v>81</v>
      </c>
      <c r="G132" s="4">
        <v>88</v>
      </c>
      <c r="H132" s="4">
        <v>90</v>
      </c>
      <c r="I132" s="4">
        <v>91</v>
      </c>
      <c r="J132" s="4">
        <v>91</v>
      </c>
      <c r="K132" s="4">
        <v>100</v>
      </c>
      <c r="L132" s="4">
        <v>100</v>
      </c>
      <c r="M132" s="4">
        <v>105</v>
      </c>
      <c r="N132" s="4">
        <v>108</v>
      </c>
      <c r="O132" s="4">
        <v>116</v>
      </c>
      <c r="P132" s="4">
        <v>116</v>
      </c>
      <c r="Q132" s="4">
        <v>116</v>
      </c>
      <c r="R132" s="4">
        <v>120</v>
      </c>
      <c r="S132" s="4">
        <v>127</v>
      </c>
    </row>
    <row r="133" spans="1:19" x14ac:dyDescent="0.4">
      <c r="A133" s="5">
        <v>41010</v>
      </c>
      <c r="B133" s="3" t="s">
        <v>21</v>
      </c>
      <c r="C133" s="4">
        <v>32</v>
      </c>
      <c r="D133" s="4">
        <v>49</v>
      </c>
      <c r="E133" s="4">
        <v>73</v>
      </c>
      <c r="F133" s="4">
        <v>74</v>
      </c>
      <c r="G133" s="4">
        <v>75</v>
      </c>
      <c r="H133" s="4">
        <v>75</v>
      </c>
      <c r="I133" s="4">
        <v>75</v>
      </c>
      <c r="J133" s="4">
        <v>80</v>
      </c>
      <c r="K133" s="4">
        <v>85</v>
      </c>
      <c r="L133" s="4">
        <v>91</v>
      </c>
      <c r="M133" s="4">
        <v>95</v>
      </c>
      <c r="N133" s="4">
        <v>99</v>
      </c>
      <c r="O133" s="4">
        <v>99</v>
      </c>
      <c r="P133" s="4">
        <v>99</v>
      </c>
      <c r="Q133" s="4">
        <v>111</v>
      </c>
      <c r="R133" s="4">
        <v>118</v>
      </c>
      <c r="S133" s="4">
        <v>123</v>
      </c>
    </row>
    <row r="134" spans="1:19" x14ac:dyDescent="0.4">
      <c r="A134" s="5">
        <v>41011</v>
      </c>
      <c r="B134" s="3" t="s">
        <v>22</v>
      </c>
      <c r="C134" s="4">
        <v>46</v>
      </c>
      <c r="D134" s="4">
        <v>67</v>
      </c>
      <c r="E134" s="4">
        <v>93</v>
      </c>
      <c r="F134" s="4">
        <v>95</v>
      </c>
      <c r="G134" s="4">
        <v>95</v>
      </c>
      <c r="H134" s="4">
        <v>95</v>
      </c>
      <c r="I134" s="4">
        <v>102</v>
      </c>
      <c r="J134" s="4">
        <v>112</v>
      </c>
      <c r="K134" s="4">
        <v>113</v>
      </c>
      <c r="L134" s="4">
        <v>117</v>
      </c>
      <c r="M134" s="4">
        <v>120</v>
      </c>
      <c r="N134" s="4">
        <v>120</v>
      </c>
      <c r="O134" s="4">
        <v>121</v>
      </c>
      <c r="P134" s="4">
        <v>125</v>
      </c>
      <c r="Q134" s="4">
        <v>127</v>
      </c>
      <c r="R134" s="4">
        <v>134</v>
      </c>
      <c r="S134" s="4">
        <v>139</v>
      </c>
    </row>
    <row r="135" spans="1:19" x14ac:dyDescent="0.4">
      <c r="A135" s="5">
        <v>41012</v>
      </c>
      <c r="B135" s="3" t="s">
        <v>23</v>
      </c>
      <c r="C135" s="4">
        <v>25</v>
      </c>
      <c r="D135" s="4">
        <v>38</v>
      </c>
      <c r="E135" s="4">
        <v>53</v>
      </c>
      <c r="F135" s="4">
        <v>54</v>
      </c>
      <c r="G135" s="4">
        <v>54</v>
      </c>
      <c r="H135" s="4">
        <v>55</v>
      </c>
      <c r="I135" s="4">
        <v>57</v>
      </c>
      <c r="J135" s="4">
        <v>61</v>
      </c>
      <c r="K135" s="4">
        <v>63</v>
      </c>
      <c r="L135" s="4">
        <v>68</v>
      </c>
      <c r="M135" s="4">
        <v>68</v>
      </c>
      <c r="N135" s="4">
        <v>68</v>
      </c>
      <c r="O135" s="4">
        <v>71</v>
      </c>
      <c r="P135" s="4">
        <v>77</v>
      </c>
      <c r="Q135" s="4">
        <v>81</v>
      </c>
      <c r="R135" s="4">
        <v>82</v>
      </c>
      <c r="S135" s="4">
        <v>94</v>
      </c>
    </row>
    <row r="136" spans="1:19" x14ac:dyDescent="0.4">
      <c r="A136" s="5">
        <v>41015</v>
      </c>
      <c r="B136" s="3" t="s">
        <v>19</v>
      </c>
      <c r="C136" s="4">
        <v>31</v>
      </c>
      <c r="D136" s="4">
        <v>42</v>
      </c>
      <c r="E136" s="4">
        <v>52</v>
      </c>
      <c r="F136" s="4">
        <v>62</v>
      </c>
      <c r="G136" s="4">
        <v>68</v>
      </c>
      <c r="H136" s="4">
        <v>70</v>
      </c>
      <c r="I136" s="4">
        <v>75</v>
      </c>
      <c r="J136" s="4">
        <v>76</v>
      </c>
      <c r="K136" s="4">
        <v>76</v>
      </c>
      <c r="L136" s="4">
        <v>80</v>
      </c>
      <c r="M136" s="4">
        <v>85</v>
      </c>
      <c r="N136" s="4">
        <v>91</v>
      </c>
      <c r="O136" s="4">
        <v>95</v>
      </c>
      <c r="P136" s="4">
        <v>97</v>
      </c>
      <c r="Q136" s="4">
        <v>101</v>
      </c>
      <c r="R136" s="4">
        <v>111</v>
      </c>
      <c r="S136" s="4">
        <v>111</v>
      </c>
    </row>
    <row r="137" spans="1:19" x14ac:dyDescent="0.4">
      <c r="A137" s="5">
        <v>41016</v>
      </c>
      <c r="B137" s="3" t="s">
        <v>20</v>
      </c>
      <c r="C137" s="4">
        <v>38</v>
      </c>
      <c r="D137" s="4">
        <v>42</v>
      </c>
      <c r="E137" s="4">
        <v>61</v>
      </c>
      <c r="F137" s="4">
        <v>64</v>
      </c>
      <c r="G137" s="4">
        <v>73</v>
      </c>
      <c r="H137" s="4">
        <v>75</v>
      </c>
      <c r="I137" s="4">
        <v>75</v>
      </c>
      <c r="J137" s="4">
        <v>75</v>
      </c>
      <c r="K137" s="4">
        <v>78</v>
      </c>
      <c r="L137" s="4">
        <v>81</v>
      </c>
      <c r="M137" s="4">
        <v>86</v>
      </c>
      <c r="N137" s="4">
        <v>92</v>
      </c>
      <c r="O137" s="4">
        <v>97</v>
      </c>
      <c r="P137" s="4">
        <v>97</v>
      </c>
      <c r="Q137" s="4">
        <v>99</v>
      </c>
      <c r="R137" s="4">
        <v>112</v>
      </c>
      <c r="S137" s="4">
        <v>121</v>
      </c>
    </row>
    <row r="138" spans="1:19" x14ac:dyDescent="0.4">
      <c r="A138" s="5">
        <v>41017</v>
      </c>
      <c r="B138" s="3" t="s">
        <v>21</v>
      </c>
      <c r="C138" s="4">
        <v>27</v>
      </c>
      <c r="D138" s="4">
        <v>38</v>
      </c>
      <c r="E138" s="4">
        <v>47</v>
      </c>
      <c r="F138" s="4">
        <v>51</v>
      </c>
      <c r="G138" s="4">
        <v>51</v>
      </c>
      <c r="H138" s="4">
        <v>51</v>
      </c>
      <c r="I138" s="4">
        <v>51</v>
      </c>
      <c r="J138" s="4">
        <v>55</v>
      </c>
      <c r="K138" s="4">
        <v>60</v>
      </c>
      <c r="L138" s="4">
        <v>74</v>
      </c>
      <c r="M138" s="4">
        <v>82</v>
      </c>
      <c r="N138" s="4">
        <v>90</v>
      </c>
      <c r="O138" s="4">
        <v>90</v>
      </c>
      <c r="P138" s="4">
        <v>90</v>
      </c>
      <c r="Q138" s="4">
        <v>91</v>
      </c>
      <c r="R138" s="4">
        <v>97</v>
      </c>
      <c r="S138" s="4">
        <v>97</v>
      </c>
    </row>
    <row r="139" spans="1:19" x14ac:dyDescent="0.4">
      <c r="A139" s="5">
        <v>41018</v>
      </c>
      <c r="B139" s="3" t="s">
        <v>22</v>
      </c>
      <c r="C139" s="4">
        <v>34</v>
      </c>
      <c r="D139" s="4">
        <v>49</v>
      </c>
      <c r="E139" s="4">
        <v>68</v>
      </c>
      <c r="F139" s="4">
        <v>72</v>
      </c>
      <c r="G139" s="4">
        <v>72</v>
      </c>
      <c r="H139" s="4">
        <v>72</v>
      </c>
      <c r="I139" s="4">
        <v>77</v>
      </c>
      <c r="J139" s="4">
        <v>80</v>
      </c>
      <c r="K139" s="4">
        <v>88</v>
      </c>
      <c r="L139" s="4">
        <v>93</v>
      </c>
      <c r="M139" s="4">
        <v>95</v>
      </c>
      <c r="N139" s="4">
        <v>95</v>
      </c>
      <c r="O139" s="4">
        <v>95</v>
      </c>
      <c r="P139" s="4">
        <v>99</v>
      </c>
      <c r="Q139" s="4">
        <v>101</v>
      </c>
      <c r="R139" s="4">
        <v>110</v>
      </c>
      <c r="S139" s="4">
        <v>117</v>
      </c>
    </row>
    <row r="140" spans="1:19" x14ac:dyDescent="0.4">
      <c r="A140" s="5">
        <v>41019</v>
      </c>
      <c r="B140" s="3" t="s">
        <v>23</v>
      </c>
      <c r="C140" s="4">
        <v>29</v>
      </c>
      <c r="D140" s="4">
        <v>40</v>
      </c>
      <c r="E140" s="4">
        <v>58</v>
      </c>
      <c r="F140" s="4">
        <v>58</v>
      </c>
      <c r="G140" s="4">
        <v>58</v>
      </c>
      <c r="H140" s="4">
        <v>61</v>
      </c>
      <c r="I140" s="4">
        <v>65</v>
      </c>
      <c r="J140" s="4">
        <v>70</v>
      </c>
      <c r="K140" s="4">
        <v>80</v>
      </c>
      <c r="L140" s="4">
        <v>85</v>
      </c>
      <c r="M140" s="4">
        <v>85</v>
      </c>
      <c r="N140" s="4">
        <v>85</v>
      </c>
      <c r="O140" s="4">
        <v>88</v>
      </c>
      <c r="P140" s="4">
        <v>91</v>
      </c>
      <c r="Q140" s="4">
        <v>96</v>
      </c>
      <c r="R140" s="4">
        <v>100</v>
      </c>
      <c r="S140" s="4">
        <v>107</v>
      </c>
    </row>
    <row r="141" spans="1:19" x14ac:dyDescent="0.4">
      <c r="A141" s="5">
        <v>41022</v>
      </c>
      <c r="B141" s="3" t="s">
        <v>19</v>
      </c>
      <c r="C141" s="4">
        <v>37</v>
      </c>
      <c r="D141" s="4">
        <v>50</v>
      </c>
      <c r="E141" s="4">
        <v>77</v>
      </c>
      <c r="F141" s="4">
        <v>79</v>
      </c>
      <c r="G141" s="4">
        <v>88</v>
      </c>
      <c r="H141" s="4">
        <v>91</v>
      </c>
      <c r="I141" s="4">
        <v>93</v>
      </c>
      <c r="J141" s="4">
        <v>94</v>
      </c>
      <c r="K141" s="4">
        <v>94</v>
      </c>
      <c r="L141" s="4">
        <v>97</v>
      </c>
      <c r="M141" s="4">
        <v>106</v>
      </c>
      <c r="N141" s="4">
        <v>117</v>
      </c>
      <c r="O141" s="4">
        <v>119</v>
      </c>
      <c r="P141" s="4">
        <v>127</v>
      </c>
      <c r="Q141" s="4">
        <v>128</v>
      </c>
      <c r="R141" s="4">
        <v>135</v>
      </c>
      <c r="S141" s="4">
        <v>137</v>
      </c>
    </row>
    <row r="142" spans="1:19" x14ac:dyDescent="0.4">
      <c r="A142" s="5">
        <v>41023</v>
      </c>
      <c r="B142" s="3" t="s">
        <v>20</v>
      </c>
      <c r="C142" s="4">
        <v>42</v>
      </c>
      <c r="D142" s="4">
        <v>55</v>
      </c>
      <c r="E142" s="4">
        <v>76</v>
      </c>
      <c r="F142" s="4">
        <v>82</v>
      </c>
      <c r="G142" s="4">
        <v>92</v>
      </c>
      <c r="H142" s="4">
        <v>97</v>
      </c>
      <c r="I142" s="4">
        <v>98</v>
      </c>
      <c r="J142" s="4">
        <v>98</v>
      </c>
      <c r="K142" s="4">
        <v>99</v>
      </c>
      <c r="L142" s="4">
        <v>103</v>
      </c>
      <c r="M142" s="4">
        <v>109</v>
      </c>
      <c r="N142" s="4">
        <v>116</v>
      </c>
      <c r="O142" s="4">
        <v>120</v>
      </c>
      <c r="P142" s="4">
        <v>120</v>
      </c>
      <c r="Q142" s="4">
        <v>121</v>
      </c>
      <c r="R142" s="4">
        <v>130</v>
      </c>
      <c r="S142" s="4">
        <v>137</v>
      </c>
    </row>
    <row r="143" spans="1:19" x14ac:dyDescent="0.4">
      <c r="A143" s="5">
        <v>41024</v>
      </c>
      <c r="B143" s="3" t="s">
        <v>21</v>
      </c>
      <c r="C143" s="4">
        <v>37</v>
      </c>
      <c r="D143" s="4">
        <v>43</v>
      </c>
      <c r="E143" s="4">
        <v>68</v>
      </c>
      <c r="F143" s="4">
        <v>72</v>
      </c>
      <c r="G143" s="4">
        <v>78</v>
      </c>
      <c r="H143" s="4">
        <v>78</v>
      </c>
      <c r="I143" s="4">
        <v>78</v>
      </c>
      <c r="J143" s="4">
        <v>85</v>
      </c>
      <c r="K143" s="4">
        <v>85</v>
      </c>
      <c r="L143" s="4">
        <v>86</v>
      </c>
      <c r="M143" s="4">
        <v>93</v>
      </c>
      <c r="N143" s="4">
        <v>97</v>
      </c>
      <c r="O143" s="4">
        <v>97</v>
      </c>
      <c r="P143" s="4">
        <v>97</v>
      </c>
      <c r="Q143" s="4">
        <v>105</v>
      </c>
      <c r="R143" s="4">
        <v>117</v>
      </c>
      <c r="S143" s="4">
        <v>120</v>
      </c>
    </row>
    <row r="144" spans="1:19" x14ac:dyDescent="0.4">
      <c r="A144" s="5">
        <v>41025</v>
      </c>
      <c r="B144" s="3" t="s">
        <v>22</v>
      </c>
      <c r="C144" s="4">
        <v>34</v>
      </c>
      <c r="D144" s="4">
        <v>46</v>
      </c>
      <c r="E144" s="4">
        <v>68</v>
      </c>
      <c r="F144" s="4">
        <v>74</v>
      </c>
      <c r="G144" s="4">
        <v>74</v>
      </c>
      <c r="H144" s="4">
        <v>74</v>
      </c>
      <c r="I144" s="4">
        <v>80</v>
      </c>
      <c r="J144" s="4">
        <v>83</v>
      </c>
      <c r="K144" s="4">
        <v>86</v>
      </c>
      <c r="L144" s="4">
        <v>91</v>
      </c>
      <c r="M144" s="4">
        <v>99</v>
      </c>
      <c r="N144" s="4">
        <v>100</v>
      </c>
      <c r="O144" s="4">
        <v>100</v>
      </c>
      <c r="P144" s="4">
        <v>103</v>
      </c>
      <c r="Q144" s="4">
        <v>111</v>
      </c>
      <c r="R144" s="4">
        <v>117</v>
      </c>
      <c r="S144" s="4">
        <v>130</v>
      </c>
    </row>
    <row r="145" spans="1:19" x14ac:dyDescent="0.4">
      <c r="A145" s="5">
        <v>41026</v>
      </c>
      <c r="B145" s="3" t="s">
        <v>23</v>
      </c>
      <c r="C145" s="4">
        <v>26</v>
      </c>
      <c r="D145" s="4">
        <v>30</v>
      </c>
      <c r="E145" s="4">
        <v>49</v>
      </c>
      <c r="F145" s="4">
        <v>49</v>
      </c>
      <c r="G145" s="4">
        <v>49</v>
      </c>
      <c r="H145" s="4">
        <v>54</v>
      </c>
      <c r="I145" s="4">
        <v>58</v>
      </c>
      <c r="J145" s="4">
        <v>62</v>
      </c>
      <c r="K145" s="4">
        <v>66</v>
      </c>
      <c r="L145" s="4">
        <v>70</v>
      </c>
      <c r="M145" s="4">
        <v>70</v>
      </c>
      <c r="N145" s="4">
        <v>70</v>
      </c>
      <c r="O145" s="4">
        <v>75</v>
      </c>
      <c r="P145" s="4">
        <v>80</v>
      </c>
      <c r="Q145" s="4">
        <v>87</v>
      </c>
      <c r="R145" s="4">
        <v>100</v>
      </c>
      <c r="S145" s="4">
        <v>116</v>
      </c>
    </row>
    <row r="146" spans="1:19" x14ac:dyDescent="0.4">
      <c r="A146" s="5">
        <v>41029</v>
      </c>
      <c r="B146" s="3" t="s">
        <v>19</v>
      </c>
      <c r="C146" s="4">
        <v>28</v>
      </c>
      <c r="D146" s="4">
        <v>37</v>
      </c>
      <c r="E146" s="4">
        <v>52</v>
      </c>
      <c r="F146" s="4">
        <v>53</v>
      </c>
      <c r="G146" s="4">
        <v>57</v>
      </c>
      <c r="H146" s="4">
        <v>62</v>
      </c>
      <c r="I146" s="4">
        <v>71</v>
      </c>
      <c r="J146" s="4">
        <v>72</v>
      </c>
      <c r="K146" s="4">
        <v>72</v>
      </c>
      <c r="L146" s="4">
        <v>75</v>
      </c>
      <c r="M146" s="4">
        <v>81</v>
      </c>
      <c r="N146" s="4">
        <v>87</v>
      </c>
      <c r="O146" s="4">
        <v>91</v>
      </c>
      <c r="P146" s="4">
        <v>95</v>
      </c>
      <c r="Q146" s="4">
        <v>98</v>
      </c>
      <c r="R146" s="4">
        <v>106</v>
      </c>
      <c r="S146" s="4">
        <v>106</v>
      </c>
    </row>
    <row r="147" spans="1:19" x14ac:dyDescent="0.4">
      <c r="A147" s="5">
        <v>41030</v>
      </c>
      <c r="B147" s="3" t="s">
        <v>20</v>
      </c>
      <c r="C147" s="4">
        <v>36</v>
      </c>
      <c r="D147" s="4">
        <v>52</v>
      </c>
      <c r="E147" s="4">
        <v>69</v>
      </c>
      <c r="F147" s="4">
        <v>69</v>
      </c>
      <c r="G147" s="4">
        <v>77</v>
      </c>
      <c r="H147" s="4">
        <v>78</v>
      </c>
      <c r="I147" s="4">
        <v>78</v>
      </c>
      <c r="J147" s="4">
        <v>78</v>
      </c>
      <c r="K147" s="4">
        <v>85</v>
      </c>
      <c r="L147" s="4">
        <v>88</v>
      </c>
      <c r="M147" s="4">
        <v>91</v>
      </c>
      <c r="N147" s="4">
        <v>96</v>
      </c>
      <c r="O147" s="4">
        <v>97</v>
      </c>
      <c r="P147" s="4">
        <v>98</v>
      </c>
      <c r="Q147" s="4">
        <v>99</v>
      </c>
      <c r="R147" s="4">
        <v>110</v>
      </c>
      <c r="S147" s="4">
        <v>108</v>
      </c>
    </row>
    <row r="148" spans="1:19" x14ac:dyDescent="0.4">
      <c r="A148" s="5">
        <v>41031</v>
      </c>
      <c r="B148" s="3" t="s">
        <v>21</v>
      </c>
      <c r="C148" s="4">
        <v>29</v>
      </c>
      <c r="D148" s="4">
        <v>38</v>
      </c>
      <c r="E148" s="4">
        <v>63</v>
      </c>
      <c r="F148" s="4">
        <v>67</v>
      </c>
      <c r="G148" s="4">
        <v>67</v>
      </c>
      <c r="H148" s="4">
        <v>71</v>
      </c>
      <c r="I148" s="4">
        <v>71</v>
      </c>
      <c r="J148" s="4">
        <v>73</v>
      </c>
      <c r="K148" s="4">
        <v>85</v>
      </c>
      <c r="L148" s="4">
        <v>84</v>
      </c>
      <c r="M148" s="4">
        <v>86</v>
      </c>
      <c r="N148" s="4">
        <v>92</v>
      </c>
      <c r="O148" s="4">
        <v>91</v>
      </c>
      <c r="P148" s="4">
        <v>91</v>
      </c>
      <c r="Q148" s="4">
        <v>96</v>
      </c>
      <c r="R148" s="4">
        <v>106</v>
      </c>
      <c r="S148" s="4">
        <v>114</v>
      </c>
    </row>
    <row r="149" spans="1:19" x14ac:dyDescent="0.4">
      <c r="A149" s="5">
        <v>41032</v>
      </c>
      <c r="B149" s="3" t="s">
        <v>22</v>
      </c>
      <c r="C149" s="4">
        <v>35</v>
      </c>
      <c r="D149" s="4">
        <v>46</v>
      </c>
      <c r="E149" s="4">
        <v>67</v>
      </c>
      <c r="F149" s="4">
        <v>77</v>
      </c>
      <c r="G149" s="4">
        <v>77</v>
      </c>
      <c r="H149" s="4">
        <v>77</v>
      </c>
      <c r="I149" s="4">
        <v>84</v>
      </c>
      <c r="J149" s="4">
        <v>91</v>
      </c>
      <c r="K149" s="4">
        <v>92</v>
      </c>
      <c r="L149" s="4">
        <v>103</v>
      </c>
      <c r="M149" s="4">
        <v>109</v>
      </c>
      <c r="N149" s="4">
        <v>111</v>
      </c>
      <c r="O149" s="4">
        <v>111</v>
      </c>
      <c r="P149" s="4">
        <v>112</v>
      </c>
      <c r="Q149" s="4">
        <v>115</v>
      </c>
      <c r="R149" s="4">
        <v>125</v>
      </c>
      <c r="S149" s="4">
        <v>134</v>
      </c>
    </row>
    <row r="150" spans="1:19" x14ac:dyDescent="0.4">
      <c r="A150" s="5">
        <v>41033</v>
      </c>
      <c r="B150" s="3" t="s">
        <v>23</v>
      </c>
      <c r="C150" s="4">
        <v>20</v>
      </c>
      <c r="D150" s="4">
        <v>30</v>
      </c>
      <c r="E150" s="4">
        <v>56</v>
      </c>
      <c r="F150" s="4">
        <v>58</v>
      </c>
      <c r="G150" s="4">
        <v>58</v>
      </c>
      <c r="H150" s="4">
        <v>60</v>
      </c>
      <c r="I150" s="4">
        <v>64</v>
      </c>
      <c r="J150" s="4">
        <v>68</v>
      </c>
      <c r="K150" s="4">
        <v>71</v>
      </c>
      <c r="L150" s="4">
        <v>81</v>
      </c>
      <c r="M150" s="4">
        <v>81</v>
      </c>
      <c r="N150" s="4">
        <v>81</v>
      </c>
      <c r="O150" s="4">
        <v>83</v>
      </c>
      <c r="P150" s="4">
        <v>87</v>
      </c>
      <c r="Q150" s="4">
        <v>89</v>
      </c>
      <c r="R150" s="4">
        <v>94</v>
      </c>
      <c r="S150" s="4">
        <v>98</v>
      </c>
    </row>
    <row r="151" spans="1:19" x14ac:dyDescent="0.4">
      <c r="A151" s="5">
        <v>41036</v>
      </c>
      <c r="B151" s="3" t="s">
        <v>19</v>
      </c>
      <c r="C151" s="4">
        <v>35</v>
      </c>
      <c r="D151" s="4">
        <v>47</v>
      </c>
      <c r="E151" s="4">
        <v>54</v>
      </c>
      <c r="F151" s="4">
        <v>57</v>
      </c>
      <c r="G151" s="4">
        <v>64</v>
      </c>
      <c r="H151" s="4">
        <v>72</v>
      </c>
      <c r="I151" s="4">
        <v>78</v>
      </c>
      <c r="J151" s="4">
        <v>78</v>
      </c>
      <c r="K151" s="4">
        <v>78</v>
      </c>
      <c r="L151" s="4">
        <v>81</v>
      </c>
      <c r="M151" s="4">
        <v>88</v>
      </c>
      <c r="N151" s="4">
        <v>96</v>
      </c>
      <c r="O151" s="4">
        <v>100</v>
      </c>
      <c r="P151" s="4">
        <v>104</v>
      </c>
      <c r="Q151" s="4">
        <v>107</v>
      </c>
      <c r="R151" s="4">
        <v>116</v>
      </c>
      <c r="S151" s="4">
        <v>125</v>
      </c>
    </row>
    <row r="152" spans="1:19" x14ac:dyDescent="0.4">
      <c r="A152" s="5">
        <v>41037</v>
      </c>
      <c r="B152" s="3" t="s">
        <v>20</v>
      </c>
      <c r="C152" s="4">
        <v>42</v>
      </c>
      <c r="D152" s="4">
        <v>50</v>
      </c>
      <c r="E152" s="4">
        <v>67</v>
      </c>
      <c r="F152" s="4">
        <v>71</v>
      </c>
      <c r="G152" s="4">
        <v>74</v>
      </c>
      <c r="H152" s="4">
        <v>79</v>
      </c>
      <c r="I152" s="4">
        <v>79</v>
      </c>
      <c r="J152" s="4">
        <v>79</v>
      </c>
      <c r="K152" s="4">
        <v>87</v>
      </c>
      <c r="L152" s="4">
        <v>89</v>
      </c>
      <c r="M152" s="4">
        <v>96</v>
      </c>
      <c r="N152" s="4">
        <v>98</v>
      </c>
      <c r="O152" s="4">
        <v>96</v>
      </c>
      <c r="P152" s="4">
        <v>97</v>
      </c>
      <c r="Q152" s="4">
        <v>101</v>
      </c>
      <c r="R152" s="4">
        <v>113</v>
      </c>
      <c r="S152" s="4">
        <v>117</v>
      </c>
    </row>
    <row r="153" spans="1:19" x14ac:dyDescent="0.4">
      <c r="A153" s="5">
        <v>41038</v>
      </c>
      <c r="B153" s="3" t="s">
        <v>21</v>
      </c>
      <c r="C153" s="4">
        <v>26</v>
      </c>
      <c r="D153" s="4">
        <v>48</v>
      </c>
      <c r="E153" s="4">
        <v>57</v>
      </c>
      <c r="F153" s="4">
        <v>63</v>
      </c>
      <c r="G153" s="4">
        <v>68</v>
      </c>
      <c r="H153" s="4">
        <v>68</v>
      </c>
      <c r="I153" s="4">
        <v>68</v>
      </c>
      <c r="J153" s="4">
        <v>74</v>
      </c>
      <c r="K153" s="4">
        <v>79</v>
      </c>
      <c r="L153" s="4">
        <v>83</v>
      </c>
      <c r="M153" s="4">
        <v>86</v>
      </c>
      <c r="N153" s="4">
        <v>90</v>
      </c>
      <c r="O153" s="4">
        <v>90</v>
      </c>
      <c r="P153" s="4">
        <v>90</v>
      </c>
      <c r="Q153" s="4">
        <v>89</v>
      </c>
      <c r="R153" s="4">
        <v>102</v>
      </c>
      <c r="S153" s="4">
        <v>111</v>
      </c>
    </row>
    <row r="154" spans="1:19" x14ac:dyDescent="0.4">
      <c r="A154" s="5">
        <v>41039</v>
      </c>
      <c r="B154" s="3" t="s">
        <v>22</v>
      </c>
      <c r="C154" s="4">
        <v>37</v>
      </c>
      <c r="D154" s="4">
        <v>51</v>
      </c>
      <c r="E154" s="4">
        <v>63</v>
      </c>
      <c r="F154" s="4">
        <v>65</v>
      </c>
      <c r="G154" s="4">
        <v>65</v>
      </c>
      <c r="H154" s="4">
        <v>65</v>
      </c>
      <c r="I154" s="4">
        <v>70</v>
      </c>
      <c r="J154" s="4">
        <v>74</v>
      </c>
      <c r="K154" s="4">
        <v>89</v>
      </c>
      <c r="L154" s="4">
        <v>97</v>
      </c>
      <c r="M154" s="4">
        <v>99</v>
      </c>
      <c r="N154" s="4">
        <v>100</v>
      </c>
      <c r="O154" s="4">
        <v>100</v>
      </c>
      <c r="P154" s="4">
        <v>104</v>
      </c>
      <c r="Q154" s="4">
        <v>115</v>
      </c>
      <c r="R154" s="4">
        <v>123</v>
      </c>
      <c r="S154" s="4">
        <v>130</v>
      </c>
    </row>
    <row r="155" spans="1:19" x14ac:dyDescent="0.4">
      <c r="A155" s="5">
        <v>41040</v>
      </c>
      <c r="B155" s="3" t="s">
        <v>23</v>
      </c>
      <c r="C155" s="4">
        <v>40</v>
      </c>
      <c r="D155" s="4">
        <v>53</v>
      </c>
      <c r="E155" s="4">
        <v>63</v>
      </c>
      <c r="F155" s="4">
        <v>63</v>
      </c>
      <c r="G155" s="4">
        <v>63</v>
      </c>
      <c r="H155" s="4">
        <v>64</v>
      </c>
      <c r="I155" s="4">
        <v>66</v>
      </c>
      <c r="J155" s="4">
        <v>69</v>
      </c>
      <c r="K155" s="4">
        <v>72</v>
      </c>
      <c r="L155" s="4">
        <v>74</v>
      </c>
      <c r="M155" s="4">
        <v>74</v>
      </c>
      <c r="N155" s="4">
        <v>74</v>
      </c>
      <c r="O155" s="4">
        <v>78</v>
      </c>
      <c r="P155" s="4">
        <v>83</v>
      </c>
      <c r="Q155" s="4">
        <v>90</v>
      </c>
      <c r="R155" s="4">
        <v>97</v>
      </c>
      <c r="S155" s="4">
        <v>101</v>
      </c>
    </row>
    <row r="156" spans="1:19" x14ac:dyDescent="0.4">
      <c r="A156" s="5">
        <v>41043</v>
      </c>
      <c r="B156" s="3" t="s">
        <v>19</v>
      </c>
      <c r="C156" s="4">
        <v>30</v>
      </c>
      <c r="D156" s="4">
        <v>46</v>
      </c>
      <c r="E156" s="4">
        <v>66</v>
      </c>
      <c r="F156" s="4">
        <v>70</v>
      </c>
      <c r="G156" s="4">
        <v>73</v>
      </c>
      <c r="H156" s="4">
        <v>78</v>
      </c>
      <c r="I156" s="4">
        <v>85</v>
      </c>
      <c r="J156" s="4">
        <v>85</v>
      </c>
      <c r="K156" s="4">
        <v>85</v>
      </c>
      <c r="L156" s="4">
        <v>88</v>
      </c>
      <c r="M156" s="4">
        <v>95</v>
      </c>
      <c r="N156" s="4">
        <v>102</v>
      </c>
      <c r="O156" s="4">
        <v>107</v>
      </c>
      <c r="P156" s="4">
        <v>116</v>
      </c>
      <c r="Q156" s="4">
        <v>118</v>
      </c>
      <c r="R156" s="4">
        <v>120</v>
      </c>
      <c r="S156" s="4">
        <v>111</v>
      </c>
    </row>
    <row r="157" spans="1:19" x14ac:dyDescent="0.4">
      <c r="A157" s="5">
        <v>41044</v>
      </c>
      <c r="B157" s="3" t="s">
        <v>20</v>
      </c>
      <c r="C157" s="4">
        <v>37</v>
      </c>
      <c r="D157" s="4">
        <v>64</v>
      </c>
      <c r="E157" s="4">
        <v>90</v>
      </c>
      <c r="F157" s="4">
        <v>89</v>
      </c>
      <c r="G157" s="4">
        <v>93</v>
      </c>
      <c r="H157" s="4">
        <v>92</v>
      </c>
      <c r="I157" s="4">
        <v>94</v>
      </c>
      <c r="J157" s="4">
        <v>94</v>
      </c>
      <c r="K157" s="4">
        <v>98</v>
      </c>
      <c r="L157" s="4">
        <v>103</v>
      </c>
      <c r="M157" s="4">
        <v>112</v>
      </c>
      <c r="N157" s="4">
        <v>114</v>
      </c>
      <c r="O157" s="4">
        <v>121</v>
      </c>
      <c r="P157" s="4">
        <v>121</v>
      </c>
      <c r="Q157" s="4">
        <v>123</v>
      </c>
      <c r="R157" s="4">
        <v>127</v>
      </c>
      <c r="S157" s="4">
        <v>133</v>
      </c>
    </row>
    <row r="158" spans="1:19" x14ac:dyDescent="0.4">
      <c r="A158" s="5">
        <v>41045</v>
      </c>
      <c r="B158" s="3" t="s">
        <v>21</v>
      </c>
      <c r="C158" s="4">
        <v>37</v>
      </c>
      <c r="D158" s="4">
        <v>50</v>
      </c>
      <c r="E158" s="4">
        <v>70</v>
      </c>
      <c r="F158" s="4">
        <v>71</v>
      </c>
      <c r="G158" s="4">
        <v>74</v>
      </c>
      <c r="H158" s="4">
        <v>73</v>
      </c>
      <c r="I158" s="4">
        <v>73</v>
      </c>
      <c r="J158" s="4">
        <v>78</v>
      </c>
      <c r="K158" s="4">
        <v>96</v>
      </c>
      <c r="L158" s="4">
        <v>103</v>
      </c>
      <c r="M158" s="4">
        <v>109</v>
      </c>
      <c r="N158" s="4">
        <v>114</v>
      </c>
      <c r="O158" s="4">
        <v>114</v>
      </c>
      <c r="P158" s="4">
        <v>116</v>
      </c>
      <c r="Q158" s="4">
        <v>125</v>
      </c>
      <c r="R158" s="4">
        <v>137</v>
      </c>
      <c r="S158" s="4">
        <v>142</v>
      </c>
    </row>
    <row r="159" spans="1:19" x14ac:dyDescent="0.4">
      <c r="A159" s="5">
        <v>41046</v>
      </c>
      <c r="B159" s="3" t="s">
        <v>22</v>
      </c>
      <c r="C159" s="4">
        <v>37</v>
      </c>
      <c r="D159" s="4">
        <v>51</v>
      </c>
      <c r="E159" s="4">
        <v>78</v>
      </c>
      <c r="F159" s="4">
        <v>80</v>
      </c>
      <c r="G159" s="4">
        <v>80</v>
      </c>
      <c r="H159" s="4">
        <v>80</v>
      </c>
      <c r="I159" s="4">
        <v>88</v>
      </c>
      <c r="J159" s="4">
        <v>96</v>
      </c>
      <c r="K159" s="4">
        <v>100</v>
      </c>
      <c r="L159" s="4">
        <v>110</v>
      </c>
      <c r="M159" s="4">
        <v>113</v>
      </c>
      <c r="N159" s="4">
        <v>112</v>
      </c>
      <c r="O159" s="4">
        <v>112</v>
      </c>
      <c r="P159" s="4">
        <v>120</v>
      </c>
      <c r="Q159" s="4">
        <v>125</v>
      </c>
      <c r="R159" s="4">
        <v>137</v>
      </c>
      <c r="S159" s="4">
        <v>135</v>
      </c>
    </row>
    <row r="160" spans="1:19" x14ac:dyDescent="0.4">
      <c r="A160" s="5">
        <v>41047</v>
      </c>
      <c r="B160" s="3" t="s">
        <v>23</v>
      </c>
      <c r="C160" s="4">
        <v>18</v>
      </c>
      <c r="D160" s="4">
        <v>28</v>
      </c>
      <c r="E160" s="4">
        <v>50</v>
      </c>
      <c r="F160" s="4">
        <v>50</v>
      </c>
      <c r="G160" s="4">
        <v>50</v>
      </c>
      <c r="H160" s="4">
        <v>52</v>
      </c>
      <c r="I160" s="4">
        <v>58</v>
      </c>
      <c r="J160" s="4">
        <v>62</v>
      </c>
      <c r="K160" s="4">
        <v>65</v>
      </c>
      <c r="L160" s="4">
        <v>69</v>
      </c>
      <c r="M160" s="4">
        <v>69</v>
      </c>
      <c r="N160" s="4">
        <v>69</v>
      </c>
      <c r="O160" s="4">
        <v>71</v>
      </c>
      <c r="P160" s="4">
        <v>75</v>
      </c>
      <c r="Q160" s="4">
        <v>79</v>
      </c>
      <c r="R160" s="4">
        <v>95</v>
      </c>
      <c r="S160" s="4">
        <v>102</v>
      </c>
    </row>
    <row r="161" spans="1:19" x14ac:dyDescent="0.4">
      <c r="A161" s="5">
        <v>41050</v>
      </c>
      <c r="B161" s="3" t="s">
        <v>19</v>
      </c>
      <c r="C161" s="4">
        <v>41</v>
      </c>
      <c r="D161" s="4">
        <v>50</v>
      </c>
      <c r="E161" s="4">
        <v>65</v>
      </c>
      <c r="F161" s="4">
        <v>67</v>
      </c>
      <c r="G161" s="4">
        <v>72</v>
      </c>
      <c r="H161" s="4">
        <v>77</v>
      </c>
      <c r="I161" s="4">
        <v>79</v>
      </c>
      <c r="J161" s="4">
        <v>79</v>
      </c>
      <c r="K161" s="4">
        <v>79</v>
      </c>
      <c r="L161" s="4">
        <v>85</v>
      </c>
      <c r="M161" s="4">
        <v>88</v>
      </c>
      <c r="N161" s="4">
        <v>90</v>
      </c>
      <c r="O161" s="4">
        <v>95</v>
      </c>
      <c r="P161" s="4">
        <v>99</v>
      </c>
      <c r="Q161" s="4">
        <v>100</v>
      </c>
      <c r="R161" s="4">
        <v>105</v>
      </c>
      <c r="S161" s="4">
        <v>113</v>
      </c>
    </row>
    <row r="162" spans="1:19" x14ac:dyDescent="0.4">
      <c r="A162" s="5">
        <v>41051</v>
      </c>
      <c r="B162" s="3" t="s">
        <v>20</v>
      </c>
      <c r="C162" s="4">
        <v>25</v>
      </c>
      <c r="D162" s="4">
        <v>36</v>
      </c>
      <c r="E162" s="4">
        <v>54</v>
      </c>
      <c r="F162" s="4">
        <v>63</v>
      </c>
      <c r="G162" s="4">
        <v>67</v>
      </c>
      <c r="H162" s="4">
        <v>69</v>
      </c>
      <c r="I162" s="4">
        <v>69</v>
      </c>
      <c r="J162" s="4">
        <v>69</v>
      </c>
      <c r="K162" s="4">
        <v>75</v>
      </c>
      <c r="L162" s="4">
        <v>81</v>
      </c>
      <c r="M162" s="4">
        <v>83</v>
      </c>
      <c r="N162" s="4">
        <v>87</v>
      </c>
      <c r="O162" s="4">
        <v>87</v>
      </c>
      <c r="P162" s="4">
        <v>87</v>
      </c>
      <c r="Q162" s="4">
        <v>87</v>
      </c>
      <c r="R162" s="4">
        <v>95</v>
      </c>
      <c r="S162" s="4">
        <v>99</v>
      </c>
    </row>
    <row r="163" spans="1:19" x14ac:dyDescent="0.4">
      <c r="A163" s="5">
        <v>41052</v>
      </c>
      <c r="B163" s="3" t="s">
        <v>21</v>
      </c>
      <c r="C163" s="4">
        <v>28</v>
      </c>
      <c r="D163" s="4">
        <v>40</v>
      </c>
      <c r="E163" s="4">
        <v>60</v>
      </c>
      <c r="F163" s="4">
        <v>68</v>
      </c>
      <c r="G163" s="4">
        <v>72</v>
      </c>
      <c r="H163" s="4">
        <v>72</v>
      </c>
      <c r="I163" s="4">
        <v>72</v>
      </c>
      <c r="J163" s="4">
        <v>82</v>
      </c>
      <c r="K163" s="4">
        <v>90</v>
      </c>
      <c r="L163" s="4">
        <v>94</v>
      </c>
      <c r="M163" s="4">
        <v>98</v>
      </c>
      <c r="N163" s="4">
        <v>101</v>
      </c>
      <c r="O163" s="4">
        <v>101</v>
      </c>
      <c r="P163" s="4">
        <v>101</v>
      </c>
      <c r="Q163" s="4">
        <v>103</v>
      </c>
      <c r="R163" s="4">
        <v>115</v>
      </c>
      <c r="S163" s="4">
        <v>115</v>
      </c>
    </row>
    <row r="164" spans="1:19" x14ac:dyDescent="0.4">
      <c r="A164" s="5">
        <v>41053</v>
      </c>
      <c r="B164" s="3" t="s">
        <v>22</v>
      </c>
      <c r="C164" s="4">
        <v>35</v>
      </c>
      <c r="D164" s="4">
        <v>56</v>
      </c>
      <c r="E164" s="4">
        <v>73</v>
      </c>
      <c r="F164" s="4">
        <v>75</v>
      </c>
      <c r="G164" s="4">
        <v>75</v>
      </c>
      <c r="H164" s="4">
        <v>75</v>
      </c>
      <c r="I164" s="4">
        <v>81</v>
      </c>
      <c r="J164" s="4">
        <v>82</v>
      </c>
      <c r="K164" s="4">
        <v>89</v>
      </c>
      <c r="L164" s="4">
        <v>88</v>
      </c>
      <c r="M164" s="4">
        <v>92</v>
      </c>
      <c r="N164" s="4">
        <v>91</v>
      </c>
      <c r="O164" s="4">
        <v>91</v>
      </c>
      <c r="P164" s="4">
        <v>99</v>
      </c>
      <c r="Q164" s="4">
        <v>103</v>
      </c>
      <c r="R164" s="4">
        <v>111</v>
      </c>
      <c r="S164" s="4">
        <v>115</v>
      </c>
    </row>
    <row r="165" spans="1:19" x14ac:dyDescent="0.4">
      <c r="A165" s="5">
        <v>41054</v>
      </c>
      <c r="B165" s="3" t="s">
        <v>23</v>
      </c>
      <c r="C165" s="4">
        <v>24</v>
      </c>
      <c r="D165" s="4">
        <v>35</v>
      </c>
      <c r="E165" s="4">
        <v>49</v>
      </c>
      <c r="F165" s="4">
        <v>49</v>
      </c>
      <c r="G165" s="4">
        <v>49</v>
      </c>
      <c r="H165" s="4">
        <v>52</v>
      </c>
      <c r="I165" s="4">
        <v>56</v>
      </c>
      <c r="J165" s="4">
        <v>64</v>
      </c>
      <c r="K165" s="4">
        <v>67</v>
      </c>
      <c r="L165" s="4">
        <v>75</v>
      </c>
      <c r="M165" s="4">
        <v>75</v>
      </c>
      <c r="N165" s="4">
        <v>75</v>
      </c>
      <c r="O165" s="4">
        <v>76</v>
      </c>
      <c r="P165" s="4">
        <v>80</v>
      </c>
      <c r="Q165" s="4">
        <v>82</v>
      </c>
      <c r="R165" s="4">
        <v>94</v>
      </c>
      <c r="S165" s="4">
        <v>100</v>
      </c>
    </row>
    <row r="166" spans="1:19" x14ac:dyDescent="0.4">
      <c r="A166" s="5">
        <v>41058</v>
      </c>
      <c r="B166" s="3" t="s">
        <v>20</v>
      </c>
      <c r="C166" s="4">
        <v>34</v>
      </c>
      <c r="D166" s="4">
        <v>51</v>
      </c>
      <c r="E166" s="4">
        <v>61</v>
      </c>
      <c r="F166" s="4">
        <v>69</v>
      </c>
      <c r="G166" s="4">
        <v>75</v>
      </c>
      <c r="H166" s="4">
        <v>83</v>
      </c>
      <c r="I166" s="4">
        <v>83</v>
      </c>
      <c r="J166" s="4">
        <v>83</v>
      </c>
      <c r="K166" s="4">
        <v>85</v>
      </c>
      <c r="L166" s="4">
        <v>93</v>
      </c>
      <c r="M166" s="4">
        <v>100</v>
      </c>
      <c r="N166" s="4">
        <v>105</v>
      </c>
      <c r="O166" s="4">
        <v>107</v>
      </c>
      <c r="P166" s="4">
        <v>108</v>
      </c>
      <c r="Q166" s="4">
        <v>111</v>
      </c>
      <c r="R166" s="4">
        <v>123</v>
      </c>
      <c r="S166" s="4">
        <v>135</v>
      </c>
    </row>
    <row r="167" spans="1:19" x14ac:dyDescent="0.4">
      <c r="A167" s="5">
        <v>41059</v>
      </c>
      <c r="B167" s="3" t="s">
        <v>21</v>
      </c>
      <c r="C167" s="4">
        <v>38</v>
      </c>
      <c r="D167" s="4">
        <v>59</v>
      </c>
      <c r="E167" s="4">
        <v>76</v>
      </c>
      <c r="F167" s="4">
        <v>79</v>
      </c>
      <c r="G167" s="4">
        <v>82</v>
      </c>
      <c r="H167" s="4">
        <v>82</v>
      </c>
      <c r="I167" s="4">
        <v>82</v>
      </c>
      <c r="J167" s="4">
        <v>87</v>
      </c>
      <c r="K167" s="4">
        <v>92</v>
      </c>
      <c r="L167" s="4">
        <v>102</v>
      </c>
      <c r="M167" s="4">
        <v>104</v>
      </c>
      <c r="N167" s="4">
        <v>107</v>
      </c>
      <c r="O167" s="4">
        <v>106</v>
      </c>
      <c r="P167" s="4">
        <v>106</v>
      </c>
      <c r="Q167" s="4">
        <v>107</v>
      </c>
      <c r="R167" s="4">
        <v>123</v>
      </c>
      <c r="S167" s="4">
        <v>129</v>
      </c>
    </row>
    <row r="168" spans="1:19" x14ac:dyDescent="0.4">
      <c r="A168" s="5">
        <v>41060</v>
      </c>
      <c r="B168" s="3" t="s">
        <v>22</v>
      </c>
      <c r="C168" s="4">
        <v>40</v>
      </c>
      <c r="D168" s="4">
        <v>55</v>
      </c>
      <c r="E168" s="4">
        <v>71</v>
      </c>
      <c r="F168" s="4">
        <v>76</v>
      </c>
      <c r="G168" s="4">
        <v>76</v>
      </c>
      <c r="H168" s="4">
        <v>76</v>
      </c>
      <c r="I168" s="4">
        <v>82</v>
      </c>
      <c r="J168" s="4">
        <v>83</v>
      </c>
      <c r="K168" s="4">
        <v>94</v>
      </c>
      <c r="L168" s="4">
        <v>97</v>
      </c>
      <c r="M168" s="4">
        <v>100</v>
      </c>
      <c r="N168" s="4">
        <v>100</v>
      </c>
      <c r="O168" s="4">
        <v>100</v>
      </c>
      <c r="P168" s="4">
        <v>100</v>
      </c>
      <c r="Q168" s="4">
        <v>108</v>
      </c>
      <c r="R168" s="4">
        <v>118</v>
      </c>
      <c r="S168" s="4">
        <v>120</v>
      </c>
    </row>
    <row r="169" spans="1:19" x14ac:dyDescent="0.4">
      <c r="A169" s="5">
        <v>41061</v>
      </c>
      <c r="B169" s="3" t="s">
        <v>23</v>
      </c>
      <c r="C169" s="4">
        <v>28</v>
      </c>
      <c r="D169" s="4">
        <v>36</v>
      </c>
      <c r="E169" s="4">
        <v>59</v>
      </c>
      <c r="F169" s="4">
        <v>59</v>
      </c>
      <c r="G169" s="4">
        <v>59</v>
      </c>
      <c r="H169" s="4">
        <v>62</v>
      </c>
      <c r="I169" s="4">
        <v>67</v>
      </c>
      <c r="J169" s="4">
        <v>71</v>
      </c>
      <c r="K169" s="4">
        <v>76</v>
      </c>
      <c r="L169" s="4">
        <v>81</v>
      </c>
      <c r="M169" s="4">
        <v>81</v>
      </c>
      <c r="N169" s="4">
        <v>81</v>
      </c>
      <c r="O169" s="4">
        <v>81</v>
      </c>
      <c r="P169" s="4">
        <v>81</v>
      </c>
      <c r="Q169" s="4">
        <v>94</v>
      </c>
      <c r="R169" s="4">
        <v>103</v>
      </c>
      <c r="S169" s="4">
        <v>117</v>
      </c>
    </row>
    <row r="170" spans="1:19" x14ac:dyDescent="0.4">
      <c r="A170" s="5">
        <v>41064</v>
      </c>
      <c r="B170" s="3" t="s">
        <v>19</v>
      </c>
      <c r="C170" s="4">
        <v>38</v>
      </c>
      <c r="D170" s="4">
        <v>56</v>
      </c>
      <c r="E170" s="4">
        <v>77</v>
      </c>
      <c r="F170" s="4">
        <v>80</v>
      </c>
      <c r="G170" s="4">
        <v>81</v>
      </c>
      <c r="H170" s="4">
        <v>84</v>
      </c>
      <c r="I170" s="4">
        <v>86</v>
      </c>
      <c r="J170" s="4">
        <v>85</v>
      </c>
      <c r="K170" s="4">
        <v>85</v>
      </c>
      <c r="L170" s="4">
        <v>85</v>
      </c>
      <c r="M170" s="4">
        <v>90</v>
      </c>
      <c r="N170" s="4">
        <v>95</v>
      </c>
      <c r="O170" s="4">
        <v>102</v>
      </c>
      <c r="P170" s="4">
        <v>109</v>
      </c>
      <c r="Q170" s="4">
        <v>112</v>
      </c>
      <c r="R170" s="4">
        <v>119</v>
      </c>
      <c r="S170" s="4">
        <v>118</v>
      </c>
    </row>
    <row r="171" spans="1:19" x14ac:dyDescent="0.4">
      <c r="A171" s="5">
        <v>41065</v>
      </c>
      <c r="B171" s="3" t="s">
        <v>20</v>
      </c>
      <c r="C171" s="4">
        <v>36</v>
      </c>
      <c r="D171" s="4">
        <v>52</v>
      </c>
      <c r="E171" s="4">
        <v>66</v>
      </c>
      <c r="F171" s="4">
        <v>73</v>
      </c>
      <c r="G171" s="4">
        <v>79</v>
      </c>
      <c r="H171" s="4">
        <v>79</v>
      </c>
      <c r="I171" s="4">
        <v>79</v>
      </c>
      <c r="J171" s="4">
        <v>79</v>
      </c>
      <c r="K171" s="4">
        <v>79</v>
      </c>
      <c r="L171" s="4">
        <v>82</v>
      </c>
      <c r="M171" s="4">
        <v>84</v>
      </c>
      <c r="N171" s="4">
        <v>88</v>
      </c>
      <c r="O171" s="4">
        <v>96</v>
      </c>
      <c r="P171" s="4">
        <v>98</v>
      </c>
      <c r="Q171" s="4">
        <v>100</v>
      </c>
      <c r="R171" s="4">
        <v>107</v>
      </c>
      <c r="S171" s="4">
        <v>112</v>
      </c>
    </row>
    <row r="172" spans="1:19" x14ac:dyDescent="0.4">
      <c r="A172" s="5">
        <v>41066</v>
      </c>
      <c r="B172" s="3" t="s">
        <v>21</v>
      </c>
      <c r="C172" s="4">
        <v>28</v>
      </c>
      <c r="D172" s="4">
        <v>42</v>
      </c>
      <c r="E172" s="4">
        <v>56</v>
      </c>
      <c r="F172" s="4">
        <v>60</v>
      </c>
      <c r="G172" s="4">
        <v>67</v>
      </c>
      <c r="H172" s="4">
        <v>66</v>
      </c>
      <c r="I172" s="4">
        <v>66</v>
      </c>
      <c r="J172" s="4">
        <v>66</v>
      </c>
      <c r="K172" s="4">
        <v>78</v>
      </c>
      <c r="L172" s="4">
        <v>81</v>
      </c>
      <c r="M172" s="4">
        <v>86</v>
      </c>
      <c r="N172" s="4">
        <v>88</v>
      </c>
      <c r="O172" s="4">
        <v>89</v>
      </c>
      <c r="P172" s="4">
        <v>90</v>
      </c>
      <c r="Q172" s="4">
        <v>93</v>
      </c>
      <c r="R172" s="4">
        <v>101</v>
      </c>
      <c r="S172" s="4">
        <v>107</v>
      </c>
    </row>
    <row r="173" spans="1:19" x14ac:dyDescent="0.4">
      <c r="A173" s="5">
        <v>41067</v>
      </c>
      <c r="B173" s="3" t="s">
        <v>22</v>
      </c>
      <c r="C173" s="4">
        <v>44</v>
      </c>
      <c r="D173" s="4">
        <v>55</v>
      </c>
      <c r="E173" s="4">
        <v>86</v>
      </c>
      <c r="F173" s="4">
        <v>92</v>
      </c>
      <c r="G173" s="4">
        <v>92</v>
      </c>
      <c r="H173" s="4">
        <v>92</v>
      </c>
      <c r="I173" s="4">
        <v>92</v>
      </c>
      <c r="J173" s="4">
        <v>100</v>
      </c>
      <c r="K173" s="4">
        <v>104</v>
      </c>
      <c r="L173" s="4">
        <v>103</v>
      </c>
      <c r="M173" s="4">
        <v>108</v>
      </c>
      <c r="N173" s="4">
        <v>109</v>
      </c>
      <c r="O173" s="4">
        <v>109</v>
      </c>
      <c r="P173" s="4">
        <v>113</v>
      </c>
      <c r="Q173" s="4">
        <v>119</v>
      </c>
      <c r="R173" s="4">
        <v>123</v>
      </c>
      <c r="S173" s="4">
        <v>131</v>
      </c>
    </row>
    <row r="174" spans="1:19" x14ac:dyDescent="0.4">
      <c r="A174" s="5">
        <v>41068</v>
      </c>
      <c r="B174" s="3" t="s">
        <v>23</v>
      </c>
      <c r="C174" s="4">
        <v>34</v>
      </c>
      <c r="D174" s="4">
        <v>49</v>
      </c>
      <c r="E174" s="4">
        <v>67</v>
      </c>
      <c r="F174" s="4">
        <v>67</v>
      </c>
      <c r="G174" s="4">
        <v>67</v>
      </c>
      <c r="H174" s="4">
        <v>67</v>
      </c>
      <c r="I174" s="4">
        <v>72</v>
      </c>
      <c r="J174" s="4">
        <v>79</v>
      </c>
      <c r="K174" s="4">
        <v>85</v>
      </c>
      <c r="L174" s="4">
        <v>89</v>
      </c>
      <c r="M174" s="4">
        <v>90</v>
      </c>
      <c r="N174" s="4">
        <v>90</v>
      </c>
      <c r="O174" s="4">
        <v>91</v>
      </c>
      <c r="P174" s="4">
        <v>95</v>
      </c>
      <c r="Q174" s="4">
        <v>100</v>
      </c>
      <c r="R174" s="4">
        <v>109</v>
      </c>
      <c r="S174" s="4">
        <v>123</v>
      </c>
    </row>
    <row r="175" spans="1:19" x14ac:dyDescent="0.4">
      <c r="A175" s="5">
        <v>41071</v>
      </c>
      <c r="B175" s="3" t="s">
        <v>19</v>
      </c>
      <c r="C175" s="4">
        <v>42</v>
      </c>
      <c r="D175" s="4">
        <v>64</v>
      </c>
      <c r="E175" s="4">
        <v>79</v>
      </c>
      <c r="F175" s="4">
        <v>86</v>
      </c>
      <c r="G175" s="4">
        <v>90</v>
      </c>
      <c r="H175" s="4">
        <v>90</v>
      </c>
      <c r="I175" s="4">
        <v>90</v>
      </c>
      <c r="J175" s="4">
        <v>91</v>
      </c>
      <c r="K175" s="4">
        <v>91</v>
      </c>
      <c r="L175" s="4">
        <v>93</v>
      </c>
      <c r="M175" s="4">
        <v>102</v>
      </c>
      <c r="N175" s="4">
        <v>107</v>
      </c>
      <c r="O175" s="4">
        <v>111</v>
      </c>
      <c r="P175" s="4">
        <v>118</v>
      </c>
      <c r="Q175" s="4">
        <v>121</v>
      </c>
      <c r="R175" s="4">
        <v>128</v>
      </c>
      <c r="S175" s="4">
        <v>136</v>
      </c>
    </row>
    <row r="176" spans="1:19" x14ac:dyDescent="0.4">
      <c r="A176" s="5">
        <v>41072</v>
      </c>
      <c r="B176" s="3" t="s">
        <v>20</v>
      </c>
      <c r="C176" s="4">
        <v>57</v>
      </c>
      <c r="D176" s="4">
        <v>67</v>
      </c>
      <c r="E176" s="4">
        <v>79</v>
      </c>
      <c r="F176" s="4">
        <v>87</v>
      </c>
      <c r="G176" s="4">
        <v>92</v>
      </c>
      <c r="H176" s="4">
        <v>92</v>
      </c>
      <c r="I176" s="4">
        <v>92</v>
      </c>
      <c r="J176" s="4">
        <v>92</v>
      </c>
      <c r="K176" s="4">
        <v>92</v>
      </c>
      <c r="L176" s="4">
        <v>94</v>
      </c>
      <c r="M176" s="4">
        <v>97</v>
      </c>
      <c r="N176" s="4">
        <v>100</v>
      </c>
      <c r="O176" s="4">
        <v>108</v>
      </c>
      <c r="P176" s="4">
        <v>109</v>
      </c>
      <c r="Q176" s="4">
        <v>110</v>
      </c>
      <c r="R176" s="4">
        <v>123</v>
      </c>
      <c r="S176" s="4">
        <v>134</v>
      </c>
    </row>
    <row r="177" spans="1:19" x14ac:dyDescent="0.4">
      <c r="A177" s="5">
        <v>41073</v>
      </c>
      <c r="B177" s="3" t="s">
        <v>21</v>
      </c>
      <c r="C177" s="4">
        <v>43</v>
      </c>
      <c r="D177" s="4">
        <v>52</v>
      </c>
      <c r="E177" s="4">
        <v>82</v>
      </c>
      <c r="F177" s="4">
        <v>87</v>
      </c>
      <c r="G177" s="4">
        <v>88</v>
      </c>
      <c r="H177" s="4">
        <v>89</v>
      </c>
      <c r="I177" s="4">
        <v>89</v>
      </c>
      <c r="J177" s="4">
        <v>98</v>
      </c>
      <c r="K177" s="4">
        <v>107</v>
      </c>
      <c r="L177" s="4">
        <v>108</v>
      </c>
      <c r="M177" s="4">
        <v>113</v>
      </c>
      <c r="N177" s="4">
        <v>114</v>
      </c>
      <c r="O177" s="4">
        <v>115</v>
      </c>
      <c r="P177" s="4">
        <v>115</v>
      </c>
      <c r="Q177" s="4">
        <v>121</v>
      </c>
      <c r="R177" s="4">
        <v>129</v>
      </c>
      <c r="S177" s="4">
        <v>129</v>
      </c>
    </row>
    <row r="178" spans="1:19" x14ac:dyDescent="0.4">
      <c r="A178" s="5">
        <v>41074</v>
      </c>
      <c r="B178" s="3" t="s">
        <v>22</v>
      </c>
      <c r="C178" s="4">
        <v>40</v>
      </c>
      <c r="D178" s="4">
        <v>63</v>
      </c>
      <c r="E178" s="4">
        <v>74</v>
      </c>
      <c r="F178" s="4">
        <v>79</v>
      </c>
      <c r="G178" s="4">
        <v>79</v>
      </c>
      <c r="H178" s="4">
        <v>79</v>
      </c>
      <c r="I178" s="4">
        <v>86</v>
      </c>
      <c r="J178" s="4">
        <v>94</v>
      </c>
      <c r="K178" s="4">
        <v>98</v>
      </c>
      <c r="L178" s="4">
        <v>102</v>
      </c>
      <c r="M178" s="4">
        <v>103</v>
      </c>
      <c r="N178" s="4">
        <v>104</v>
      </c>
      <c r="O178" s="4">
        <v>104</v>
      </c>
      <c r="P178" s="4">
        <v>110</v>
      </c>
      <c r="Q178" s="4">
        <v>116</v>
      </c>
      <c r="R178" s="4">
        <v>132</v>
      </c>
      <c r="S178" s="4">
        <v>139</v>
      </c>
    </row>
    <row r="179" spans="1:19" x14ac:dyDescent="0.4">
      <c r="A179" s="5">
        <v>41075</v>
      </c>
      <c r="B179" s="3" t="s">
        <v>23</v>
      </c>
      <c r="C179" s="4">
        <v>29</v>
      </c>
      <c r="D179" s="4">
        <v>40</v>
      </c>
      <c r="E179" s="4">
        <v>55</v>
      </c>
      <c r="F179" s="4">
        <v>55</v>
      </c>
      <c r="G179" s="4">
        <v>55</v>
      </c>
      <c r="H179" s="4">
        <v>60</v>
      </c>
      <c r="I179" s="4">
        <v>68</v>
      </c>
      <c r="J179" s="4">
        <v>76</v>
      </c>
      <c r="K179" s="4">
        <v>81</v>
      </c>
      <c r="L179" s="4">
        <v>83</v>
      </c>
      <c r="M179" s="4">
        <v>83</v>
      </c>
      <c r="N179" s="4">
        <v>83</v>
      </c>
      <c r="O179" s="4">
        <v>83</v>
      </c>
      <c r="P179" s="4">
        <v>89</v>
      </c>
      <c r="Q179" s="4">
        <v>96</v>
      </c>
      <c r="R179" s="4">
        <v>99</v>
      </c>
      <c r="S179" s="4">
        <v>107</v>
      </c>
    </row>
    <row r="180" spans="1:19" x14ac:dyDescent="0.4">
      <c r="A180" s="5">
        <v>41078</v>
      </c>
      <c r="B180" s="3" t="s">
        <v>19</v>
      </c>
      <c r="C180" s="4">
        <v>39</v>
      </c>
      <c r="D180" s="4">
        <v>51</v>
      </c>
      <c r="E180" s="4">
        <v>67</v>
      </c>
      <c r="F180" s="4">
        <v>72</v>
      </c>
      <c r="G180" s="4">
        <v>81</v>
      </c>
      <c r="H180" s="4">
        <v>86</v>
      </c>
      <c r="I180" s="4">
        <v>91</v>
      </c>
      <c r="J180" s="4">
        <v>91</v>
      </c>
      <c r="K180" s="4">
        <v>91</v>
      </c>
      <c r="L180" s="4">
        <v>92</v>
      </c>
      <c r="M180" s="4">
        <v>101</v>
      </c>
      <c r="N180" s="4">
        <v>106</v>
      </c>
      <c r="O180" s="4">
        <v>114</v>
      </c>
      <c r="P180" s="4">
        <v>112</v>
      </c>
      <c r="Q180" s="4">
        <v>115</v>
      </c>
      <c r="R180" s="4">
        <v>123</v>
      </c>
      <c r="S180" s="4">
        <v>140</v>
      </c>
    </row>
    <row r="181" spans="1:19" x14ac:dyDescent="0.4">
      <c r="A181" s="5">
        <v>41079</v>
      </c>
      <c r="B181" s="3" t="s">
        <v>20</v>
      </c>
      <c r="C181" s="4">
        <v>41</v>
      </c>
      <c r="D181" s="4">
        <v>55</v>
      </c>
      <c r="E181" s="4">
        <v>73</v>
      </c>
      <c r="F181" s="4">
        <v>78</v>
      </c>
      <c r="G181" s="4">
        <v>81</v>
      </c>
      <c r="H181" s="4">
        <v>87</v>
      </c>
      <c r="I181" s="4">
        <v>86</v>
      </c>
      <c r="J181" s="4">
        <v>86</v>
      </c>
      <c r="K181" s="4">
        <v>94</v>
      </c>
      <c r="L181" s="4">
        <v>95</v>
      </c>
      <c r="M181" s="4">
        <v>101</v>
      </c>
      <c r="N181" s="4">
        <v>103</v>
      </c>
      <c r="O181" s="4">
        <v>108</v>
      </c>
      <c r="P181" s="4">
        <v>111</v>
      </c>
      <c r="Q181" s="4">
        <v>114</v>
      </c>
      <c r="R181" s="4">
        <v>122</v>
      </c>
      <c r="S181" s="4">
        <v>124</v>
      </c>
    </row>
    <row r="182" spans="1:19" x14ac:dyDescent="0.4">
      <c r="A182" s="5">
        <v>41080</v>
      </c>
      <c r="B182" s="3" t="s">
        <v>21</v>
      </c>
      <c r="C182" s="4">
        <v>33</v>
      </c>
      <c r="D182" s="4">
        <v>44</v>
      </c>
      <c r="E182" s="4">
        <v>73</v>
      </c>
      <c r="F182" s="4">
        <v>76</v>
      </c>
      <c r="G182" s="4">
        <v>83</v>
      </c>
      <c r="H182" s="4">
        <v>83</v>
      </c>
      <c r="I182" s="4">
        <v>83</v>
      </c>
      <c r="J182" s="4">
        <v>89</v>
      </c>
      <c r="K182" s="4">
        <v>97</v>
      </c>
      <c r="L182" s="4">
        <v>102</v>
      </c>
      <c r="M182" s="4">
        <v>105</v>
      </c>
      <c r="N182" s="4">
        <v>109</v>
      </c>
      <c r="O182" s="4">
        <v>109</v>
      </c>
      <c r="P182" s="4">
        <v>109</v>
      </c>
      <c r="Q182" s="4">
        <v>111</v>
      </c>
      <c r="R182" s="4">
        <v>121</v>
      </c>
      <c r="S182" s="4">
        <v>131</v>
      </c>
    </row>
    <row r="183" spans="1:19" x14ac:dyDescent="0.4">
      <c r="A183" s="5">
        <v>41081</v>
      </c>
      <c r="B183" s="3" t="s">
        <v>22</v>
      </c>
      <c r="C183" s="4">
        <v>39</v>
      </c>
      <c r="D183" s="4">
        <v>57</v>
      </c>
      <c r="E183" s="4">
        <v>85</v>
      </c>
      <c r="F183" s="4">
        <v>92</v>
      </c>
      <c r="G183" s="4">
        <v>92</v>
      </c>
      <c r="H183" s="4">
        <v>92</v>
      </c>
      <c r="I183" s="4">
        <v>94</v>
      </c>
      <c r="J183" s="4">
        <v>97</v>
      </c>
      <c r="K183" s="4">
        <v>106</v>
      </c>
      <c r="L183" s="4">
        <v>113</v>
      </c>
      <c r="M183" s="4">
        <v>116</v>
      </c>
      <c r="N183" s="4">
        <v>116</v>
      </c>
      <c r="O183" s="4">
        <v>116</v>
      </c>
      <c r="P183" s="4">
        <v>126</v>
      </c>
      <c r="Q183" s="4">
        <v>129</v>
      </c>
      <c r="R183" s="4">
        <v>136</v>
      </c>
      <c r="S183" s="4">
        <v>136</v>
      </c>
    </row>
    <row r="184" spans="1:19" x14ac:dyDescent="0.4">
      <c r="A184" s="5">
        <v>41082</v>
      </c>
      <c r="B184" s="3" t="s">
        <v>23</v>
      </c>
      <c r="C184" s="4">
        <v>26</v>
      </c>
      <c r="D184" s="4">
        <v>40</v>
      </c>
      <c r="E184" s="4">
        <v>55</v>
      </c>
      <c r="F184" s="4">
        <v>55</v>
      </c>
      <c r="G184" s="4">
        <v>55</v>
      </c>
      <c r="H184" s="4">
        <v>56</v>
      </c>
      <c r="I184" s="4">
        <v>55</v>
      </c>
      <c r="J184" s="4">
        <v>62</v>
      </c>
      <c r="K184" s="4">
        <v>64</v>
      </c>
      <c r="L184" s="4">
        <v>75</v>
      </c>
      <c r="M184" s="4">
        <v>75</v>
      </c>
      <c r="N184" s="4">
        <v>75</v>
      </c>
      <c r="O184" s="4">
        <v>76</v>
      </c>
      <c r="P184" s="4">
        <v>78</v>
      </c>
      <c r="Q184" s="4">
        <v>90</v>
      </c>
      <c r="R184" s="4">
        <v>91</v>
      </c>
      <c r="S184" s="4">
        <v>99</v>
      </c>
    </row>
    <row r="185" spans="1:19" x14ac:dyDescent="0.4">
      <c r="A185" s="5">
        <v>41085</v>
      </c>
      <c r="B185" s="3" t="s">
        <v>19</v>
      </c>
      <c r="C185" s="4">
        <v>43</v>
      </c>
      <c r="D185" s="4">
        <v>53</v>
      </c>
      <c r="E185" s="4">
        <v>69</v>
      </c>
      <c r="F185" s="4">
        <v>74</v>
      </c>
      <c r="G185" s="4">
        <v>86</v>
      </c>
      <c r="H185" s="4">
        <v>89</v>
      </c>
      <c r="I185" s="4">
        <v>98</v>
      </c>
      <c r="J185" s="4">
        <v>98</v>
      </c>
      <c r="K185" s="4">
        <v>98</v>
      </c>
      <c r="L185" s="4">
        <v>98</v>
      </c>
      <c r="M185" s="4">
        <v>100</v>
      </c>
      <c r="N185" s="4">
        <v>108</v>
      </c>
      <c r="O185" s="4">
        <v>111</v>
      </c>
      <c r="P185" s="4">
        <v>114</v>
      </c>
      <c r="Q185" s="4">
        <v>116</v>
      </c>
      <c r="R185" s="4">
        <v>124</v>
      </c>
      <c r="S185" s="4">
        <v>131</v>
      </c>
    </row>
    <row r="186" spans="1:19" x14ac:dyDescent="0.4">
      <c r="A186" s="5">
        <v>41086</v>
      </c>
      <c r="B186" s="3" t="s">
        <v>20</v>
      </c>
      <c r="C186" s="4">
        <v>29</v>
      </c>
      <c r="D186" s="4">
        <v>41</v>
      </c>
      <c r="E186" s="4">
        <v>62</v>
      </c>
      <c r="F186" s="4">
        <v>69</v>
      </c>
      <c r="G186" s="4">
        <v>68</v>
      </c>
      <c r="H186" s="4">
        <v>69</v>
      </c>
      <c r="I186" s="4">
        <v>69</v>
      </c>
      <c r="J186" s="4">
        <v>69</v>
      </c>
      <c r="K186" s="4">
        <v>80</v>
      </c>
      <c r="L186" s="4">
        <v>85</v>
      </c>
      <c r="M186" s="4">
        <v>92</v>
      </c>
      <c r="N186" s="4">
        <v>93</v>
      </c>
      <c r="O186" s="4">
        <v>98</v>
      </c>
      <c r="P186" s="4">
        <v>98</v>
      </c>
      <c r="Q186" s="4">
        <v>99</v>
      </c>
      <c r="R186" s="4">
        <v>109</v>
      </c>
      <c r="S186" s="4">
        <v>126</v>
      </c>
    </row>
    <row r="187" spans="1:19" x14ac:dyDescent="0.4">
      <c r="A187" s="5">
        <v>41087</v>
      </c>
      <c r="B187" s="3" t="s">
        <v>21</v>
      </c>
      <c r="C187" s="4">
        <v>36</v>
      </c>
      <c r="D187" s="4">
        <v>53</v>
      </c>
      <c r="E187" s="4">
        <v>69</v>
      </c>
      <c r="F187" s="4">
        <v>70</v>
      </c>
      <c r="G187" s="4">
        <v>72</v>
      </c>
      <c r="H187" s="4">
        <v>72</v>
      </c>
      <c r="I187" s="4">
        <v>72</v>
      </c>
      <c r="J187" s="4">
        <v>75</v>
      </c>
      <c r="K187" s="4">
        <v>88</v>
      </c>
      <c r="L187" s="4">
        <v>93</v>
      </c>
      <c r="M187" s="4">
        <v>100</v>
      </c>
      <c r="N187" s="4">
        <v>104</v>
      </c>
      <c r="O187" s="4">
        <v>105</v>
      </c>
      <c r="P187" s="4">
        <v>105</v>
      </c>
      <c r="Q187" s="4">
        <v>110</v>
      </c>
      <c r="R187" s="4">
        <v>119</v>
      </c>
      <c r="S187" s="4">
        <v>133</v>
      </c>
    </row>
    <row r="188" spans="1:19" x14ac:dyDescent="0.4">
      <c r="A188" s="5">
        <v>41088</v>
      </c>
      <c r="B188" s="3" t="s">
        <v>22</v>
      </c>
      <c r="C188" s="4">
        <v>35</v>
      </c>
      <c r="D188" s="4">
        <v>58</v>
      </c>
      <c r="E188" s="4">
        <v>76</v>
      </c>
      <c r="F188" s="4">
        <v>79</v>
      </c>
      <c r="G188" s="4">
        <v>79</v>
      </c>
      <c r="H188" s="4">
        <v>79</v>
      </c>
      <c r="I188" s="4">
        <v>82</v>
      </c>
      <c r="J188" s="4">
        <v>90</v>
      </c>
      <c r="K188" s="4">
        <v>100</v>
      </c>
      <c r="L188" s="4">
        <v>104</v>
      </c>
      <c r="M188" s="4">
        <v>106</v>
      </c>
      <c r="N188" s="4">
        <v>106</v>
      </c>
      <c r="O188" s="4">
        <v>106</v>
      </c>
      <c r="P188" s="4">
        <v>109</v>
      </c>
      <c r="Q188" s="4">
        <v>115</v>
      </c>
      <c r="R188" s="4">
        <v>119</v>
      </c>
      <c r="S188" s="4">
        <v>125</v>
      </c>
    </row>
    <row r="189" spans="1:19" x14ac:dyDescent="0.4">
      <c r="A189" s="5">
        <v>41089</v>
      </c>
      <c r="B189" s="3" t="s">
        <v>23</v>
      </c>
      <c r="C189" s="4">
        <v>22</v>
      </c>
      <c r="D189" s="4">
        <v>35</v>
      </c>
      <c r="E189" s="4">
        <v>49</v>
      </c>
      <c r="F189" s="4">
        <v>49</v>
      </c>
      <c r="G189" s="4">
        <v>49</v>
      </c>
      <c r="H189" s="4">
        <v>54</v>
      </c>
      <c r="I189" s="4">
        <v>56</v>
      </c>
      <c r="J189" s="4">
        <v>67</v>
      </c>
      <c r="K189" s="4">
        <v>71</v>
      </c>
      <c r="L189" s="4">
        <v>81</v>
      </c>
      <c r="M189" s="4">
        <v>81</v>
      </c>
      <c r="N189" s="4">
        <v>81</v>
      </c>
      <c r="O189" s="4">
        <v>85</v>
      </c>
      <c r="P189" s="4">
        <v>86</v>
      </c>
      <c r="Q189" s="4">
        <v>91</v>
      </c>
      <c r="R189" s="4">
        <v>101</v>
      </c>
      <c r="S189" s="4">
        <v>108</v>
      </c>
    </row>
    <row r="190" spans="1:19" x14ac:dyDescent="0.4">
      <c r="A190" s="5">
        <v>41092</v>
      </c>
      <c r="B190" s="3" t="s">
        <v>19</v>
      </c>
      <c r="C190" s="4">
        <v>38</v>
      </c>
      <c r="D190" s="4">
        <v>48</v>
      </c>
      <c r="E190" s="4">
        <v>59</v>
      </c>
      <c r="F190" s="4">
        <v>66</v>
      </c>
      <c r="G190" s="4">
        <v>81</v>
      </c>
      <c r="H190" s="4">
        <v>86</v>
      </c>
      <c r="I190" s="4">
        <v>90</v>
      </c>
      <c r="J190" s="4">
        <v>90</v>
      </c>
      <c r="K190" s="4">
        <v>90</v>
      </c>
      <c r="L190" s="4">
        <v>100</v>
      </c>
      <c r="M190" s="4">
        <v>107</v>
      </c>
      <c r="N190" s="4">
        <v>109</v>
      </c>
      <c r="O190" s="4">
        <v>116</v>
      </c>
      <c r="P190" s="4">
        <v>112</v>
      </c>
      <c r="Q190" s="4">
        <v>117</v>
      </c>
      <c r="R190" s="4">
        <v>124</v>
      </c>
      <c r="S190" s="4">
        <v>124</v>
      </c>
    </row>
    <row r="191" spans="1:19" x14ac:dyDescent="0.4">
      <c r="A191" s="5">
        <v>41093</v>
      </c>
      <c r="B191" s="3" t="s">
        <v>20</v>
      </c>
      <c r="C191" s="4">
        <v>27</v>
      </c>
      <c r="D191" s="4">
        <v>38</v>
      </c>
      <c r="E191" s="4">
        <v>46</v>
      </c>
      <c r="F191" s="4">
        <v>65</v>
      </c>
      <c r="G191" s="4">
        <v>67</v>
      </c>
      <c r="H191" s="4">
        <v>70</v>
      </c>
      <c r="I191" s="4">
        <v>70</v>
      </c>
      <c r="J191" s="4">
        <v>70</v>
      </c>
      <c r="K191" s="4">
        <v>74</v>
      </c>
      <c r="L191" s="4">
        <v>77</v>
      </c>
      <c r="M191" s="4">
        <v>79</v>
      </c>
      <c r="N191" s="4">
        <v>84</v>
      </c>
      <c r="O191" s="4">
        <v>91</v>
      </c>
      <c r="P191" s="4">
        <v>92</v>
      </c>
      <c r="Q191" s="4">
        <v>92</v>
      </c>
      <c r="R191" s="4">
        <v>102</v>
      </c>
      <c r="S191" s="4">
        <v>111</v>
      </c>
    </row>
    <row r="192" spans="1:19" x14ac:dyDescent="0.4">
      <c r="A192" s="5">
        <v>41095</v>
      </c>
      <c r="B192" s="3" t="s">
        <v>22</v>
      </c>
      <c r="C192" s="4">
        <v>23</v>
      </c>
      <c r="D192" s="4">
        <v>38</v>
      </c>
      <c r="E192" s="4">
        <v>59</v>
      </c>
      <c r="F192" s="4">
        <v>64</v>
      </c>
      <c r="G192" s="4">
        <v>64</v>
      </c>
      <c r="H192" s="4">
        <v>64</v>
      </c>
      <c r="I192" s="4">
        <v>68</v>
      </c>
      <c r="J192" s="4">
        <v>71</v>
      </c>
      <c r="K192" s="4">
        <v>76</v>
      </c>
      <c r="L192" s="4">
        <v>79</v>
      </c>
      <c r="M192" s="4">
        <v>77</v>
      </c>
      <c r="N192" s="4">
        <v>77</v>
      </c>
      <c r="O192" s="4">
        <v>77</v>
      </c>
      <c r="P192" s="4">
        <v>85</v>
      </c>
      <c r="Q192" s="4">
        <v>92</v>
      </c>
      <c r="R192" s="4">
        <v>99</v>
      </c>
      <c r="S192" s="4">
        <v>104</v>
      </c>
    </row>
    <row r="193" spans="1:19" x14ac:dyDescent="0.4">
      <c r="A193" s="5">
        <v>41096</v>
      </c>
      <c r="B193" s="3" t="s">
        <v>23</v>
      </c>
      <c r="C193" s="4">
        <v>37</v>
      </c>
      <c r="D193" s="4">
        <v>42</v>
      </c>
      <c r="E193" s="4">
        <v>65</v>
      </c>
      <c r="F193" s="4">
        <v>65</v>
      </c>
      <c r="G193" s="4">
        <v>65</v>
      </c>
      <c r="H193" s="4">
        <v>69</v>
      </c>
      <c r="I193" s="4">
        <v>80</v>
      </c>
      <c r="J193" s="4">
        <v>82</v>
      </c>
      <c r="K193" s="4">
        <v>86</v>
      </c>
      <c r="L193" s="4">
        <v>86</v>
      </c>
      <c r="M193" s="4">
        <v>86</v>
      </c>
      <c r="N193" s="4">
        <v>86</v>
      </c>
      <c r="O193" s="4">
        <v>95</v>
      </c>
      <c r="P193" s="4">
        <v>103</v>
      </c>
      <c r="Q193" s="4">
        <v>104</v>
      </c>
      <c r="R193" s="4">
        <v>109</v>
      </c>
      <c r="S193" s="4">
        <v>129</v>
      </c>
    </row>
    <row r="194" spans="1:19" x14ac:dyDescent="0.4">
      <c r="A194" s="5">
        <v>41099</v>
      </c>
      <c r="B194" s="3" t="s">
        <v>19</v>
      </c>
      <c r="C194" s="4">
        <v>34</v>
      </c>
      <c r="D194" s="4">
        <v>43</v>
      </c>
      <c r="E194" s="4">
        <v>67</v>
      </c>
      <c r="F194" s="4">
        <v>69</v>
      </c>
      <c r="G194" s="4">
        <v>74</v>
      </c>
      <c r="H194" s="4">
        <v>75</v>
      </c>
      <c r="I194" s="4">
        <v>84</v>
      </c>
      <c r="J194" s="4">
        <v>85</v>
      </c>
      <c r="K194" s="4">
        <v>85</v>
      </c>
      <c r="L194" s="4">
        <v>86</v>
      </c>
      <c r="M194" s="4">
        <v>92</v>
      </c>
      <c r="N194" s="4">
        <v>93</v>
      </c>
      <c r="O194" s="4">
        <v>96</v>
      </c>
      <c r="P194" s="4">
        <v>106</v>
      </c>
      <c r="Q194" s="4">
        <v>106</v>
      </c>
      <c r="R194" s="4">
        <v>109</v>
      </c>
      <c r="S194" s="4">
        <v>114</v>
      </c>
    </row>
    <row r="195" spans="1:19" x14ac:dyDescent="0.4">
      <c r="A195" s="5">
        <v>41100</v>
      </c>
      <c r="B195" s="3" t="s">
        <v>20</v>
      </c>
      <c r="C195" s="4">
        <v>56</v>
      </c>
      <c r="D195" s="4">
        <v>65</v>
      </c>
      <c r="E195" s="4">
        <v>92</v>
      </c>
      <c r="F195" s="4">
        <v>99</v>
      </c>
      <c r="G195" s="4">
        <v>102</v>
      </c>
      <c r="H195" s="4">
        <v>103</v>
      </c>
      <c r="I195" s="4">
        <v>103</v>
      </c>
      <c r="J195" s="4">
        <v>103</v>
      </c>
      <c r="K195" s="4">
        <v>106</v>
      </c>
      <c r="L195" s="4">
        <v>111</v>
      </c>
      <c r="M195" s="4">
        <v>111</v>
      </c>
      <c r="N195" s="4">
        <v>110</v>
      </c>
      <c r="O195" s="4">
        <v>109</v>
      </c>
      <c r="P195" s="4">
        <v>110</v>
      </c>
      <c r="Q195" s="4">
        <v>110</v>
      </c>
      <c r="R195" s="4">
        <v>112</v>
      </c>
      <c r="S195" s="4">
        <v>119</v>
      </c>
    </row>
    <row r="196" spans="1:19" x14ac:dyDescent="0.4">
      <c r="A196" s="5">
        <v>41101</v>
      </c>
      <c r="B196" s="3" t="s">
        <v>21</v>
      </c>
      <c r="C196" s="4">
        <v>36</v>
      </c>
      <c r="D196" s="4">
        <v>58</v>
      </c>
      <c r="E196" s="4">
        <v>79</v>
      </c>
      <c r="F196" s="4">
        <v>82</v>
      </c>
      <c r="G196" s="4">
        <v>84</v>
      </c>
      <c r="H196" s="4">
        <v>84</v>
      </c>
      <c r="I196" s="4">
        <v>84</v>
      </c>
      <c r="J196" s="4">
        <v>92</v>
      </c>
      <c r="K196" s="4">
        <v>96</v>
      </c>
      <c r="L196" s="4">
        <v>97</v>
      </c>
      <c r="M196" s="4">
        <v>102</v>
      </c>
      <c r="N196" s="4">
        <v>104</v>
      </c>
      <c r="O196" s="4">
        <v>105</v>
      </c>
      <c r="P196" s="4">
        <v>105</v>
      </c>
      <c r="Q196" s="4">
        <v>115</v>
      </c>
      <c r="R196" s="4">
        <v>113</v>
      </c>
      <c r="S196" s="4">
        <v>122</v>
      </c>
    </row>
    <row r="197" spans="1:19" x14ac:dyDescent="0.4">
      <c r="A197" s="5">
        <v>41102</v>
      </c>
      <c r="B197" s="3" t="s">
        <v>22</v>
      </c>
      <c r="C197" s="4">
        <v>39</v>
      </c>
      <c r="D197" s="4">
        <v>53</v>
      </c>
      <c r="E197" s="4">
        <v>78</v>
      </c>
      <c r="F197" s="4">
        <v>84</v>
      </c>
      <c r="G197" s="4">
        <v>84</v>
      </c>
      <c r="H197" s="4">
        <v>84</v>
      </c>
      <c r="I197" s="4">
        <v>87</v>
      </c>
      <c r="J197" s="4">
        <v>88</v>
      </c>
      <c r="K197" s="4">
        <v>88</v>
      </c>
      <c r="L197" s="4">
        <v>90</v>
      </c>
      <c r="M197" s="4">
        <v>97</v>
      </c>
      <c r="N197" s="4">
        <v>97</v>
      </c>
      <c r="O197" s="4">
        <v>97</v>
      </c>
      <c r="P197" s="4">
        <v>100</v>
      </c>
      <c r="Q197" s="4">
        <v>100</v>
      </c>
      <c r="R197" s="4">
        <v>106</v>
      </c>
      <c r="S197" s="4">
        <v>111</v>
      </c>
    </row>
    <row r="198" spans="1:19" x14ac:dyDescent="0.4">
      <c r="A198" s="5">
        <v>41103</v>
      </c>
      <c r="B198" s="3" t="s">
        <v>23</v>
      </c>
      <c r="C198" s="4">
        <v>28</v>
      </c>
      <c r="D198" s="4">
        <v>48</v>
      </c>
      <c r="E198" s="4">
        <v>61</v>
      </c>
      <c r="F198" s="4">
        <v>61</v>
      </c>
      <c r="G198" s="4">
        <v>61</v>
      </c>
      <c r="H198" s="4">
        <v>57</v>
      </c>
      <c r="I198" s="4">
        <v>60</v>
      </c>
      <c r="J198" s="4">
        <v>62</v>
      </c>
      <c r="K198" s="4">
        <v>67</v>
      </c>
      <c r="L198" s="4">
        <v>71</v>
      </c>
      <c r="M198" s="4">
        <v>71</v>
      </c>
      <c r="N198" s="4">
        <v>71</v>
      </c>
      <c r="O198" s="4">
        <v>75</v>
      </c>
      <c r="P198" s="4">
        <v>86</v>
      </c>
      <c r="Q198" s="4">
        <v>88</v>
      </c>
      <c r="R198" s="4">
        <v>99</v>
      </c>
      <c r="S198" s="4">
        <v>110</v>
      </c>
    </row>
    <row r="199" spans="1:19" x14ac:dyDescent="0.4">
      <c r="A199" s="5">
        <v>41106</v>
      </c>
      <c r="B199" s="3" t="s">
        <v>19</v>
      </c>
      <c r="C199" s="4">
        <v>42</v>
      </c>
      <c r="D199" s="4">
        <v>58</v>
      </c>
      <c r="E199" s="4">
        <v>79</v>
      </c>
      <c r="F199" s="4">
        <v>80</v>
      </c>
      <c r="G199" s="4">
        <v>80</v>
      </c>
      <c r="H199" s="4">
        <v>84</v>
      </c>
      <c r="I199" s="4">
        <v>90</v>
      </c>
      <c r="J199" s="4">
        <v>91</v>
      </c>
      <c r="K199" s="4">
        <v>91</v>
      </c>
      <c r="L199" s="4">
        <v>92</v>
      </c>
      <c r="M199" s="4">
        <v>93</v>
      </c>
      <c r="N199" s="4">
        <v>97</v>
      </c>
      <c r="O199" s="4">
        <v>98</v>
      </c>
      <c r="P199" s="4">
        <v>98</v>
      </c>
      <c r="Q199" s="4">
        <v>101</v>
      </c>
      <c r="R199" s="4">
        <v>108</v>
      </c>
      <c r="S199" s="4">
        <v>116</v>
      </c>
    </row>
    <row r="200" spans="1:19" x14ac:dyDescent="0.4">
      <c r="A200" s="5">
        <v>41107</v>
      </c>
      <c r="B200" s="3" t="s">
        <v>20</v>
      </c>
      <c r="C200" s="4">
        <v>43</v>
      </c>
      <c r="D200" s="4">
        <v>55</v>
      </c>
      <c r="E200" s="4">
        <v>65</v>
      </c>
      <c r="F200" s="4">
        <v>65</v>
      </c>
      <c r="G200" s="4">
        <v>70</v>
      </c>
      <c r="H200" s="4">
        <v>71</v>
      </c>
      <c r="I200" s="4">
        <v>72</v>
      </c>
      <c r="J200" s="4">
        <v>72</v>
      </c>
      <c r="K200" s="4">
        <v>74</v>
      </c>
      <c r="L200" s="4">
        <v>78</v>
      </c>
      <c r="M200" s="4">
        <v>80</v>
      </c>
      <c r="N200" s="4">
        <v>83</v>
      </c>
      <c r="O200" s="4">
        <v>89</v>
      </c>
      <c r="P200" s="4">
        <v>91</v>
      </c>
      <c r="Q200" s="4">
        <v>91</v>
      </c>
      <c r="R200" s="4">
        <v>102</v>
      </c>
      <c r="S200" s="4">
        <v>111</v>
      </c>
    </row>
    <row r="201" spans="1:19" x14ac:dyDescent="0.4">
      <c r="A201" s="5">
        <v>41108</v>
      </c>
      <c r="B201" s="3" t="s">
        <v>21</v>
      </c>
      <c r="C201" s="4">
        <v>49</v>
      </c>
      <c r="D201" s="4">
        <v>63</v>
      </c>
      <c r="E201" s="4">
        <v>75</v>
      </c>
      <c r="F201" s="4">
        <v>81</v>
      </c>
      <c r="G201" s="4">
        <v>81</v>
      </c>
      <c r="H201" s="4">
        <v>81</v>
      </c>
      <c r="I201" s="4">
        <v>81</v>
      </c>
      <c r="J201" s="4">
        <v>81</v>
      </c>
      <c r="K201" s="4">
        <v>85</v>
      </c>
      <c r="L201" s="4">
        <v>87</v>
      </c>
      <c r="M201" s="4">
        <v>93</v>
      </c>
      <c r="N201" s="4">
        <v>97</v>
      </c>
      <c r="O201" s="4">
        <v>99</v>
      </c>
      <c r="P201" s="4">
        <v>99</v>
      </c>
      <c r="Q201" s="4">
        <v>100</v>
      </c>
      <c r="R201" s="4">
        <v>109</v>
      </c>
      <c r="S201" s="4">
        <v>113</v>
      </c>
    </row>
    <row r="202" spans="1:19" x14ac:dyDescent="0.4">
      <c r="A202" s="5">
        <v>41109</v>
      </c>
      <c r="B202" s="3" t="s">
        <v>22</v>
      </c>
      <c r="C202" s="4">
        <v>40</v>
      </c>
      <c r="D202" s="4">
        <v>49</v>
      </c>
      <c r="E202" s="4">
        <v>54</v>
      </c>
      <c r="F202" s="4">
        <v>63</v>
      </c>
      <c r="G202" s="4">
        <v>64</v>
      </c>
      <c r="H202" s="4">
        <v>64</v>
      </c>
      <c r="I202" s="4">
        <v>68</v>
      </c>
      <c r="J202" s="4">
        <v>72</v>
      </c>
      <c r="K202" s="4">
        <v>78</v>
      </c>
      <c r="L202" s="4">
        <v>83</v>
      </c>
      <c r="M202" s="4">
        <v>85</v>
      </c>
      <c r="N202" s="4">
        <v>86</v>
      </c>
      <c r="O202" s="4">
        <v>86</v>
      </c>
      <c r="P202" s="4">
        <v>98</v>
      </c>
      <c r="Q202" s="4">
        <v>100</v>
      </c>
      <c r="R202" s="4">
        <v>106</v>
      </c>
      <c r="S202" s="4">
        <v>122</v>
      </c>
    </row>
    <row r="203" spans="1:19" x14ac:dyDescent="0.4">
      <c r="A203" s="5">
        <v>41110</v>
      </c>
      <c r="B203" s="3" t="s">
        <v>23</v>
      </c>
      <c r="C203" s="4">
        <v>30</v>
      </c>
      <c r="D203" s="4">
        <v>47</v>
      </c>
      <c r="E203" s="4">
        <v>63</v>
      </c>
      <c r="F203" s="4">
        <v>63</v>
      </c>
      <c r="G203" s="4">
        <v>63</v>
      </c>
      <c r="H203" s="4">
        <v>62</v>
      </c>
      <c r="I203" s="4">
        <v>65</v>
      </c>
      <c r="J203" s="4">
        <v>69</v>
      </c>
      <c r="K203" s="4">
        <v>72</v>
      </c>
      <c r="L203" s="4">
        <v>74</v>
      </c>
      <c r="M203" s="4">
        <v>74</v>
      </c>
      <c r="N203" s="4">
        <v>74</v>
      </c>
      <c r="O203" s="4">
        <v>80</v>
      </c>
      <c r="P203" s="4">
        <v>86</v>
      </c>
      <c r="Q203" s="4">
        <v>94</v>
      </c>
      <c r="R203" s="4">
        <v>100</v>
      </c>
      <c r="S203" s="4">
        <v>110</v>
      </c>
    </row>
    <row r="204" spans="1:19" x14ac:dyDescent="0.4">
      <c r="A204" s="5">
        <v>41113</v>
      </c>
      <c r="B204" s="3" t="s">
        <v>19</v>
      </c>
      <c r="C204" s="4">
        <v>39</v>
      </c>
      <c r="D204" s="4">
        <v>51</v>
      </c>
      <c r="E204" s="4">
        <v>64</v>
      </c>
      <c r="F204" s="4">
        <v>66</v>
      </c>
      <c r="G204" s="4">
        <v>68</v>
      </c>
      <c r="H204" s="4">
        <v>75</v>
      </c>
      <c r="I204" s="4">
        <v>80</v>
      </c>
      <c r="J204" s="4">
        <v>81</v>
      </c>
      <c r="K204" s="4">
        <v>81</v>
      </c>
      <c r="L204" s="4">
        <v>84</v>
      </c>
      <c r="M204" s="4">
        <v>88</v>
      </c>
      <c r="N204" s="4">
        <v>91</v>
      </c>
      <c r="O204" s="4">
        <v>93</v>
      </c>
      <c r="P204" s="4">
        <v>94</v>
      </c>
      <c r="Q204" s="4">
        <v>97</v>
      </c>
      <c r="R204" s="4">
        <v>100</v>
      </c>
      <c r="S204" s="4">
        <v>108</v>
      </c>
    </row>
    <row r="205" spans="1:19" x14ac:dyDescent="0.4">
      <c r="A205" s="5">
        <v>41114</v>
      </c>
      <c r="B205" s="3" t="s">
        <v>20</v>
      </c>
      <c r="C205" s="4">
        <v>45</v>
      </c>
      <c r="D205" s="4">
        <v>59</v>
      </c>
      <c r="E205" s="4">
        <v>70</v>
      </c>
      <c r="F205" s="4">
        <v>73</v>
      </c>
      <c r="G205" s="4">
        <v>77</v>
      </c>
      <c r="H205" s="4">
        <v>81</v>
      </c>
      <c r="I205" s="4">
        <v>82</v>
      </c>
      <c r="J205" s="4">
        <v>82</v>
      </c>
      <c r="K205" s="4">
        <v>84</v>
      </c>
      <c r="L205" s="4">
        <v>87</v>
      </c>
      <c r="M205" s="4">
        <v>90</v>
      </c>
      <c r="N205" s="4">
        <v>95</v>
      </c>
      <c r="O205" s="4">
        <v>95</v>
      </c>
      <c r="P205" s="4">
        <v>96</v>
      </c>
      <c r="Q205" s="4">
        <v>98</v>
      </c>
      <c r="R205" s="4">
        <v>109</v>
      </c>
      <c r="S205" s="4">
        <v>111</v>
      </c>
    </row>
    <row r="206" spans="1:19" x14ac:dyDescent="0.4">
      <c r="A206" s="5">
        <v>41115</v>
      </c>
      <c r="B206" s="3" t="s">
        <v>21</v>
      </c>
      <c r="C206" s="4">
        <v>33</v>
      </c>
      <c r="D206" s="4">
        <v>47</v>
      </c>
      <c r="E206" s="4">
        <v>56</v>
      </c>
      <c r="F206" s="4">
        <v>63</v>
      </c>
      <c r="G206" s="4">
        <v>65</v>
      </c>
      <c r="H206" s="4">
        <v>68</v>
      </c>
      <c r="I206" s="4">
        <v>68</v>
      </c>
      <c r="J206" s="4">
        <v>72</v>
      </c>
      <c r="K206" s="4">
        <v>76</v>
      </c>
      <c r="L206" s="4">
        <v>80</v>
      </c>
      <c r="M206" s="4">
        <v>81</v>
      </c>
      <c r="N206" s="4">
        <v>82</v>
      </c>
      <c r="O206" s="4">
        <v>82</v>
      </c>
      <c r="P206" s="4">
        <v>82</v>
      </c>
      <c r="Q206" s="4">
        <v>84</v>
      </c>
      <c r="R206" s="4">
        <v>98</v>
      </c>
      <c r="S206" s="4">
        <v>105</v>
      </c>
    </row>
    <row r="207" spans="1:19" x14ac:dyDescent="0.4">
      <c r="A207" s="5">
        <v>41116</v>
      </c>
      <c r="B207" s="3" t="s">
        <v>22</v>
      </c>
      <c r="C207" s="4">
        <v>31</v>
      </c>
      <c r="D207" s="4">
        <v>38</v>
      </c>
      <c r="E207" s="4">
        <v>68</v>
      </c>
      <c r="F207" s="4">
        <v>72</v>
      </c>
      <c r="G207" s="4">
        <v>73</v>
      </c>
      <c r="H207" s="4">
        <v>73</v>
      </c>
      <c r="I207" s="4">
        <v>77</v>
      </c>
      <c r="J207" s="4">
        <v>81</v>
      </c>
      <c r="K207" s="4">
        <v>86</v>
      </c>
      <c r="L207" s="4">
        <v>91</v>
      </c>
      <c r="M207" s="4">
        <v>94</v>
      </c>
      <c r="N207" s="4">
        <v>94</v>
      </c>
      <c r="O207" s="4">
        <v>94</v>
      </c>
      <c r="P207" s="4">
        <v>100</v>
      </c>
      <c r="Q207" s="4">
        <v>105</v>
      </c>
      <c r="R207" s="4">
        <v>119</v>
      </c>
      <c r="S207" s="4">
        <v>123</v>
      </c>
    </row>
    <row r="208" spans="1:19" x14ac:dyDescent="0.4">
      <c r="A208" s="5">
        <v>41117</v>
      </c>
      <c r="B208" s="3" t="s">
        <v>23</v>
      </c>
      <c r="C208" s="4">
        <v>28</v>
      </c>
      <c r="D208" s="4">
        <v>39</v>
      </c>
      <c r="E208" s="4">
        <v>59</v>
      </c>
      <c r="F208" s="4">
        <v>59</v>
      </c>
      <c r="G208" s="4">
        <v>59</v>
      </c>
      <c r="H208" s="4">
        <v>66</v>
      </c>
      <c r="I208" s="4">
        <v>72</v>
      </c>
      <c r="J208" s="4">
        <v>77</v>
      </c>
      <c r="K208" s="4">
        <v>86</v>
      </c>
      <c r="L208" s="4">
        <v>86</v>
      </c>
      <c r="M208" s="4">
        <v>88</v>
      </c>
      <c r="N208" s="4">
        <v>88</v>
      </c>
      <c r="O208" s="4">
        <v>87</v>
      </c>
      <c r="P208" s="4">
        <v>90</v>
      </c>
      <c r="Q208" s="4">
        <v>91</v>
      </c>
      <c r="R208" s="4">
        <v>99</v>
      </c>
      <c r="S208" s="4">
        <v>104</v>
      </c>
    </row>
    <row r="209" spans="1:19" x14ac:dyDescent="0.4">
      <c r="A209" s="5">
        <v>41120</v>
      </c>
      <c r="B209" s="3" t="s">
        <v>19</v>
      </c>
      <c r="C209" s="4">
        <v>26</v>
      </c>
      <c r="D209" s="4">
        <v>38</v>
      </c>
      <c r="E209" s="4">
        <v>57</v>
      </c>
      <c r="F209" s="4">
        <v>64</v>
      </c>
      <c r="G209" s="4">
        <v>67</v>
      </c>
      <c r="H209" s="4">
        <v>70</v>
      </c>
      <c r="I209" s="4">
        <v>76</v>
      </c>
      <c r="J209" s="4">
        <v>76</v>
      </c>
      <c r="K209" s="4">
        <v>76</v>
      </c>
      <c r="L209" s="4">
        <v>77</v>
      </c>
      <c r="M209" s="4">
        <v>79</v>
      </c>
      <c r="N209" s="4">
        <v>82</v>
      </c>
      <c r="O209" s="4">
        <v>94</v>
      </c>
      <c r="P209" s="4">
        <v>98</v>
      </c>
      <c r="Q209" s="4">
        <v>101</v>
      </c>
      <c r="R209" s="4">
        <v>109</v>
      </c>
      <c r="S209" s="4">
        <v>116</v>
      </c>
    </row>
    <row r="210" spans="1:19" x14ac:dyDescent="0.4">
      <c r="A210" s="5">
        <v>41121</v>
      </c>
      <c r="B210" s="3" t="s">
        <v>20</v>
      </c>
      <c r="C210" s="4">
        <v>41</v>
      </c>
      <c r="D210" s="4">
        <v>52</v>
      </c>
      <c r="E210" s="4">
        <v>69</v>
      </c>
      <c r="F210" s="4">
        <v>74</v>
      </c>
      <c r="G210" s="4">
        <v>76</v>
      </c>
      <c r="H210" s="4">
        <v>77</v>
      </c>
      <c r="I210" s="4">
        <v>77</v>
      </c>
      <c r="J210" s="4">
        <v>77</v>
      </c>
      <c r="K210" s="4">
        <v>84</v>
      </c>
      <c r="L210" s="4">
        <v>83</v>
      </c>
      <c r="M210" s="4">
        <v>84</v>
      </c>
      <c r="N210" s="4">
        <v>95</v>
      </c>
      <c r="O210" s="4">
        <v>97</v>
      </c>
      <c r="P210" s="4">
        <v>99</v>
      </c>
      <c r="Q210" s="4">
        <v>102</v>
      </c>
      <c r="R210" s="4">
        <v>117</v>
      </c>
      <c r="S210" s="4">
        <v>121</v>
      </c>
    </row>
    <row r="211" spans="1:19" x14ac:dyDescent="0.4">
      <c r="A211" s="5">
        <v>41122</v>
      </c>
      <c r="B211" s="3" t="s">
        <v>21</v>
      </c>
      <c r="C211" s="4">
        <v>38</v>
      </c>
      <c r="D211" s="4">
        <v>43</v>
      </c>
      <c r="E211" s="4">
        <v>55</v>
      </c>
      <c r="F211" s="4">
        <v>62</v>
      </c>
      <c r="G211" s="4">
        <v>66</v>
      </c>
      <c r="H211" s="4">
        <v>66</v>
      </c>
      <c r="I211" s="4">
        <v>66</v>
      </c>
      <c r="J211" s="4">
        <v>71</v>
      </c>
      <c r="K211" s="4">
        <v>77</v>
      </c>
      <c r="L211" s="4">
        <v>81</v>
      </c>
      <c r="M211" s="4">
        <v>83</v>
      </c>
      <c r="N211" s="4">
        <v>93</v>
      </c>
      <c r="O211" s="4">
        <v>93</v>
      </c>
      <c r="P211" s="4">
        <v>94</v>
      </c>
      <c r="Q211" s="4">
        <v>98</v>
      </c>
      <c r="R211" s="4">
        <v>110</v>
      </c>
      <c r="S211" s="4">
        <v>133</v>
      </c>
    </row>
    <row r="212" spans="1:19" x14ac:dyDescent="0.4">
      <c r="A212" s="5">
        <v>41123</v>
      </c>
      <c r="B212" s="3" t="s">
        <v>22</v>
      </c>
      <c r="C212" s="4">
        <v>31</v>
      </c>
      <c r="D212" s="4">
        <v>50</v>
      </c>
      <c r="E212" s="4">
        <v>70</v>
      </c>
      <c r="F212" s="4">
        <v>73</v>
      </c>
      <c r="G212" s="4">
        <v>73</v>
      </c>
      <c r="H212" s="4">
        <v>73</v>
      </c>
      <c r="I212" s="4">
        <v>81</v>
      </c>
      <c r="J212" s="4">
        <v>88</v>
      </c>
      <c r="K212" s="4">
        <v>91</v>
      </c>
      <c r="L212" s="4">
        <v>97</v>
      </c>
      <c r="M212" s="4">
        <v>99</v>
      </c>
      <c r="N212" s="4">
        <v>99</v>
      </c>
      <c r="O212" s="4">
        <v>99</v>
      </c>
      <c r="P212" s="4">
        <v>103</v>
      </c>
      <c r="Q212" s="4">
        <v>111</v>
      </c>
      <c r="R212" s="4">
        <v>124</v>
      </c>
      <c r="S212" s="4">
        <v>137</v>
      </c>
    </row>
    <row r="213" spans="1:19" x14ac:dyDescent="0.4">
      <c r="A213" s="5">
        <v>41124</v>
      </c>
      <c r="B213" s="3" t="s">
        <v>23</v>
      </c>
      <c r="C213" s="4">
        <v>22</v>
      </c>
      <c r="D213" s="4">
        <v>40</v>
      </c>
      <c r="E213" s="4">
        <v>59</v>
      </c>
      <c r="F213" s="4">
        <v>59</v>
      </c>
      <c r="G213" s="4">
        <v>59</v>
      </c>
      <c r="H213" s="4">
        <v>61</v>
      </c>
      <c r="I213" s="4">
        <v>71</v>
      </c>
      <c r="J213" s="4">
        <v>78</v>
      </c>
      <c r="K213" s="4">
        <v>82</v>
      </c>
      <c r="L213" s="4">
        <v>82</v>
      </c>
      <c r="M213" s="4">
        <v>82</v>
      </c>
      <c r="N213" s="4">
        <v>82</v>
      </c>
      <c r="O213" s="4">
        <v>83</v>
      </c>
      <c r="P213" s="4">
        <v>87</v>
      </c>
      <c r="Q213" s="4">
        <v>98</v>
      </c>
      <c r="R213" s="4">
        <v>114</v>
      </c>
      <c r="S213" s="4">
        <v>117</v>
      </c>
    </row>
    <row r="214" spans="1:19" x14ac:dyDescent="0.4">
      <c r="A214" s="5">
        <v>41127</v>
      </c>
      <c r="B214" s="3" t="s">
        <v>19</v>
      </c>
      <c r="C214" s="4">
        <v>34</v>
      </c>
      <c r="D214" s="4">
        <v>48</v>
      </c>
      <c r="E214" s="4">
        <v>60</v>
      </c>
      <c r="F214" s="4">
        <v>66</v>
      </c>
      <c r="G214" s="4">
        <v>67</v>
      </c>
      <c r="H214" s="4">
        <v>72</v>
      </c>
      <c r="I214" s="4">
        <v>78</v>
      </c>
      <c r="J214" s="4">
        <v>78</v>
      </c>
      <c r="K214" s="4">
        <v>78</v>
      </c>
      <c r="L214" s="4">
        <v>80</v>
      </c>
      <c r="M214" s="4">
        <v>83</v>
      </c>
      <c r="N214" s="4">
        <v>90</v>
      </c>
      <c r="O214" s="4">
        <v>98</v>
      </c>
      <c r="P214" s="4">
        <v>103</v>
      </c>
      <c r="Q214" s="4">
        <v>104</v>
      </c>
      <c r="R214" s="4">
        <v>110</v>
      </c>
      <c r="S214" s="4">
        <v>113</v>
      </c>
    </row>
    <row r="215" spans="1:19" x14ac:dyDescent="0.4">
      <c r="A215" s="5">
        <v>41128</v>
      </c>
      <c r="B215" s="3" t="s">
        <v>20</v>
      </c>
      <c r="C215" s="4">
        <v>43</v>
      </c>
      <c r="D215" s="4">
        <v>60</v>
      </c>
      <c r="E215" s="4">
        <v>65</v>
      </c>
      <c r="F215" s="4">
        <v>70</v>
      </c>
      <c r="G215" s="4">
        <v>73</v>
      </c>
      <c r="H215" s="4">
        <v>74</v>
      </c>
      <c r="I215" s="4">
        <v>76</v>
      </c>
      <c r="J215" s="4">
        <v>76</v>
      </c>
      <c r="K215" s="4">
        <v>92</v>
      </c>
      <c r="L215" s="4">
        <v>94</v>
      </c>
      <c r="M215" s="4">
        <v>97</v>
      </c>
      <c r="N215" s="4">
        <v>99</v>
      </c>
      <c r="O215" s="4">
        <v>108</v>
      </c>
      <c r="P215" s="4">
        <v>108</v>
      </c>
      <c r="Q215" s="4">
        <v>108</v>
      </c>
      <c r="R215" s="4">
        <v>116</v>
      </c>
      <c r="S215" s="4">
        <v>123</v>
      </c>
    </row>
    <row r="216" spans="1:19" x14ac:dyDescent="0.4">
      <c r="A216" s="5">
        <v>41129</v>
      </c>
      <c r="B216" s="3" t="s">
        <v>21</v>
      </c>
      <c r="C216" s="4">
        <v>40</v>
      </c>
      <c r="D216" s="4">
        <v>53</v>
      </c>
      <c r="E216" s="4">
        <v>65</v>
      </c>
      <c r="F216" s="4">
        <v>67</v>
      </c>
      <c r="G216" s="4">
        <v>70</v>
      </c>
      <c r="H216" s="4">
        <v>70</v>
      </c>
      <c r="I216" s="4">
        <v>70</v>
      </c>
      <c r="J216" s="4">
        <v>87</v>
      </c>
      <c r="K216" s="4">
        <v>91</v>
      </c>
      <c r="L216" s="4">
        <v>95</v>
      </c>
      <c r="M216" s="4">
        <v>97</v>
      </c>
      <c r="N216" s="4">
        <v>103</v>
      </c>
      <c r="O216" s="4">
        <v>105</v>
      </c>
      <c r="P216" s="4">
        <v>105</v>
      </c>
      <c r="Q216" s="4">
        <v>112</v>
      </c>
      <c r="R216" s="4">
        <v>116</v>
      </c>
      <c r="S216" s="4">
        <v>119</v>
      </c>
    </row>
    <row r="217" spans="1:19" x14ac:dyDescent="0.4">
      <c r="A217" s="5">
        <v>41130</v>
      </c>
      <c r="B217" s="3" t="s">
        <v>22</v>
      </c>
      <c r="C217" s="4">
        <v>31</v>
      </c>
      <c r="D217" s="4">
        <v>44</v>
      </c>
      <c r="E217" s="4">
        <v>55</v>
      </c>
      <c r="F217" s="4">
        <v>58</v>
      </c>
      <c r="G217" s="4">
        <v>58</v>
      </c>
      <c r="H217" s="4">
        <v>58</v>
      </c>
      <c r="I217" s="4">
        <v>74</v>
      </c>
      <c r="J217" s="4">
        <v>79</v>
      </c>
      <c r="K217" s="4">
        <v>83</v>
      </c>
      <c r="L217" s="4">
        <v>84</v>
      </c>
      <c r="M217" s="4">
        <v>88</v>
      </c>
      <c r="N217" s="4">
        <v>88</v>
      </c>
      <c r="O217" s="4">
        <v>88</v>
      </c>
      <c r="P217" s="4">
        <v>94</v>
      </c>
      <c r="Q217" s="4">
        <v>104</v>
      </c>
      <c r="R217" s="4">
        <v>114</v>
      </c>
      <c r="S217" s="4">
        <v>116</v>
      </c>
    </row>
    <row r="218" spans="1:19" x14ac:dyDescent="0.4">
      <c r="A218" s="5">
        <v>41131</v>
      </c>
      <c r="B218" s="3" t="s">
        <v>23</v>
      </c>
      <c r="C218" s="4">
        <v>25</v>
      </c>
      <c r="D218" s="4">
        <v>34</v>
      </c>
      <c r="E218" s="4">
        <v>42</v>
      </c>
      <c r="F218" s="4">
        <v>43</v>
      </c>
      <c r="G218" s="4">
        <v>43</v>
      </c>
      <c r="H218" s="4">
        <v>48</v>
      </c>
      <c r="I218" s="4">
        <v>58</v>
      </c>
      <c r="J218" s="4">
        <v>66</v>
      </c>
      <c r="K218" s="4">
        <v>72</v>
      </c>
      <c r="L218" s="4">
        <v>76</v>
      </c>
      <c r="M218" s="4">
        <v>77</v>
      </c>
      <c r="N218" s="4">
        <v>77</v>
      </c>
      <c r="O218" s="4">
        <v>82</v>
      </c>
      <c r="P218" s="4">
        <v>85</v>
      </c>
      <c r="Q218" s="4">
        <v>89</v>
      </c>
      <c r="R218" s="4">
        <v>99</v>
      </c>
      <c r="S218" s="4">
        <v>112</v>
      </c>
    </row>
    <row r="219" spans="1:19" x14ac:dyDescent="0.4">
      <c r="A219" s="5">
        <v>41134</v>
      </c>
      <c r="B219" s="3" t="s">
        <v>19</v>
      </c>
      <c r="C219" s="4">
        <v>29</v>
      </c>
      <c r="D219" s="4">
        <v>45</v>
      </c>
      <c r="E219" s="4">
        <v>57</v>
      </c>
      <c r="F219" s="4">
        <v>71</v>
      </c>
      <c r="G219" s="4">
        <v>84</v>
      </c>
      <c r="H219" s="4">
        <v>87</v>
      </c>
      <c r="I219" s="4">
        <v>88</v>
      </c>
      <c r="J219" s="4">
        <v>88</v>
      </c>
      <c r="K219" s="4">
        <v>88</v>
      </c>
      <c r="L219" s="4">
        <v>93</v>
      </c>
      <c r="M219" s="4">
        <v>92</v>
      </c>
      <c r="N219" s="4">
        <v>103</v>
      </c>
      <c r="O219" s="4">
        <v>106</v>
      </c>
      <c r="P219" s="4">
        <v>105</v>
      </c>
      <c r="Q219" s="4">
        <v>108</v>
      </c>
      <c r="R219" s="4">
        <v>123</v>
      </c>
      <c r="S219" s="4">
        <v>123</v>
      </c>
    </row>
    <row r="220" spans="1:19" x14ac:dyDescent="0.4">
      <c r="A220" s="5">
        <v>41135</v>
      </c>
      <c r="B220" s="3" t="s">
        <v>20</v>
      </c>
      <c r="C220" s="4">
        <v>52</v>
      </c>
      <c r="D220" s="4">
        <v>60</v>
      </c>
      <c r="E220" s="4">
        <v>81</v>
      </c>
      <c r="F220" s="4">
        <v>79</v>
      </c>
      <c r="G220" s="4">
        <v>85</v>
      </c>
      <c r="H220" s="4">
        <v>89</v>
      </c>
      <c r="I220" s="4">
        <v>89</v>
      </c>
      <c r="J220" s="4">
        <v>89</v>
      </c>
      <c r="K220" s="4">
        <v>100</v>
      </c>
      <c r="L220" s="4">
        <v>107</v>
      </c>
      <c r="M220" s="4">
        <v>107</v>
      </c>
      <c r="N220" s="4">
        <v>116</v>
      </c>
      <c r="O220" s="4">
        <v>118</v>
      </c>
      <c r="P220" s="4">
        <v>121</v>
      </c>
      <c r="Q220" s="4">
        <v>122</v>
      </c>
      <c r="R220" s="4">
        <v>128</v>
      </c>
      <c r="S220" s="4">
        <v>133</v>
      </c>
    </row>
    <row r="221" spans="1:19" x14ac:dyDescent="0.4">
      <c r="A221" s="5">
        <v>41136</v>
      </c>
      <c r="B221" s="3" t="s">
        <v>21</v>
      </c>
      <c r="C221" s="4">
        <v>44</v>
      </c>
      <c r="D221" s="4">
        <v>50</v>
      </c>
      <c r="E221" s="4">
        <v>75</v>
      </c>
      <c r="F221" s="4">
        <v>77</v>
      </c>
      <c r="G221" s="4">
        <v>83</v>
      </c>
      <c r="H221" s="4">
        <v>83</v>
      </c>
      <c r="I221" s="4">
        <v>83</v>
      </c>
      <c r="J221" s="4">
        <v>87</v>
      </c>
      <c r="K221" s="4">
        <v>88</v>
      </c>
      <c r="L221" s="4">
        <v>93</v>
      </c>
      <c r="M221" s="4">
        <v>97</v>
      </c>
      <c r="N221" s="4">
        <v>103</v>
      </c>
      <c r="O221" s="4">
        <v>103</v>
      </c>
      <c r="P221" s="4">
        <v>103</v>
      </c>
      <c r="Q221" s="4">
        <v>112</v>
      </c>
      <c r="R221" s="4">
        <v>112</v>
      </c>
      <c r="S221" s="4">
        <v>117</v>
      </c>
    </row>
    <row r="222" spans="1:19" x14ac:dyDescent="0.4">
      <c r="A222" s="5">
        <v>41137</v>
      </c>
      <c r="B222" s="3" t="s">
        <v>22</v>
      </c>
      <c r="C222" s="4">
        <v>33</v>
      </c>
      <c r="D222" s="4">
        <v>47</v>
      </c>
      <c r="E222" s="4">
        <v>79</v>
      </c>
      <c r="F222" s="4">
        <v>82</v>
      </c>
      <c r="G222" s="4">
        <v>82</v>
      </c>
      <c r="H222" s="4">
        <v>82</v>
      </c>
      <c r="I222" s="4">
        <v>90</v>
      </c>
      <c r="J222" s="4">
        <v>93</v>
      </c>
      <c r="K222" s="4">
        <v>99</v>
      </c>
      <c r="L222" s="4">
        <v>103</v>
      </c>
      <c r="M222" s="4">
        <v>112</v>
      </c>
      <c r="N222" s="4">
        <v>112</v>
      </c>
      <c r="O222" s="4">
        <v>112</v>
      </c>
      <c r="P222" s="4">
        <v>111</v>
      </c>
      <c r="Q222" s="4">
        <v>114</v>
      </c>
      <c r="R222" s="4">
        <v>121</v>
      </c>
      <c r="S222" s="4">
        <v>126</v>
      </c>
    </row>
    <row r="223" spans="1:19" x14ac:dyDescent="0.4">
      <c r="A223" s="5">
        <v>41138</v>
      </c>
      <c r="B223" s="3" t="s">
        <v>23</v>
      </c>
      <c r="C223" s="4">
        <v>24</v>
      </c>
      <c r="D223" s="4">
        <v>31</v>
      </c>
      <c r="E223" s="4">
        <v>54</v>
      </c>
      <c r="F223" s="4">
        <v>54</v>
      </c>
      <c r="G223" s="4">
        <v>54</v>
      </c>
      <c r="H223" s="4">
        <v>59</v>
      </c>
      <c r="I223" s="4">
        <v>65</v>
      </c>
      <c r="J223" s="4">
        <v>74</v>
      </c>
      <c r="K223" s="4">
        <v>81</v>
      </c>
      <c r="L223" s="4">
        <v>83</v>
      </c>
      <c r="M223" s="4">
        <v>82</v>
      </c>
      <c r="N223" s="4">
        <v>82</v>
      </c>
      <c r="O223" s="4">
        <v>88</v>
      </c>
      <c r="P223" s="4">
        <v>92</v>
      </c>
      <c r="Q223" s="4">
        <v>94</v>
      </c>
      <c r="R223" s="4">
        <v>106</v>
      </c>
      <c r="S223" s="4">
        <v>115</v>
      </c>
    </row>
    <row r="224" spans="1:19" x14ac:dyDescent="0.4">
      <c r="A224" s="5">
        <v>41141</v>
      </c>
      <c r="B224" s="3" t="s">
        <v>19</v>
      </c>
      <c r="C224" s="4">
        <v>41</v>
      </c>
      <c r="D224" s="4">
        <v>51</v>
      </c>
      <c r="E224" s="4">
        <v>74</v>
      </c>
      <c r="F224" s="4">
        <v>78</v>
      </c>
      <c r="G224" s="4">
        <v>81</v>
      </c>
      <c r="H224" s="4">
        <v>84</v>
      </c>
      <c r="I224" s="4">
        <v>84</v>
      </c>
      <c r="J224" s="4">
        <v>85</v>
      </c>
      <c r="K224" s="4">
        <v>85</v>
      </c>
      <c r="L224" s="4">
        <v>86</v>
      </c>
      <c r="M224" s="4">
        <v>91</v>
      </c>
      <c r="N224" s="4">
        <v>90</v>
      </c>
      <c r="O224" s="4">
        <v>96</v>
      </c>
      <c r="P224" s="4">
        <v>108</v>
      </c>
      <c r="Q224" s="4">
        <v>112</v>
      </c>
      <c r="R224" s="4">
        <v>116</v>
      </c>
      <c r="S224" s="4">
        <v>113</v>
      </c>
    </row>
    <row r="225" spans="1:19" x14ac:dyDescent="0.4">
      <c r="A225" s="5">
        <v>41142</v>
      </c>
      <c r="B225" s="3" t="s">
        <v>20</v>
      </c>
      <c r="C225" s="4">
        <v>29</v>
      </c>
      <c r="D225" s="4">
        <v>39</v>
      </c>
      <c r="E225" s="4">
        <v>73</v>
      </c>
      <c r="F225" s="4">
        <v>75</v>
      </c>
      <c r="G225" s="4">
        <v>77</v>
      </c>
      <c r="H225" s="4">
        <v>83</v>
      </c>
      <c r="I225" s="4">
        <v>83</v>
      </c>
      <c r="J225" s="4">
        <v>83</v>
      </c>
      <c r="K225" s="4">
        <v>88</v>
      </c>
      <c r="L225" s="4">
        <v>93</v>
      </c>
      <c r="M225" s="4">
        <v>97</v>
      </c>
      <c r="N225" s="4">
        <v>105</v>
      </c>
      <c r="O225" s="4">
        <v>109</v>
      </c>
      <c r="P225" s="4">
        <v>110</v>
      </c>
      <c r="Q225" s="4">
        <v>112</v>
      </c>
      <c r="R225" s="4">
        <v>123</v>
      </c>
      <c r="S225" s="4">
        <v>132</v>
      </c>
    </row>
    <row r="226" spans="1:19" x14ac:dyDescent="0.4">
      <c r="A226" s="5">
        <v>41143</v>
      </c>
      <c r="B226" s="3" t="s">
        <v>21</v>
      </c>
      <c r="C226" s="4">
        <v>30</v>
      </c>
      <c r="D226" s="4">
        <v>38</v>
      </c>
      <c r="E226" s="4">
        <v>78</v>
      </c>
      <c r="F226" s="4">
        <v>80</v>
      </c>
      <c r="G226" s="4">
        <v>86</v>
      </c>
      <c r="H226" s="4">
        <v>87</v>
      </c>
      <c r="I226" s="4">
        <v>87</v>
      </c>
      <c r="J226" s="4">
        <v>90</v>
      </c>
      <c r="K226" s="4">
        <v>95</v>
      </c>
      <c r="L226" s="4">
        <v>98</v>
      </c>
      <c r="M226" s="4">
        <v>102</v>
      </c>
      <c r="N226" s="4">
        <v>106</v>
      </c>
      <c r="O226" s="4">
        <v>106</v>
      </c>
      <c r="P226" s="4">
        <v>106</v>
      </c>
      <c r="Q226" s="4">
        <v>112</v>
      </c>
      <c r="R226" s="4">
        <v>127</v>
      </c>
      <c r="S226" s="4">
        <v>137</v>
      </c>
    </row>
    <row r="227" spans="1:19" x14ac:dyDescent="0.4">
      <c r="A227" s="5">
        <v>41144</v>
      </c>
      <c r="B227" s="3" t="s">
        <v>22</v>
      </c>
      <c r="C227" s="4">
        <v>41</v>
      </c>
      <c r="D227" s="4">
        <v>48</v>
      </c>
      <c r="E227" s="4">
        <v>89</v>
      </c>
      <c r="F227" s="4">
        <v>98</v>
      </c>
      <c r="G227" s="4">
        <v>98</v>
      </c>
      <c r="H227" s="4">
        <v>98</v>
      </c>
      <c r="I227" s="4">
        <v>100</v>
      </c>
      <c r="J227" s="4">
        <v>110</v>
      </c>
      <c r="K227" s="4">
        <v>113</v>
      </c>
      <c r="L227" s="4">
        <v>117</v>
      </c>
      <c r="M227" s="4">
        <v>112</v>
      </c>
      <c r="N227" s="4">
        <v>112</v>
      </c>
      <c r="O227" s="4">
        <v>113</v>
      </c>
      <c r="P227" s="4">
        <v>114</v>
      </c>
      <c r="Q227" s="4">
        <v>119</v>
      </c>
      <c r="R227" s="4">
        <v>129</v>
      </c>
      <c r="S227" s="4">
        <v>127</v>
      </c>
    </row>
    <row r="228" spans="1:19" x14ac:dyDescent="0.4">
      <c r="A228" s="5">
        <v>41145</v>
      </c>
      <c r="B228" s="3" t="s">
        <v>23</v>
      </c>
      <c r="C228" s="4">
        <v>29</v>
      </c>
      <c r="D228" s="4">
        <v>34</v>
      </c>
      <c r="E228" s="4">
        <v>67</v>
      </c>
      <c r="F228" s="4">
        <v>67</v>
      </c>
      <c r="G228" s="4">
        <v>67</v>
      </c>
      <c r="H228" s="4">
        <v>67</v>
      </c>
      <c r="I228" s="4">
        <v>75</v>
      </c>
      <c r="J228" s="4">
        <v>91</v>
      </c>
      <c r="K228" s="4">
        <v>95</v>
      </c>
      <c r="L228" s="4">
        <v>104</v>
      </c>
      <c r="M228" s="4">
        <v>104</v>
      </c>
      <c r="N228" s="4">
        <v>104</v>
      </c>
      <c r="O228" s="4">
        <v>108</v>
      </c>
      <c r="P228" s="4">
        <v>115</v>
      </c>
      <c r="Q228" s="4">
        <v>119</v>
      </c>
      <c r="R228" s="4">
        <v>126</v>
      </c>
      <c r="S228" s="4">
        <v>126</v>
      </c>
    </row>
    <row r="229" spans="1:19" x14ac:dyDescent="0.4">
      <c r="A229" s="5">
        <v>41148</v>
      </c>
      <c r="B229" s="3" t="s">
        <v>19</v>
      </c>
      <c r="C229" s="4">
        <v>40</v>
      </c>
      <c r="D229" s="4">
        <v>44</v>
      </c>
      <c r="E229" s="4">
        <v>66</v>
      </c>
      <c r="F229" s="4">
        <v>69</v>
      </c>
      <c r="G229" s="4">
        <v>79</v>
      </c>
      <c r="H229" s="4">
        <v>82</v>
      </c>
      <c r="I229" s="4">
        <v>85</v>
      </c>
      <c r="J229" s="4">
        <v>85</v>
      </c>
      <c r="K229" s="4">
        <v>86</v>
      </c>
      <c r="L229" s="4">
        <v>92</v>
      </c>
      <c r="M229" s="4">
        <v>98</v>
      </c>
      <c r="N229" s="4">
        <v>107</v>
      </c>
      <c r="O229" s="4">
        <v>109</v>
      </c>
      <c r="P229" s="4">
        <v>111</v>
      </c>
      <c r="Q229" s="4">
        <v>116</v>
      </c>
      <c r="R229" s="4">
        <v>123</v>
      </c>
      <c r="S229" s="4">
        <v>127</v>
      </c>
    </row>
    <row r="230" spans="1:19" x14ac:dyDescent="0.4">
      <c r="A230" s="5">
        <v>41149</v>
      </c>
      <c r="B230" s="3" t="s">
        <v>20</v>
      </c>
      <c r="C230" s="4">
        <v>34</v>
      </c>
      <c r="D230" s="4">
        <v>56</v>
      </c>
      <c r="E230" s="4">
        <v>69</v>
      </c>
      <c r="F230" s="4">
        <v>84</v>
      </c>
      <c r="G230" s="4">
        <v>91</v>
      </c>
      <c r="H230" s="4">
        <v>94</v>
      </c>
      <c r="I230" s="4">
        <v>94</v>
      </c>
      <c r="J230" s="4">
        <v>94</v>
      </c>
      <c r="K230" s="4">
        <v>99</v>
      </c>
      <c r="L230" s="4">
        <v>103</v>
      </c>
      <c r="M230" s="4">
        <v>110</v>
      </c>
      <c r="N230" s="4">
        <v>119</v>
      </c>
      <c r="O230" s="4">
        <v>124</v>
      </c>
      <c r="P230" s="4">
        <v>125</v>
      </c>
      <c r="Q230" s="4">
        <v>128</v>
      </c>
      <c r="R230" s="4">
        <v>139</v>
      </c>
      <c r="S230" s="4">
        <v>139</v>
      </c>
    </row>
    <row r="231" spans="1:19" x14ac:dyDescent="0.4">
      <c r="A231" s="5">
        <v>41150</v>
      </c>
      <c r="B231" s="3" t="s">
        <v>21</v>
      </c>
      <c r="C231" s="4">
        <v>36</v>
      </c>
      <c r="D231" s="4">
        <v>57</v>
      </c>
      <c r="E231" s="4">
        <v>76</v>
      </c>
      <c r="F231" s="4">
        <v>81</v>
      </c>
      <c r="G231" s="4">
        <v>87</v>
      </c>
      <c r="H231" s="4">
        <v>87</v>
      </c>
      <c r="I231" s="4">
        <v>87</v>
      </c>
      <c r="J231" s="4">
        <v>92</v>
      </c>
      <c r="K231" s="4">
        <v>99</v>
      </c>
      <c r="L231" s="4">
        <v>101</v>
      </c>
      <c r="M231" s="4">
        <v>102</v>
      </c>
      <c r="N231" s="4">
        <v>104</v>
      </c>
      <c r="O231" s="4">
        <v>103</v>
      </c>
      <c r="P231" s="4">
        <v>103</v>
      </c>
      <c r="Q231" s="4">
        <v>107</v>
      </c>
      <c r="R231" s="4">
        <v>114</v>
      </c>
      <c r="S231" s="4">
        <v>125</v>
      </c>
    </row>
    <row r="232" spans="1:19" x14ac:dyDescent="0.4">
      <c r="A232" s="5">
        <v>41151</v>
      </c>
      <c r="B232" s="3" t="s">
        <v>22</v>
      </c>
      <c r="C232" s="4">
        <v>29</v>
      </c>
      <c r="D232" s="4">
        <v>59</v>
      </c>
      <c r="E232" s="4">
        <v>86</v>
      </c>
      <c r="F232" s="4">
        <v>88</v>
      </c>
      <c r="G232" s="4">
        <v>88</v>
      </c>
      <c r="H232" s="4">
        <v>88</v>
      </c>
      <c r="I232" s="4">
        <v>97</v>
      </c>
      <c r="J232" s="4">
        <v>102</v>
      </c>
      <c r="K232" s="4">
        <v>105</v>
      </c>
      <c r="L232" s="4">
        <v>106</v>
      </c>
      <c r="M232" s="4">
        <v>112</v>
      </c>
      <c r="N232" s="4">
        <v>113</v>
      </c>
      <c r="O232" s="4">
        <v>113</v>
      </c>
      <c r="P232" s="4">
        <v>113</v>
      </c>
      <c r="Q232" s="4">
        <v>115</v>
      </c>
      <c r="R232" s="4">
        <v>124</v>
      </c>
      <c r="S232" s="4">
        <v>126</v>
      </c>
    </row>
    <row r="233" spans="1:19" x14ac:dyDescent="0.4">
      <c r="A233" s="5">
        <v>41152</v>
      </c>
      <c r="B233" s="3" t="s">
        <v>23</v>
      </c>
      <c r="C233" s="4">
        <v>19</v>
      </c>
      <c r="D233" s="4">
        <v>38</v>
      </c>
      <c r="E233" s="4">
        <v>58</v>
      </c>
      <c r="F233" s="4">
        <v>58</v>
      </c>
      <c r="G233" s="4">
        <v>58</v>
      </c>
      <c r="H233" s="4">
        <v>62</v>
      </c>
      <c r="I233" s="4">
        <v>68</v>
      </c>
      <c r="J233" s="4">
        <v>71</v>
      </c>
      <c r="K233" s="4">
        <v>80</v>
      </c>
      <c r="L233" s="4">
        <v>86</v>
      </c>
      <c r="M233" s="4">
        <v>86</v>
      </c>
      <c r="N233" s="4">
        <v>86</v>
      </c>
      <c r="O233" s="4">
        <v>94</v>
      </c>
      <c r="P233" s="4">
        <v>93</v>
      </c>
      <c r="Q233" s="4">
        <v>99</v>
      </c>
      <c r="R233" s="4">
        <v>116</v>
      </c>
      <c r="S233" s="4">
        <v>124</v>
      </c>
    </row>
    <row r="234" spans="1:19" x14ac:dyDescent="0.4">
      <c r="A234" s="5">
        <v>41156</v>
      </c>
      <c r="B234" s="3" t="s">
        <v>20</v>
      </c>
      <c r="C234" s="4">
        <v>23</v>
      </c>
      <c r="D234" s="4">
        <v>36</v>
      </c>
      <c r="E234" s="4">
        <v>51</v>
      </c>
      <c r="F234" s="4">
        <v>57</v>
      </c>
      <c r="G234" s="4">
        <v>66</v>
      </c>
      <c r="H234" s="4">
        <v>72</v>
      </c>
      <c r="I234" s="4">
        <v>73</v>
      </c>
      <c r="J234" s="4">
        <v>73</v>
      </c>
      <c r="K234" s="4">
        <v>74</v>
      </c>
      <c r="L234" s="4">
        <v>80</v>
      </c>
      <c r="M234" s="4">
        <v>84</v>
      </c>
      <c r="N234" s="4">
        <v>92</v>
      </c>
      <c r="O234" s="4">
        <v>105</v>
      </c>
      <c r="P234" s="4">
        <v>106</v>
      </c>
      <c r="Q234" s="4">
        <v>106</v>
      </c>
      <c r="R234" s="4">
        <v>116</v>
      </c>
      <c r="S234" s="4">
        <v>114</v>
      </c>
    </row>
    <row r="235" spans="1:19" x14ac:dyDescent="0.4">
      <c r="A235" s="5">
        <v>41157</v>
      </c>
      <c r="B235" s="3" t="s">
        <v>21</v>
      </c>
      <c r="C235" s="4">
        <v>27</v>
      </c>
      <c r="D235" s="4">
        <v>37</v>
      </c>
      <c r="E235" s="4">
        <v>47</v>
      </c>
      <c r="F235" s="4">
        <v>54</v>
      </c>
      <c r="G235" s="4">
        <v>60</v>
      </c>
      <c r="H235" s="4">
        <v>60</v>
      </c>
      <c r="I235" s="4">
        <v>60</v>
      </c>
      <c r="J235" s="4">
        <v>61</v>
      </c>
      <c r="K235" s="4">
        <v>70</v>
      </c>
      <c r="L235" s="4">
        <v>70</v>
      </c>
      <c r="M235" s="4">
        <v>74</v>
      </c>
      <c r="N235" s="4">
        <v>81</v>
      </c>
      <c r="O235" s="4">
        <v>81</v>
      </c>
      <c r="P235" s="4">
        <v>82</v>
      </c>
      <c r="Q235" s="4">
        <v>85</v>
      </c>
      <c r="R235" s="4">
        <v>95</v>
      </c>
      <c r="S235" s="4">
        <v>103</v>
      </c>
    </row>
    <row r="236" spans="1:19" x14ac:dyDescent="0.4">
      <c r="A236" s="5">
        <v>41158</v>
      </c>
      <c r="B236" s="3" t="s">
        <v>22</v>
      </c>
      <c r="C236" s="4">
        <v>23</v>
      </c>
      <c r="D236" s="4">
        <v>42</v>
      </c>
      <c r="E236" s="4">
        <v>70</v>
      </c>
      <c r="F236" s="4">
        <v>80</v>
      </c>
      <c r="G236" s="4">
        <v>81</v>
      </c>
      <c r="H236" s="4">
        <v>81</v>
      </c>
      <c r="I236" s="4">
        <v>87</v>
      </c>
      <c r="J236" s="4">
        <v>86</v>
      </c>
      <c r="K236" s="4">
        <v>93</v>
      </c>
      <c r="L236" s="4">
        <v>99</v>
      </c>
      <c r="M236" s="4">
        <v>105</v>
      </c>
      <c r="N236" s="4">
        <v>105</v>
      </c>
      <c r="O236" s="4">
        <v>105</v>
      </c>
      <c r="P236" s="4">
        <v>106</v>
      </c>
      <c r="Q236" s="4">
        <v>108</v>
      </c>
      <c r="R236" s="4">
        <v>119</v>
      </c>
      <c r="S236" s="4">
        <v>126</v>
      </c>
    </row>
    <row r="237" spans="1:19" x14ac:dyDescent="0.4">
      <c r="A237" s="5">
        <v>41159</v>
      </c>
      <c r="B237" s="3" t="s">
        <v>23</v>
      </c>
      <c r="C237" s="4">
        <v>10</v>
      </c>
      <c r="D237" s="4">
        <v>21</v>
      </c>
      <c r="E237" s="4">
        <v>48</v>
      </c>
      <c r="F237" s="4">
        <v>48</v>
      </c>
      <c r="G237" s="4">
        <v>48</v>
      </c>
      <c r="H237" s="4">
        <v>50</v>
      </c>
      <c r="I237" s="4">
        <v>56</v>
      </c>
      <c r="J237" s="4">
        <v>60</v>
      </c>
      <c r="K237" s="4">
        <v>65</v>
      </c>
      <c r="L237" s="4">
        <v>68</v>
      </c>
      <c r="M237" s="4">
        <v>68</v>
      </c>
      <c r="N237" s="4">
        <v>68</v>
      </c>
      <c r="O237" s="4">
        <v>68</v>
      </c>
      <c r="P237" s="4">
        <v>67</v>
      </c>
      <c r="Q237" s="4">
        <v>82</v>
      </c>
      <c r="R237" s="4">
        <v>91</v>
      </c>
      <c r="S237" s="4">
        <v>103</v>
      </c>
    </row>
    <row r="238" spans="1:19" x14ac:dyDescent="0.4">
      <c r="A238" s="5">
        <v>41162</v>
      </c>
      <c r="B238" s="3" t="s">
        <v>19</v>
      </c>
      <c r="C238" s="4">
        <v>33</v>
      </c>
      <c r="D238" s="4">
        <v>49</v>
      </c>
      <c r="E238" s="4">
        <v>68</v>
      </c>
      <c r="F238" s="4">
        <v>71</v>
      </c>
      <c r="G238" s="4">
        <v>82</v>
      </c>
      <c r="H238" s="4">
        <v>84</v>
      </c>
      <c r="I238" s="4">
        <v>86</v>
      </c>
      <c r="J238" s="4">
        <v>86</v>
      </c>
      <c r="K238" s="4">
        <v>86</v>
      </c>
      <c r="L238" s="4">
        <v>86</v>
      </c>
      <c r="M238" s="4">
        <v>91</v>
      </c>
      <c r="N238" s="4">
        <v>97</v>
      </c>
      <c r="O238" s="4">
        <v>101</v>
      </c>
      <c r="P238" s="4">
        <v>103</v>
      </c>
      <c r="Q238" s="4">
        <v>109</v>
      </c>
      <c r="R238" s="4">
        <v>110</v>
      </c>
      <c r="S238" s="4">
        <v>118</v>
      </c>
    </row>
    <row r="239" spans="1:19" x14ac:dyDescent="0.4">
      <c r="A239" s="5">
        <v>41163</v>
      </c>
      <c r="B239" s="3" t="s">
        <v>20</v>
      </c>
      <c r="C239" s="4">
        <v>31</v>
      </c>
      <c r="D239" s="4">
        <v>56</v>
      </c>
      <c r="E239" s="4">
        <v>68</v>
      </c>
      <c r="F239" s="4">
        <v>70</v>
      </c>
      <c r="G239" s="4">
        <v>74</v>
      </c>
      <c r="H239" s="4">
        <v>78</v>
      </c>
      <c r="I239" s="4">
        <v>78</v>
      </c>
      <c r="J239" s="4">
        <v>78</v>
      </c>
      <c r="K239" s="4">
        <v>78</v>
      </c>
      <c r="L239" s="4">
        <v>80</v>
      </c>
      <c r="M239" s="4">
        <v>88</v>
      </c>
      <c r="N239" s="4">
        <v>94</v>
      </c>
      <c r="O239" s="4">
        <v>97</v>
      </c>
      <c r="P239" s="4">
        <v>98</v>
      </c>
      <c r="Q239" s="4">
        <v>98</v>
      </c>
      <c r="R239" s="4">
        <v>99</v>
      </c>
      <c r="S239" s="4">
        <v>108</v>
      </c>
    </row>
    <row r="240" spans="1:19" x14ac:dyDescent="0.4">
      <c r="A240" s="5">
        <v>41164</v>
      </c>
      <c r="B240" s="3" t="s">
        <v>21</v>
      </c>
      <c r="C240" s="4">
        <v>39</v>
      </c>
      <c r="D240" s="4">
        <v>49</v>
      </c>
      <c r="E240" s="4">
        <v>69</v>
      </c>
      <c r="F240" s="4">
        <v>78</v>
      </c>
      <c r="G240" s="4">
        <v>81</v>
      </c>
      <c r="H240" s="4">
        <v>82</v>
      </c>
      <c r="I240" s="4">
        <v>82</v>
      </c>
      <c r="J240" s="4">
        <v>82</v>
      </c>
      <c r="K240" s="4">
        <v>85</v>
      </c>
      <c r="L240" s="4">
        <v>88</v>
      </c>
      <c r="M240" s="4">
        <v>96</v>
      </c>
      <c r="N240" s="4">
        <v>99</v>
      </c>
      <c r="O240" s="4">
        <v>99</v>
      </c>
      <c r="P240" s="4">
        <v>100</v>
      </c>
      <c r="Q240" s="4">
        <v>104</v>
      </c>
      <c r="R240" s="4">
        <v>115</v>
      </c>
      <c r="S240" s="4">
        <v>121</v>
      </c>
    </row>
    <row r="241" spans="1:19" x14ac:dyDescent="0.4">
      <c r="A241" s="5">
        <v>41165</v>
      </c>
      <c r="B241" s="3" t="s">
        <v>22</v>
      </c>
      <c r="C241" s="4">
        <v>34</v>
      </c>
      <c r="D241" s="4">
        <v>51</v>
      </c>
      <c r="E241" s="4">
        <v>68</v>
      </c>
      <c r="F241" s="4">
        <v>77</v>
      </c>
      <c r="G241" s="4">
        <v>75</v>
      </c>
      <c r="H241" s="4">
        <v>75</v>
      </c>
      <c r="I241" s="4">
        <v>75</v>
      </c>
      <c r="J241" s="4">
        <v>79</v>
      </c>
      <c r="K241" s="4">
        <v>89</v>
      </c>
      <c r="L241" s="4">
        <v>92</v>
      </c>
      <c r="M241" s="4">
        <v>98</v>
      </c>
      <c r="N241" s="4">
        <v>99</v>
      </c>
      <c r="O241" s="4">
        <v>99</v>
      </c>
      <c r="P241" s="4">
        <v>97</v>
      </c>
      <c r="Q241" s="4">
        <v>101</v>
      </c>
      <c r="R241" s="4">
        <v>106</v>
      </c>
      <c r="S241" s="4">
        <v>114</v>
      </c>
    </row>
    <row r="242" spans="1:19" x14ac:dyDescent="0.4">
      <c r="A242" s="5">
        <v>41166</v>
      </c>
      <c r="B242" s="3" t="s">
        <v>23</v>
      </c>
      <c r="C242" s="4">
        <v>27</v>
      </c>
      <c r="D242" s="4">
        <v>41</v>
      </c>
      <c r="E242" s="4">
        <v>63</v>
      </c>
      <c r="F242" s="4">
        <v>63</v>
      </c>
      <c r="G242" s="4">
        <v>63</v>
      </c>
      <c r="H242" s="4">
        <v>63</v>
      </c>
      <c r="I242" s="4">
        <v>66</v>
      </c>
      <c r="J242" s="4">
        <v>72</v>
      </c>
      <c r="K242" s="4">
        <v>73</v>
      </c>
      <c r="L242" s="4">
        <v>76</v>
      </c>
      <c r="M242" s="4">
        <v>76</v>
      </c>
      <c r="N242" s="4">
        <v>77</v>
      </c>
      <c r="O242" s="4">
        <v>78</v>
      </c>
      <c r="P242" s="4">
        <v>81</v>
      </c>
      <c r="Q242" s="4">
        <v>86</v>
      </c>
      <c r="R242" s="4">
        <v>101</v>
      </c>
      <c r="S242" s="4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N244"/>
  <sheetViews>
    <sheetView workbookViewId="0">
      <selection activeCell="B1" sqref="B1:N1048576"/>
    </sheetView>
  </sheetViews>
  <sheetFormatPr defaultRowHeight="14.6" x14ac:dyDescent="0.4"/>
  <cols>
    <col min="2" max="4" width="9.15234375" style="10"/>
    <col min="10" max="12" width="11.3046875" bestFit="1" customWidth="1"/>
    <col min="13" max="14" width="10.53515625" bestFit="1" customWidth="1"/>
  </cols>
  <sheetData>
    <row r="1" spans="2:14" x14ac:dyDescent="0.4">
      <c r="B1" s="11" t="s">
        <v>1</v>
      </c>
      <c r="C1" s="11" t="s">
        <v>11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</row>
    <row r="2" spans="2:14" x14ac:dyDescent="0.4">
      <c r="B2" s="10" t="s">
        <v>19</v>
      </c>
      <c r="C2" s="10">
        <v>80</v>
      </c>
      <c r="D2" s="10">
        <v>106</v>
      </c>
      <c r="E2">
        <f>IF(B2="Mon",1,0)*C2</f>
        <v>80</v>
      </c>
      <c r="F2" s="10">
        <f>IF(B2="Tue",1,0)*C2</f>
        <v>0</v>
      </c>
      <c r="G2">
        <f>IF(B2="Wed",1,0)*C2</f>
        <v>0</v>
      </c>
      <c r="H2">
        <f>IF(B2="Thu",1,0)*C2</f>
        <v>0</v>
      </c>
      <c r="I2">
        <f>IF(B2="Fri",1,0)*C2</f>
        <v>0</v>
      </c>
      <c r="J2">
        <f>IF(B2="Mon",1,0)*D2</f>
        <v>106</v>
      </c>
      <c r="K2">
        <f>IF(B2="Tue",1,0)*D2</f>
        <v>0</v>
      </c>
      <c r="L2">
        <f>IF(B2="Wed",1,0)*D2</f>
        <v>0</v>
      </c>
      <c r="M2">
        <f>IF(B2="Thu",1,0)*D2</f>
        <v>0</v>
      </c>
      <c r="N2">
        <f>IF(B2="Fri",1,0)*D2</f>
        <v>0</v>
      </c>
    </row>
    <row r="3" spans="2:14" x14ac:dyDescent="0.4">
      <c r="B3" s="10" t="s">
        <v>20</v>
      </c>
      <c r="C3" s="10">
        <v>89</v>
      </c>
      <c r="D3" s="10">
        <v>121</v>
      </c>
      <c r="E3">
        <f t="shared" ref="E3:E66" si="0">IF(B3="Mon",1,0)*C3</f>
        <v>0</v>
      </c>
      <c r="F3" s="10">
        <f t="shared" ref="F3:F66" si="1">IF(B3="Tue",1,0)*C3</f>
        <v>89</v>
      </c>
      <c r="G3">
        <f t="shared" ref="G3:G66" si="2">IF(B3="Wed",1,0)*C3</f>
        <v>0</v>
      </c>
      <c r="H3">
        <f t="shared" ref="H3:H66" si="3">IF(B3="Thu",1,0)*C3</f>
        <v>0</v>
      </c>
      <c r="I3">
        <f t="shared" ref="I3:I66" si="4">IF(B3="Fri",1,0)*C3</f>
        <v>0</v>
      </c>
      <c r="J3">
        <f t="shared" ref="J3:J66" si="5">IF(B3="Mon",1,0)*D3</f>
        <v>0</v>
      </c>
      <c r="K3">
        <f t="shared" ref="K3:K66" si="6">IF(B3="Tue",1,0)*D3</f>
        <v>121</v>
      </c>
      <c r="L3">
        <f t="shared" ref="L3:L66" si="7">IF(B3="Wed",1,0)*D3</f>
        <v>0</v>
      </c>
      <c r="M3">
        <f t="shared" ref="M3:M66" si="8">IF(B3="Thu",1,0)*D3</f>
        <v>0</v>
      </c>
      <c r="N3">
        <f t="shared" ref="N3:N66" si="9">IF(B3="Fri",1,0)*D3</f>
        <v>0</v>
      </c>
    </row>
    <row r="4" spans="2:14" x14ac:dyDescent="0.4">
      <c r="B4" s="10" t="s">
        <v>21</v>
      </c>
      <c r="C4" s="10">
        <v>94</v>
      </c>
      <c r="D4" s="10">
        <v>126</v>
      </c>
      <c r="E4">
        <f t="shared" si="0"/>
        <v>0</v>
      </c>
      <c r="F4" s="10">
        <f t="shared" si="1"/>
        <v>0</v>
      </c>
      <c r="G4">
        <f t="shared" si="2"/>
        <v>94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126</v>
      </c>
      <c r="M4">
        <f t="shared" si="8"/>
        <v>0</v>
      </c>
      <c r="N4">
        <f t="shared" si="9"/>
        <v>0</v>
      </c>
    </row>
    <row r="5" spans="2:14" x14ac:dyDescent="0.4">
      <c r="B5" s="10" t="s">
        <v>22</v>
      </c>
      <c r="C5" s="10">
        <v>91</v>
      </c>
      <c r="D5" s="10">
        <v>114</v>
      </c>
      <c r="E5">
        <f t="shared" si="0"/>
        <v>0</v>
      </c>
      <c r="F5" s="10">
        <f t="shared" si="1"/>
        <v>0</v>
      </c>
      <c r="G5">
        <f t="shared" si="2"/>
        <v>0</v>
      </c>
      <c r="H5">
        <f t="shared" si="3"/>
        <v>91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114</v>
      </c>
      <c r="N5">
        <f t="shared" si="9"/>
        <v>0</v>
      </c>
    </row>
    <row r="6" spans="2:14" x14ac:dyDescent="0.4">
      <c r="B6" s="10" t="s">
        <v>23</v>
      </c>
      <c r="C6" s="10">
        <v>73</v>
      </c>
      <c r="D6" s="10">
        <v>106</v>
      </c>
      <c r="E6">
        <f t="shared" si="0"/>
        <v>0</v>
      </c>
      <c r="F6" s="10">
        <f t="shared" si="1"/>
        <v>0</v>
      </c>
      <c r="G6">
        <f t="shared" si="2"/>
        <v>0</v>
      </c>
      <c r="H6">
        <f t="shared" si="3"/>
        <v>0</v>
      </c>
      <c r="I6">
        <f t="shared" si="4"/>
        <v>73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106</v>
      </c>
    </row>
    <row r="7" spans="2:14" x14ac:dyDescent="0.4">
      <c r="B7" s="10" t="s">
        <v>19</v>
      </c>
      <c r="C7" s="10">
        <v>80</v>
      </c>
      <c r="D7" s="10">
        <v>111</v>
      </c>
      <c r="E7">
        <f t="shared" si="0"/>
        <v>80</v>
      </c>
      <c r="F7" s="10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111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2:14" x14ac:dyDescent="0.4">
      <c r="B8" s="10" t="s">
        <v>20</v>
      </c>
      <c r="C8" s="10">
        <v>92</v>
      </c>
      <c r="D8" s="10">
        <v>122</v>
      </c>
      <c r="E8">
        <f t="shared" si="0"/>
        <v>0</v>
      </c>
      <c r="F8" s="10">
        <f t="shared" si="1"/>
        <v>92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122</v>
      </c>
      <c r="L8">
        <f t="shared" si="7"/>
        <v>0</v>
      </c>
      <c r="M8">
        <f t="shared" si="8"/>
        <v>0</v>
      </c>
      <c r="N8">
        <f t="shared" si="9"/>
        <v>0</v>
      </c>
    </row>
    <row r="9" spans="2:14" x14ac:dyDescent="0.4">
      <c r="B9" s="10" t="s">
        <v>21</v>
      </c>
      <c r="C9" s="10">
        <v>87</v>
      </c>
      <c r="D9" s="10">
        <v>127</v>
      </c>
      <c r="E9">
        <f t="shared" si="0"/>
        <v>0</v>
      </c>
      <c r="F9" s="10">
        <f t="shared" si="1"/>
        <v>0</v>
      </c>
      <c r="G9">
        <f t="shared" si="2"/>
        <v>87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127</v>
      </c>
      <c r="M9">
        <f t="shared" si="8"/>
        <v>0</v>
      </c>
      <c r="N9">
        <f t="shared" si="9"/>
        <v>0</v>
      </c>
    </row>
    <row r="10" spans="2:14" x14ac:dyDescent="0.4">
      <c r="B10" s="10" t="s">
        <v>22</v>
      </c>
      <c r="C10" s="10">
        <v>90</v>
      </c>
      <c r="D10" s="10">
        <v>116</v>
      </c>
      <c r="E10">
        <f t="shared" si="0"/>
        <v>0</v>
      </c>
      <c r="F10" s="10">
        <f t="shared" si="1"/>
        <v>0</v>
      </c>
      <c r="G10">
        <f t="shared" si="2"/>
        <v>0</v>
      </c>
      <c r="H10">
        <f t="shared" si="3"/>
        <v>90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116</v>
      </c>
      <c r="N10">
        <f t="shared" si="9"/>
        <v>0</v>
      </c>
    </row>
    <row r="11" spans="2:14" x14ac:dyDescent="0.4">
      <c r="B11" s="10" t="s">
        <v>23</v>
      </c>
      <c r="C11" s="10">
        <v>61</v>
      </c>
      <c r="D11" s="10">
        <v>99</v>
      </c>
      <c r="E11">
        <f t="shared" si="0"/>
        <v>0</v>
      </c>
      <c r="F11" s="10">
        <f t="shared" si="1"/>
        <v>0</v>
      </c>
      <c r="G11">
        <f t="shared" si="2"/>
        <v>0</v>
      </c>
      <c r="H11">
        <f t="shared" si="3"/>
        <v>0</v>
      </c>
      <c r="I11">
        <f t="shared" si="4"/>
        <v>61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99</v>
      </c>
    </row>
    <row r="12" spans="2:14" x14ac:dyDescent="0.4">
      <c r="B12" s="10" t="s">
        <v>19</v>
      </c>
      <c r="C12" s="10">
        <v>69</v>
      </c>
      <c r="D12" s="10">
        <v>99</v>
      </c>
      <c r="E12">
        <f t="shared" si="0"/>
        <v>69</v>
      </c>
      <c r="F12" s="10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99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2:14" x14ac:dyDescent="0.4">
      <c r="B13" s="10" t="s">
        <v>20</v>
      </c>
      <c r="C13" s="10">
        <v>80</v>
      </c>
      <c r="D13" s="10">
        <v>102</v>
      </c>
      <c r="E13">
        <f t="shared" si="0"/>
        <v>0</v>
      </c>
      <c r="F13" s="10">
        <f t="shared" si="1"/>
        <v>80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102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2:14" x14ac:dyDescent="0.4">
      <c r="B14" s="10" t="s">
        <v>21</v>
      </c>
      <c r="C14" s="10">
        <v>81</v>
      </c>
      <c r="D14" s="10">
        <v>117</v>
      </c>
      <c r="E14">
        <f t="shared" si="0"/>
        <v>0</v>
      </c>
      <c r="F14" s="10">
        <f t="shared" si="1"/>
        <v>0</v>
      </c>
      <c r="G14">
        <f t="shared" si="2"/>
        <v>81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117</v>
      </c>
      <c r="M14">
        <f t="shared" si="8"/>
        <v>0</v>
      </c>
      <c r="N14">
        <f t="shared" si="9"/>
        <v>0</v>
      </c>
    </row>
    <row r="15" spans="2:14" x14ac:dyDescent="0.4">
      <c r="B15" s="10" t="s">
        <v>22</v>
      </c>
      <c r="C15" s="10">
        <v>91</v>
      </c>
      <c r="D15" s="10">
        <v>133</v>
      </c>
      <c r="E15">
        <f t="shared" si="0"/>
        <v>0</v>
      </c>
      <c r="F15" s="10">
        <f t="shared" si="1"/>
        <v>0</v>
      </c>
      <c r="G15">
        <f t="shared" si="2"/>
        <v>0</v>
      </c>
      <c r="H15">
        <f t="shared" si="3"/>
        <v>91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133</v>
      </c>
      <c r="N15">
        <f t="shared" si="9"/>
        <v>0</v>
      </c>
    </row>
    <row r="16" spans="2:14" x14ac:dyDescent="0.4">
      <c r="B16" s="10" t="s">
        <v>23</v>
      </c>
      <c r="C16" s="10">
        <v>74</v>
      </c>
      <c r="D16" s="10">
        <v>115</v>
      </c>
      <c r="E16">
        <f t="shared" si="0"/>
        <v>0</v>
      </c>
      <c r="F16" s="10">
        <f t="shared" si="1"/>
        <v>0</v>
      </c>
      <c r="G16">
        <f t="shared" si="2"/>
        <v>0</v>
      </c>
      <c r="H16">
        <f t="shared" si="3"/>
        <v>0</v>
      </c>
      <c r="I16">
        <f t="shared" si="4"/>
        <v>74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115</v>
      </c>
    </row>
    <row r="17" spans="2:14" x14ac:dyDescent="0.4">
      <c r="B17" s="10" t="s">
        <v>19</v>
      </c>
      <c r="C17" s="10">
        <v>73</v>
      </c>
      <c r="D17" s="10">
        <v>105</v>
      </c>
      <c r="E17">
        <f t="shared" si="0"/>
        <v>73</v>
      </c>
      <c r="F17" s="10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105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2:14" x14ac:dyDescent="0.4">
      <c r="B18" s="10" t="s">
        <v>20</v>
      </c>
      <c r="C18" s="10">
        <v>97</v>
      </c>
      <c r="D18" s="10">
        <v>112</v>
      </c>
      <c r="E18">
        <f t="shared" si="0"/>
        <v>0</v>
      </c>
      <c r="F18" s="10">
        <f t="shared" si="1"/>
        <v>97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112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2:14" x14ac:dyDescent="0.4">
      <c r="B19" s="10" t="s">
        <v>21</v>
      </c>
      <c r="C19" s="10">
        <v>87</v>
      </c>
      <c r="D19" s="10">
        <v>121</v>
      </c>
      <c r="E19">
        <f t="shared" si="0"/>
        <v>0</v>
      </c>
      <c r="F19" s="10">
        <f t="shared" si="1"/>
        <v>0</v>
      </c>
      <c r="G19">
        <f t="shared" si="2"/>
        <v>87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121</v>
      </c>
      <c r="M19">
        <f t="shared" si="8"/>
        <v>0</v>
      </c>
      <c r="N19">
        <f t="shared" si="9"/>
        <v>0</v>
      </c>
    </row>
    <row r="20" spans="2:14" x14ac:dyDescent="0.4">
      <c r="B20" s="10" t="s">
        <v>22</v>
      </c>
      <c r="C20" s="10">
        <v>101</v>
      </c>
      <c r="D20" s="10">
        <v>126</v>
      </c>
      <c r="E20">
        <f t="shared" si="0"/>
        <v>0</v>
      </c>
      <c r="F20" s="10">
        <f t="shared" si="1"/>
        <v>0</v>
      </c>
      <c r="G20">
        <f t="shared" si="2"/>
        <v>0</v>
      </c>
      <c r="H20">
        <f t="shared" si="3"/>
        <v>101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126</v>
      </c>
      <c r="N20">
        <f t="shared" si="9"/>
        <v>0</v>
      </c>
    </row>
    <row r="21" spans="2:14" x14ac:dyDescent="0.4">
      <c r="B21" s="10" t="s">
        <v>23</v>
      </c>
      <c r="C21" s="10">
        <v>78</v>
      </c>
      <c r="D21" s="10">
        <v>101</v>
      </c>
      <c r="E21">
        <f t="shared" si="0"/>
        <v>0</v>
      </c>
      <c r="F21" s="10">
        <f t="shared" si="1"/>
        <v>0</v>
      </c>
      <c r="G21">
        <f t="shared" si="2"/>
        <v>0</v>
      </c>
      <c r="H21">
        <f t="shared" si="3"/>
        <v>0</v>
      </c>
      <c r="I21">
        <f t="shared" si="4"/>
        <v>78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101</v>
      </c>
    </row>
    <row r="22" spans="2:14" x14ac:dyDescent="0.4">
      <c r="B22" s="10" t="s">
        <v>19</v>
      </c>
      <c r="C22" s="10">
        <v>78</v>
      </c>
      <c r="D22" s="10">
        <v>110</v>
      </c>
      <c r="E22">
        <f t="shared" si="0"/>
        <v>78</v>
      </c>
      <c r="F22" s="10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110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2:14" x14ac:dyDescent="0.4">
      <c r="B23" s="10" t="s">
        <v>20</v>
      </c>
      <c r="C23" s="10">
        <v>98</v>
      </c>
      <c r="D23" s="10">
        <v>129</v>
      </c>
      <c r="E23">
        <f t="shared" si="0"/>
        <v>0</v>
      </c>
      <c r="F23" s="10">
        <f t="shared" si="1"/>
        <v>98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129</v>
      </c>
      <c r="L23">
        <f t="shared" si="7"/>
        <v>0</v>
      </c>
      <c r="M23">
        <f t="shared" si="8"/>
        <v>0</v>
      </c>
      <c r="N23">
        <f t="shared" si="9"/>
        <v>0</v>
      </c>
    </row>
    <row r="24" spans="2:14" x14ac:dyDescent="0.4">
      <c r="B24" s="10" t="s">
        <v>21</v>
      </c>
      <c r="C24" s="10">
        <v>85</v>
      </c>
      <c r="D24" s="10">
        <v>122</v>
      </c>
      <c r="E24">
        <f t="shared" si="0"/>
        <v>0</v>
      </c>
      <c r="F24" s="10">
        <f t="shared" si="1"/>
        <v>0</v>
      </c>
      <c r="G24">
        <f t="shared" si="2"/>
        <v>85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122</v>
      </c>
      <c r="M24">
        <f t="shared" si="8"/>
        <v>0</v>
      </c>
      <c r="N24">
        <f t="shared" si="9"/>
        <v>0</v>
      </c>
    </row>
    <row r="25" spans="2:14" x14ac:dyDescent="0.4">
      <c r="B25" s="10" t="s">
        <v>22</v>
      </c>
      <c r="C25" s="10">
        <v>118</v>
      </c>
      <c r="D25" s="10">
        <v>145</v>
      </c>
      <c r="E25">
        <f t="shared" si="0"/>
        <v>0</v>
      </c>
      <c r="F25" s="10">
        <f t="shared" si="1"/>
        <v>0</v>
      </c>
      <c r="G25">
        <f t="shared" si="2"/>
        <v>0</v>
      </c>
      <c r="H25">
        <f t="shared" si="3"/>
        <v>118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145</v>
      </c>
      <c r="N25">
        <f t="shared" si="9"/>
        <v>0</v>
      </c>
    </row>
    <row r="26" spans="2:14" x14ac:dyDescent="0.4">
      <c r="B26" s="10" t="s">
        <v>23</v>
      </c>
      <c r="C26" s="10">
        <v>81</v>
      </c>
      <c r="D26" s="10">
        <v>120</v>
      </c>
      <c r="E26">
        <f t="shared" si="0"/>
        <v>0</v>
      </c>
      <c r="F26" s="10">
        <f t="shared" si="1"/>
        <v>0</v>
      </c>
      <c r="G26">
        <f t="shared" si="2"/>
        <v>0</v>
      </c>
      <c r="H26">
        <f t="shared" si="3"/>
        <v>0</v>
      </c>
      <c r="I26">
        <f t="shared" si="4"/>
        <v>81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120</v>
      </c>
    </row>
    <row r="27" spans="2:14" x14ac:dyDescent="0.4">
      <c r="B27" s="10" t="s">
        <v>19</v>
      </c>
      <c r="C27" s="10">
        <v>83</v>
      </c>
      <c r="D27" s="10">
        <v>132</v>
      </c>
      <c r="E27">
        <f t="shared" si="0"/>
        <v>83</v>
      </c>
      <c r="F27" s="10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132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2:14" x14ac:dyDescent="0.4">
      <c r="B28" s="10" t="s">
        <v>20</v>
      </c>
      <c r="C28" s="10">
        <v>108</v>
      </c>
      <c r="D28" s="10">
        <v>131</v>
      </c>
      <c r="E28">
        <f t="shared" si="0"/>
        <v>0</v>
      </c>
      <c r="F28" s="10">
        <f t="shared" si="1"/>
        <v>108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131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2:14" x14ac:dyDescent="0.4">
      <c r="B29" s="10" t="s">
        <v>21</v>
      </c>
      <c r="C29" s="10">
        <v>100</v>
      </c>
      <c r="D29" s="10">
        <v>127</v>
      </c>
      <c r="E29">
        <f t="shared" si="0"/>
        <v>0</v>
      </c>
      <c r="F29" s="10">
        <f t="shared" si="1"/>
        <v>0</v>
      </c>
      <c r="G29">
        <f t="shared" si="2"/>
        <v>100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127</v>
      </c>
      <c r="M29">
        <f t="shared" si="8"/>
        <v>0</v>
      </c>
      <c r="N29">
        <f t="shared" si="9"/>
        <v>0</v>
      </c>
    </row>
    <row r="30" spans="2:14" x14ac:dyDescent="0.4">
      <c r="B30" s="10" t="s">
        <v>22</v>
      </c>
      <c r="C30" s="10">
        <v>103</v>
      </c>
      <c r="D30" s="10">
        <v>134</v>
      </c>
      <c r="E30">
        <f t="shared" si="0"/>
        <v>0</v>
      </c>
      <c r="F30" s="10">
        <f t="shared" si="1"/>
        <v>0</v>
      </c>
      <c r="G30">
        <f t="shared" si="2"/>
        <v>0</v>
      </c>
      <c r="H30">
        <f t="shared" si="3"/>
        <v>103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134</v>
      </c>
      <c r="N30">
        <f t="shared" si="9"/>
        <v>0</v>
      </c>
    </row>
    <row r="31" spans="2:14" x14ac:dyDescent="0.4">
      <c r="B31" s="10" t="s">
        <v>23</v>
      </c>
      <c r="C31" s="10">
        <v>86</v>
      </c>
      <c r="D31" s="10">
        <v>127</v>
      </c>
      <c r="E31">
        <f t="shared" si="0"/>
        <v>0</v>
      </c>
      <c r="F31" s="10">
        <f t="shared" si="1"/>
        <v>0</v>
      </c>
      <c r="G31">
        <f t="shared" si="2"/>
        <v>0</v>
      </c>
      <c r="H31">
        <f t="shared" si="3"/>
        <v>0</v>
      </c>
      <c r="I31">
        <f t="shared" si="4"/>
        <v>86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127</v>
      </c>
    </row>
    <row r="32" spans="2:14" x14ac:dyDescent="0.4">
      <c r="B32" s="10" t="s">
        <v>19</v>
      </c>
      <c r="C32" s="10">
        <v>76</v>
      </c>
      <c r="D32" s="10">
        <v>130</v>
      </c>
      <c r="E32">
        <f t="shared" si="0"/>
        <v>76</v>
      </c>
      <c r="F32" s="10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130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2:14" x14ac:dyDescent="0.4">
      <c r="B33" s="10" t="s">
        <v>20</v>
      </c>
      <c r="C33" s="10">
        <v>95</v>
      </c>
      <c r="D33" s="10">
        <v>127</v>
      </c>
      <c r="E33">
        <f t="shared" si="0"/>
        <v>0</v>
      </c>
      <c r="F33" s="10">
        <f t="shared" si="1"/>
        <v>95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127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2:14" x14ac:dyDescent="0.4">
      <c r="B34" s="10" t="s">
        <v>21</v>
      </c>
      <c r="C34" s="10">
        <v>58</v>
      </c>
      <c r="D34" s="10">
        <v>95</v>
      </c>
      <c r="E34">
        <f t="shared" si="0"/>
        <v>0</v>
      </c>
      <c r="F34" s="10">
        <f t="shared" si="1"/>
        <v>0</v>
      </c>
      <c r="G34">
        <f t="shared" si="2"/>
        <v>58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95</v>
      </c>
      <c r="M34">
        <f t="shared" si="8"/>
        <v>0</v>
      </c>
      <c r="N34">
        <f t="shared" si="9"/>
        <v>0</v>
      </c>
    </row>
    <row r="35" spans="2:14" x14ac:dyDescent="0.4">
      <c r="B35" s="10" t="s">
        <v>23</v>
      </c>
      <c r="C35" s="10">
        <v>3</v>
      </c>
      <c r="D35" s="10">
        <v>16</v>
      </c>
      <c r="E35">
        <f t="shared" si="0"/>
        <v>0</v>
      </c>
      <c r="F35" s="10">
        <f t="shared" si="1"/>
        <v>0</v>
      </c>
      <c r="G35">
        <f t="shared" si="2"/>
        <v>0</v>
      </c>
      <c r="H35">
        <f t="shared" si="3"/>
        <v>0</v>
      </c>
      <c r="I35">
        <f t="shared" si="4"/>
        <v>3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16</v>
      </c>
    </row>
    <row r="36" spans="2:14" x14ac:dyDescent="0.4">
      <c r="B36" s="10" t="s">
        <v>19</v>
      </c>
      <c r="C36" s="10">
        <v>102</v>
      </c>
      <c r="D36" s="10">
        <v>138</v>
      </c>
      <c r="E36">
        <f t="shared" si="0"/>
        <v>102</v>
      </c>
      <c r="F36" s="10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138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2:14" x14ac:dyDescent="0.4">
      <c r="B37" s="10" t="s">
        <v>20</v>
      </c>
      <c r="C37" s="10">
        <v>96</v>
      </c>
      <c r="D37" s="10">
        <v>115</v>
      </c>
      <c r="E37">
        <f t="shared" si="0"/>
        <v>0</v>
      </c>
      <c r="F37" s="10">
        <f t="shared" si="1"/>
        <v>96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115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2:14" x14ac:dyDescent="0.4">
      <c r="B38" s="10" t="s">
        <v>21</v>
      </c>
      <c r="C38" s="10">
        <v>92</v>
      </c>
      <c r="D38" s="10">
        <v>124</v>
      </c>
      <c r="E38">
        <f t="shared" si="0"/>
        <v>0</v>
      </c>
      <c r="F38" s="10">
        <f t="shared" si="1"/>
        <v>0</v>
      </c>
      <c r="G38">
        <f t="shared" si="2"/>
        <v>92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124</v>
      </c>
      <c r="M38">
        <f t="shared" si="8"/>
        <v>0</v>
      </c>
      <c r="N38">
        <f t="shared" si="9"/>
        <v>0</v>
      </c>
    </row>
    <row r="39" spans="2:14" x14ac:dyDescent="0.4">
      <c r="B39" s="10" t="s">
        <v>22</v>
      </c>
      <c r="C39" s="10">
        <v>98</v>
      </c>
      <c r="D39" s="10">
        <v>124</v>
      </c>
      <c r="E39">
        <f t="shared" si="0"/>
        <v>0</v>
      </c>
      <c r="F39" s="10">
        <f t="shared" si="1"/>
        <v>0</v>
      </c>
      <c r="G39">
        <f t="shared" si="2"/>
        <v>0</v>
      </c>
      <c r="H39">
        <f t="shared" si="3"/>
        <v>98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124</v>
      </c>
      <c r="N39">
        <f t="shared" si="9"/>
        <v>0</v>
      </c>
    </row>
    <row r="40" spans="2:14" x14ac:dyDescent="0.4">
      <c r="B40" s="10" t="s">
        <v>23</v>
      </c>
      <c r="C40" s="10">
        <v>76</v>
      </c>
      <c r="D40" s="10">
        <v>106</v>
      </c>
      <c r="E40">
        <f t="shared" si="0"/>
        <v>0</v>
      </c>
      <c r="F40" s="10">
        <f t="shared" si="1"/>
        <v>0</v>
      </c>
      <c r="G40">
        <f t="shared" si="2"/>
        <v>0</v>
      </c>
      <c r="H40">
        <f t="shared" si="3"/>
        <v>0</v>
      </c>
      <c r="I40">
        <f t="shared" si="4"/>
        <v>76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106</v>
      </c>
    </row>
    <row r="41" spans="2:14" x14ac:dyDescent="0.4">
      <c r="B41" s="10" t="s">
        <v>19</v>
      </c>
      <c r="C41" s="10">
        <v>77</v>
      </c>
      <c r="D41" s="10">
        <v>119</v>
      </c>
      <c r="E41">
        <f t="shared" si="0"/>
        <v>77</v>
      </c>
      <c r="F41" s="10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119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</row>
    <row r="42" spans="2:14" x14ac:dyDescent="0.4">
      <c r="B42" s="10" t="s">
        <v>20</v>
      </c>
      <c r="C42" s="10">
        <v>90</v>
      </c>
      <c r="D42" s="10">
        <v>119</v>
      </c>
      <c r="E42">
        <f t="shared" si="0"/>
        <v>0</v>
      </c>
      <c r="F42" s="10">
        <f t="shared" si="1"/>
        <v>90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119</v>
      </c>
      <c r="L42">
        <f t="shared" si="7"/>
        <v>0</v>
      </c>
      <c r="M42">
        <f t="shared" si="8"/>
        <v>0</v>
      </c>
      <c r="N42">
        <f t="shared" si="9"/>
        <v>0</v>
      </c>
    </row>
    <row r="43" spans="2:14" x14ac:dyDescent="0.4">
      <c r="B43" s="10" t="s">
        <v>21</v>
      </c>
      <c r="C43" s="10">
        <v>70</v>
      </c>
      <c r="D43" s="10">
        <v>108</v>
      </c>
      <c r="E43">
        <f t="shared" si="0"/>
        <v>0</v>
      </c>
      <c r="F43" s="10">
        <f t="shared" si="1"/>
        <v>0</v>
      </c>
      <c r="G43">
        <f t="shared" si="2"/>
        <v>70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108</v>
      </c>
      <c r="M43">
        <f t="shared" si="8"/>
        <v>0</v>
      </c>
      <c r="N43">
        <f t="shared" si="9"/>
        <v>0</v>
      </c>
    </row>
    <row r="44" spans="2:14" x14ac:dyDescent="0.4">
      <c r="B44" s="10" t="s">
        <v>22</v>
      </c>
      <c r="C44" s="10">
        <v>102</v>
      </c>
      <c r="D44" s="10">
        <v>133</v>
      </c>
      <c r="E44">
        <f t="shared" si="0"/>
        <v>0</v>
      </c>
      <c r="F44" s="10">
        <f t="shared" si="1"/>
        <v>0</v>
      </c>
      <c r="G44">
        <f t="shared" si="2"/>
        <v>0</v>
      </c>
      <c r="H44">
        <f t="shared" si="3"/>
        <v>102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133</v>
      </c>
      <c r="N44">
        <f t="shared" si="9"/>
        <v>0</v>
      </c>
    </row>
    <row r="45" spans="2:14" x14ac:dyDescent="0.4">
      <c r="B45" s="10" t="s">
        <v>23</v>
      </c>
      <c r="C45" s="10">
        <v>92</v>
      </c>
      <c r="D45" s="10">
        <v>128</v>
      </c>
      <c r="E45">
        <f t="shared" si="0"/>
        <v>0</v>
      </c>
      <c r="F45" s="10">
        <f t="shared" si="1"/>
        <v>0</v>
      </c>
      <c r="G45">
        <f t="shared" si="2"/>
        <v>0</v>
      </c>
      <c r="H45">
        <f t="shared" si="3"/>
        <v>0</v>
      </c>
      <c r="I45">
        <f t="shared" si="4"/>
        <v>92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128</v>
      </c>
    </row>
    <row r="46" spans="2:14" x14ac:dyDescent="0.4">
      <c r="B46" s="10" t="s">
        <v>19</v>
      </c>
      <c r="C46" s="10">
        <v>83</v>
      </c>
      <c r="D46" s="10">
        <v>123</v>
      </c>
      <c r="E46">
        <f t="shared" si="0"/>
        <v>83</v>
      </c>
      <c r="F46" s="10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123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2:14" x14ac:dyDescent="0.4">
      <c r="B47" s="10" t="s">
        <v>20</v>
      </c>
      <c r="C47" s="10">
        <v>103</v>
      </c>
      <c r="D47" s="10">
        <v>124</v>
      </c>
      <c r="E47">
        <f t="shared" si="0"/>
        <v>0</v>
      </c>
      <c r="F47" s="10">
        <f t="shared" si="1"/>
        <v>103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124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2:14" x14ac:dyDescent="0.4">
      <c r="B48" s="10" t="s">
        <v>21</v>
      </c>
      <c r="C48" s="10">
        <v>102</v>
      </c>
      <c r="D48" s="10">
        <v>126</v>
      </c>
      <c r="E48">
        <f t="shared" si="0"/>
        <v>0</v>
      </c>
      <c r="F48" s="10">
        <f t="shared" si="1"/>
        <v>0</v>
      </c>
      <c r="G48">
        <f t="shared" si="2"/>
        <v>102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126</v>
      </c>
      <c r="M48">
        <f t="shared" si="8"/>
        <v>0</v>
      </c>
      <c r="N48">
        <f t="shared" si="9"/>
        <v>0</v>
      </c>
    </row>
    <row r="49" spans="2:14" x14ac:dyDescent="0.4">
      <c r="B49" s="10" t="s">
        <v>22</v>
      </c>
      <c r="C49" s="10">
        <v>114</v>
      </c>
      <c r="D49" s="10">
        <v>137</v>
      </c>
      <c r="E49">
        <f t="shared" si="0"/>
        <v>0</v>
      </c>
      <c r="F49" s="10">
        <f t="shared" si="1"/>
        <v>0</v>
      </c>
      <c r="G49">
        <f t="shared" si="2"/>
        <v>0</v>
      </c>
      <c r="H49">
        <f t="shared" si="3"/>
        <v>114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137</v>
      </c>
      <c r="N49">
        <f t="shared" si="9"/>
        <v>0</v>
      </c>
    </row>
    <row r="50" spans="2:14" x14ac:dyDescent="0.4">
      <c r="B50" s="10" t="s">
        <v>23</v>
      </c>
      <c r="C50" s="10">
        <v>99</v>
      </c>
      <c r="D50" s="10">
        <v>129</v>
      </c>
      <c r="E50">
        <f t="shared" si="0"/>
        <v>0</v>
      </c>
      <c r="F50" s="10">
        <f t="shared" si="1"/>
        <v>0</v>
      </c>
      <c r="G50">
        <f t="shared" si="2"/>
        <v>0</v>
      </c>
      <c r="H50">
        <f t="shared" si="3"/>
        <v>0</v>
      </c>
      <c r="I50">
        <f t="shared" si="4"/>
        <v>99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129</v>
      </c>
    </row>
    <row r="51" spans="2:14" x14ac:dyDescent="0.4">
      <c r="B51" s="10" t="s">
        <v>19</v>
      </c>
      <c r="C51" s="10">
        <v>89</v>
      </c>
      <c r="D51" s="10">
        <v>117</v>
      </c>
      <c r="E51">
        <f t="shared" si="0"/>
        <v>89</v>
      </c>
      <c r="F51" s="10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117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2:14" x14ac:dyDescent="0.4">
      <c r="B52" s="10" t="s">
        <v>20</v>
      </c>
      <c r="C52" s="10">
        <v>92</v>
      </c>
      <c r="D52" s="10">
        <v>108</v>
      </c>
      <c r="E52">
        <f t="shared" si="0"/>
        <v>0</v>
      </c>
      <c r="F52" s="10">
        <f t="shared" si="1"/>
        <v>92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108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2:14" x14ac:dyDescent="0.4">
      <c r="B53" s="10" t="s">
        <v>21</v>
      </c>
      <c r="C53" s="10">
        <v>80</v>
      </c>
      <c r="D53" s="10">
        <v>111</v>
      </c>
      <c r="E53">
        <f t="shared" si="0"/>
        <v>0</v>
      </c>
      <c r="F53" s="10">
        <f t="shared" si="1"/>
        <v>0</v>
      </c>
      <c r="G53">
        <f t="shared" si="2"/>
        <v>80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111</v>
      </c>
      <c r="M53">
        <f t="shared" si="8"/>
        <v>0</v>
      </c>
      <c r="N53">
        <f t="shared" si="9"/>
        <v>0</v>
      </c>
    </row>
    <row r="54" spans="2:14" x14ac:dyDescent="0.4">
      <c r="B54" s="10" t="s">
        <v>22</v>
      </c>
      <c r="C54" s="10">
        <v>80</v>
      </c>
      <c r="D54" s="10">
        <v>122</v>
      </c>
      <c r="E54">
        <f t="shared" si="0"/>
        <v>0</v>
      </c>
      <c r="F54" s="10">
        <f t="shared" si="1"/>
        <v>0</v>
      </c>
      <c r="G54">
        <f t="shared" si="2"/>
        <v>0</v>
      </c>
      <c r="H54">
        <f t="shared" si="3"/>
        <v>80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122</v>
      </c>
      <c r="N54">
        <f t="shared" si="9"/>
        <v>0</v>
      </c>
    </row>
    <row r="55" spans="2:14" x14ac:dyDescent="0.4">
      <c r="B55" s="10" t="s">
        <v>23</v>
      </c>
      <c r="C55" s="10">
        <v>0</v>
      </c>
      <c r="D55" s="10">
        <v>14</v>
      </c>
      <c r="E55">
        <f t="shared" si="0"/>
        <v>0</v>
      </c>
      <c r="F55" s="10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14</v>
      </c>
    </row>
    <row r="56" spans="2:14" x14ac:dyDescent="0.4">
      <c r="B56" s="10" t="s">
        <v>19</v>
      </c>
      <c r="C56" s="10">
        <v>0</v>
      </c>
      <c r="D56" s="10">
        <v>16</v>
      </c>
      <c r="E56">
        <f t="shared" si="0"/>
        <v>0</v>
      </c>
      <c r="F56" s="10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16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2:14" x14ac:dyDescent="0.4">
      <c r="B57" s="10" t="s">
        <v>20</v>
      </c>
      <c r="C57" s="10">
        <v>75</v>
      </c>
      <c r="D57" s="10">
        <v>97</v>
      </c>
      <c r="E57">
        <f t="shared" si="0"/>
        <v>0</v>
      </c>
      <c r="F57" s="10">
        <f t="shared" si="1"/>
        <v>75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97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2:14" x14ac:dyDescent="0.4">
      <c r="B58" s="10" t="s">
        <v>21</v>
      </c>
      <c r="C58" s="10">
        <v>83</v>
      </c>
      <c r="D58" s="10">
        <v>101</v>
      </c>
      <c r="E58">
        <f t="shared" si="0"/>
        <v>0</v>
      </c>
      <c r="F58" s="10">
        <f t="shared" si="1"/>
        <v>0</v>
      </c>
      <c r="G58">
        <f t="shared" si="2"/>
        <v>83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101</v>
      </c>
      <c r="M58">
        <f t="shared" si="8"/>
        <v>0</v>
      </c>
      <c r="N58">
        <f t="shared" si="9"/>
        <v>0</v>
      </c>
    </row>
    <row r="59" spans="2:14" x14ac:dyDescent="0.4">
      <c r="B59" s="10" t="s">
        <v>22</v>
      </c>
      <c r="C59" s="10">
        <v>105</v>
      </c>
      <c r="D59" s="10">
        <v>129</v>
      </c>
      <c r="E59">
        <f t="shared" si="0"/>
        <v>0</v>
      </c>
      <c r="F59" s="10">
        <f t="shared" si="1"/>
        <v>0</v>
      </c>
      <c r="G59">
        <f t="shared" si="2"/>
        <v>0</v>
      </c>
      <c r="H59">
        <f t="shared" si="3"/>
        <v>105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129</v>
      </c>
      <c r="N59">
        <f t="shared" si="9"/>
        <v>0</v>
      </c>
    </row>
    <row r="60" spans="2:14" x14ac:dyDescent="0.4">
      <c r="B60" s="10" t="s">
        <v>23</v>
      </c>
      <c r="C60" s="10">
        <v>1</v>
      </c>
      <c r="D60" s="10">
        <v>11</v>
      </c>
      <c r="E60">
        <f t="shared" si="0"/>
        <v>0</v>
      </c>
      <c r="F60" s="1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11</v>
      </c>
    </row>
    <row r="61" spans="2:14" x14ac:dyDescent="0.4">
      <c r="B61" s="10" t="s">
        <v>19</v>
      </c>
      <c r="C61" s="10">
        <v>67</v>
      </c>
      <c r="D61" s="10">
        <v>98</v>
      </c>
      <c r="E61">
        <f t="shared" si="0"/>
        <v>67</v>
      </c>
      <c r="F61" s="10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98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2:14" x14ac:dyDescent="0.4">
      <c r="B62" s="10" t="s">
        <v>20</v>
      </c>
      <c r="C62" s="10">
        <v>77</v>
      </c>
      <c r="D62" s="10">
        <v>110</v>
      </c>
      <c r="E62">
        <f t="shared" si="0"/>
        <v>0</v>
      </c>
      <c r="F62" s="10">
        <f t="shared" si="1"/>
        <v>77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110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2:14" x14ac:dyDescent="0.4">
      <c r="B63" s="10" t="s">
        <v>21</v>
      </c>
      <c r="C63" s="10">
        <v>75</v>
      </c>
      <c r="D63" s="10">
        <v>103</v>
      </c>
      <c r="E63">
        <f t="shared" si="0"/>
        <v>0</v>
      </c>
      <c r="F63" s="10">
        <f t="shared" si="1"/>
        <v>0</v>
      </c>
      <c r="G63">
        <f t="shared" si="2"/>
        <v>75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103</v>
      </c>
      <c r="M63">
        <f t="shared" si="8"/>
        <v>0</v>
      </c>
      <c r="N63">
        <f t="shared" si="9"/>
        <v>0</v>
      </c>
    </row>
    <row r="64" spans="2:14" x14ac:dyDescent="0.4">
      <c r="B64" s="10" t="s">
        <v>22</v>
      </c>
      <c r="C64" s="10">
        <v>95</v>
      </c>
      <c r="D64" s="10">
        <v>112</v>
      </c>
      <c r="E64">
        <f t="shared" si="0"/>
        <v>0</v>
      </c>
      <c r="F64" s="10">
        <f t="shared" si="1"/>
        <v>0</v>
      </c>
      <c r="G64">
        <f t="shared" si="2"/>
        <v>0</v>
      </c>
      <c r="H64">
        <f t="shared" si="3"/>
        <v>95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112</v>
      </c>
      <c r="N64">
        <f t="shared" si="9"/>
        <v>0</v>
      </c>
    </row>
    <row r="65" spans="2:14" x14ac:dyDescent="0.4">
      <c r="B65" s="10" t="s">
        <v>23</v>
      </c>
      <c r="C65" s="10">
        <v>89</v>
      </c>
      <c r="D65" s="10">
        <v>137</v>
      </c>
      <c r="E65">
        <f t="shared" si="0"/>
        <v>0</v>
      </c>
      <c r="F65" s="10">
        <f t="shared" si="1"/>
        <v>0</v>
      </c>
      <c r="G65">
        <f t="shared" si="2"/>
        <v>0</v>
      </c>
      <c r="H65">
        <f t="shared" si="3"/>
        <v>0</v>
      </c>
      <c r="I65">
        <f t="shared" si="4"/>
        <v>89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137</v>
      </c>
    </row>
    <row r="66" spans="2:14" x14ac:dyDescent="0.4">
      <c r="B66" s="10" t="s">
        <v>19</v>
      </c>
      <c r="C66" s="10">
        <v>63</v>
      </c>
      <c r="D66" s="10">
        <v>99</v>
      </c>
      <c r="E66">
        <f t="shared" si="0"/>
        <v>63</v>
      </c>
      <c r="F66" s="10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99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2:14" x14ac:dyDescent="0.4">
      <c r="B67" s="10" t="s">
        <v>20</v>
      </c>
      <c r="C67" s="10">
        <v>88</v>
      </c>
      <c r="D67" s="10">
        <v>117</v>
      </c>
      <c r="E67">
        <f t="shared" ref="E67:E130" si="10">IF(B67="Mon",1,0)*C67</f>
        <v>0</v>
      </c>
      <c r="F67" s="10">
        <f t="shared" ref="F67:F130" si="11">IF(B67="Tue",1,0)*C67</f>
        <v>88</v>
      </c>
      <c r="G67">
        <f t="shared" ref="G67:G130" si="12">IF(B67="Wed",1,0)*C67</f>
        <v>0</v>
      </c>
      <c r="H67">
        <f t="shared" ref="H67:H130" si="13">IF(B67="Thu",1,0)*C67</f>
        <v>0</v>
      </c>
      <c r="I67">
        <f t="shared" ref="I67:I130" si="14">IF(B67="Fri",1,0)*C67</f>
        <v>0</v>
      </c>
      <c r="J67">
        <f t="shared" ref="J67:J130" si="15">IF(B67="Mon",1,0)*D67</f>
        <v>0</v>
      </c>
      <c r="K67">
        <f t="shared" ref="K67:K130" si="16">IF(B67="Tue",1,0)*D67</f>
        <v>117</v>
      </c>
      <c r="L67">
        <f t="shared" ref="L67:L130" si="17">IF(B67="Wed",1,0)*D67</f>
        <v>0</v>
      </c>
      <c r="M67">
        <f t="shared" ref="M67:M130" si="18">IF(B67="Thu",1,0)*D67</f>
        <v>0</v>
      </c>
      <c r="N67">
        <f t="shared" ref="N67:N130" si="19">IF(B67="Fri",1,0)*D67</f>
        <v>0</v>
      </c>
    </row>
    <row r="68" spans="2:14" x14ac:dyDescent="0.4">
      <c r="B68" s="10" t="s">
        <v>21</v>
      </c>
      <c r="C68" s="10">
        <v>73</v>
      </c>
      <c r="D68" s="10">
        <v>100</v>
      </c>
      <c r="E68">
        <f t="shared" si="10"/>
        <v>0</v>
      </c>
      <c r="F68" s="10">
        <f t="shared" si="11"/>
        <v>0</v>
      </c>
      <c r="G68">
        <f t="shared" si="12"/>
        <v>73</v>
      </c>
      <c r="H68">
        <f t="shared" si="13"/>
        <v>0</v>
      </c>
      <c r="I68">
        <f t="shared" si="14"/>
        <v>0</v>
      </c>
      <c r="J68">
        <f t="shared" si="15"/>
        <v>0</v>
      </c>
      <c r="K68">
        <f t="shared" si="16"/>
        <v>0</v>
      </c>
      <c r="L68">
        <f t="shared" si="17"/>
        <v>100</v>
      </c>
      <c r="M68">
        <f t="shared" si="18"/>
        <v>0</v>
      </c>
      <c r="N68">
        <f t="shared" si="19"/>
        <v>0</v>
      </c>
    </row>
    <row r="69" spans="2:14" x14ac:dyDescent="0.4">
      <c r="B69" s="10" t="s">
        <v>22</v>
      </c>
      <c r="C69" s="10">
        <v>90</v>
      </c>
      <c r="D69" s="10">
        <v>117</v>
      </c>
      <c r="E69">
        <f t="shared" si="10"/>
        <v>0</v>
      </c>
      <c r="F69" s="10">
        <f t="shared" si="11"/>
        <v>0</v>
      </c>
      <c r="G69">
        <f t="shared" si="12"/>
        <v>0</v>
      </c>
      <c r="H69">
        <f t="shared" si="13"/>
        <v>90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117</v>
      </c>
      <c r="N69">
        <f t="shared" si="19"/>
        <v>0</v>
      </c>
    </row>
    <row r="70" spans="2:14" x14ac:dyDescent="0.4">
      <c r="B70" s="10" t="s">
        <v>23</v>
      </c>
      <c r="C70" s="10">
        <v>66</v>
      </c>
      <c r="D70" s="10">
        <v>98</v>
      </c>
      <c r="E70">
        <f t="shared" si="10"/>
        <v>0</v>
      </c>
      <c r="F70" s="10">
        <f t="shared" si="11"/>
        <v>0</v>
      </c>
      <c r="G70">
        <f t="shared" si="12"/>
        <v>0</v>
      </c>
      <c r="H70">
        <f t="shared" si="13"/>
        <v>0</v>
      </c>
      <c r="I70">
        <f t="shared" si="14"/>
        <v>66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98</v>
      </c>
    </row>
    <row r="71" spans="2:14" x14ac:dyDescent="0.4">
      <c r="B71" s="10" t="s">
        <v>19</v>
      </c>
      <c r="C71" s="10">
        <v>91</v>
      </c>
      <c r="D71" s="10">
        <v>129</v>
      </c>
      <c r="E71">
        <f t="shared" si="10"/>
        <v>91</v>
      </c>
      <c r="F71" s="10">
        <f t="shared" si="11"/>
        <v>0</v>
      </c>
      <c r="G71">
        <f t="shared" si="12"/>
        <v>0</v>
      </c>
      <c r="H71">
        <f t="shared" si="13"/>
        <v>0</v>
      </c>
      <c r="I71">
        <f t="shared" si="14"/>
        <v>0</v>
      </c>
      <c r="J71">
        <f t="shared" si="15"/>
        <v>129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2:14" x14ac:dyDescent="0.4">
      <c r="B72" s="10" t="s">
        <v>20</v>
      </c>
      <c r="C72" s="10">
        <v>96</v>
      </c>
      <c r="D72" s="10">
        <v>120</v>
      </c>
      <c r="E72">
        <f t="shared" si="10"/>
        <v>0</v>
      </c>
      <c r="F72" s="10">
        <f t="shared" si="11"/>
        <v>96</v>
      </c>
      <c r="G72">
        <f t="shared" si="12"/>
        <v>0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120</v>
      </c>
      <c r="L72">
        <f t="shared" si="17"/>
        <v>0</v>
      </c>
      <c r="M72">
        <f t="shared" si="18"/>
        <v>0</v>
      </c>
      <c r="N72">
        <f t="shared" si="19"/>
        <v>0</v>
      </c>
    </row>
    <row r="73" spans="2:14" x14ac:dyDescent="0.4">
      <c r="B73" s="10" t="s">
        <v>21</v>
      </c>
      <c r="C73" s="10">
        <v>87</v>
      </c>
      <c r="D73" s="10">
        <v>112</v>
      </c>
      <c r="E73">
        <f t="shared" si="10"/>
        <v>0</v>
      </c>
      <c r="F73" s="10">
        <f t="shared" si="11"/>
        <v>0</v>
      </c>
      <c r="G73">
        <f t="shared" si="12"/>
        <v>87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112</v>
      </c>
      <c r="M73">
        <f t="shared" si="18"/>
        <v>0</v>
      </c>
      <c r="N73">
        <f t="shared" si="19"/>
        <v>0</v>
      </c>
    </row>
    <row r="74" spans="2:14" x14ac:dyDescent="0.4">
      <c r="B74" s="10" t="s">
        <v>22</v>
      </c>
      <c r="C74" s="10">
        <v>100</v>
      </c>
      <c r="D74" s="10">
        <v>114</v>
      </c>
      <c r="E74">
        <f t="shared" si="10"/>
        <v>0</v>
      </c>
      <c r="F74" s="10">
        <f t="shared" si="11"/>
        <v>0</v>
      </c>
      <c r="G74">
        <f t="shared" si="12"/>
        <v>0</v>
      </c>
      <c r="H74">
        <f t="shared" si="13"/>
        <v>100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114</v>
      </c>
      <c r="N74">
        <f t="shared" si="19"/>
        <v>0</v>
      </c>
    </row>
    <row r="75" spans="2:14" x14ac:dyDescent="0.4">
      <c r="B75" s="10" t="s">
        <v>23</v>
      </c>
      <c r="C75" s="10">
        <v>70</v>
      </c>
      <c r="D75" s="10">
        <v>96</v>
      </c>
      <c r="E75">
        <f t="shared" si="10"/>
        <v>0</v>
      </c>
      <c r="F75" s="10">
        <f t="shared" si="11"/>
        <v>0</v>
      </c>
      <c r="G75">
        <f t="shared" si="12"/>
        <v>0</v>
      </c>
      <c r="H75">
        <f t="shared" si="13"/>
        <v>0</v>
      </c>
      <c r="I75">
        <f t="shared" si="14"/>
        <v>70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96</v>
      </c>
    </row>
    <row r="76" spans="2:14" x14ac:dyDescent="0.4">
      <c r="B76" s="10" t="s">
        <v>19</v>
      </c>
      <c r="C76" s="10">
        <v>77</v>
      </c>
      <c r="D76" s="10">
        <v>116</v>
      </c>
      <c r="E76">
        <f t="shared" si="10"/>
        <v>77</v>
      </c>
      <c r="F76" s="10">
        <f t="shared" si="11"/>
        <v>0</v>
      </c>
      <c r="G76">
        <f t="shared" si="12"/>
        <v>0</v>
      </c>
      <c r="H76">
        <f t="shared" si="13"/>
        <v>0</v>
      </c>
      <c r="I76">
        <f t="shared" si="14"/>
        <v>0</v>
      </c>
      <c r="J76">
        <f t="shared" si="15"/>
        <v>116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2:14" x14ac:dyDescent="0.4">
      <c r="B77" s="10" t="s">
        <v>20</v>
      </c>
      <c r="C77" s="10">
        <v>98</v>
      </c>
      <c r="D77" s="10">
        <v>130</v>
      </c>
      <c r="E77">
        <f t="shared" si="10"/>
        <v>0</v>
      </c>
      <c r="F77" s="10">
        <f t="shared" si="11"/>
        <v>98</v>
      </c>
      <c r="G77">
        <f t="shared" si="12"/>
        <v>0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130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2:14" x14ac:dyDescent="0.4">
      <c r="B78" s="10" t="s">
        <v>21</v>
      </c>
      <c r="C78" s="10">
        <v>85</v>
      </c>
      <c r="D78" s="10">
        <v>121</v>
      </c>
      <c r="E78">
        <f t="shared" si="10"/>
        <v>0</v>
      </c>
      <c r="F78" s="10">
        <f t="shared" si="11"/>
        <v>0</v>
      </c>
      <c r="G78">
        <f t="shared" si="12"/>
        <v>85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121</v>
      </c>
      <c r="M78">
        <f t="shared" si="18"/>
        <v>0</v>
      </c>
      <c r="N78">
        <f t="shared" si="19"/>
        <v>0</v>
      </c>
    </row>
    <row r="79" spans="2:14" x14ac:dyDescent="0.4">
      <c r="B79" s="10" t="s">
        <v>22</v>
      </c>
      <c r="C79" s="10">
        <v>100</v>
      </c>
      <c r="D79" s="10">
        <v>125</v>
      </c>
      <c r="E79">
        <f t="shared" si="10"/>
        <v>0</v>
      </c>
      <c r="F79" s="10">
        <f t="shared" si="11"/>
        <v>0</v>
      </c>
      <c r="G79">
        <f t="shared" si="12"/>
        <v>0</v>
      </c>
      <c r="H79">
        <f t="shared" si="13"/>
        <v>100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125</v>
      </c>
      <c r="N79">
        <f t="shared" si="19"/>
        <v>0</v>
      </c>
    </row>
    <row r="80" spans="2:14" x14ac:dyDescent="0.4">
      <c r="B80" s="10" t="s">
        <v>23</v>
      </c>
      <c r="C80" s="10">
        <v>100</v>
      </c>
      <c r="D80" s="10">
        <v>130</v>
      </c>
      <c r="E80">
        <f t="shared" si="10"/>
        <v>0</v>
      </c>
      <c r="F80" s="10">
        <f t="shared" si="11"/>
        <v>0</v>
      </c>
      <c r="G80">
        <f t="shared" si="12"/>
        <v>0</v>
      </c>
      <c r="H80">
        <f t="shared" si="13"/>
        <v>0</v>
      </c>
      <c r="I80">
        <f t="shared" si="14"/>
        <v>100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130</v>
      </c>
    </row>
    <row r="81" spans="2:14" x14ac:dyDescent="0.4">
      <c r="B81" s="10" t="s">
        <v>19</v>
      </c>
      <c r="C81" s="10">
        <v>83</v>
      </c>
      <c r="D81" s="10">
        <v>116</v>
      </c>
      <c r="E81">
        <f t="shared" si="10"/>
        <v>83</v>
      </c>
      <c r="F81" s="10">
        <f t="shared" si="11"/>
        <v>0</v>
      </c>
      <c r="G81">
        <f t="shared" si="12"/>
        <v>0</v>
      </c>
      <c r="H81">
        <f t="shared" si="13"/>
        <v>0</v>
      </c>
      <c r="I81">
        <f t="shared" si="14"/>
        <v>0</v>
      </c>
      <c r="J81">
        <f t="shared" si="15"/>
        <v>116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2:14" x14ac:dyDescent="0.4">
      <c r="B82" s="10" t="s">
        <v>20</v>
      </c>
      <c r="C82" s="10">
        <v>87</v>
      </c>
      <c r="D82" s="10">
        <v>125</v>
      </c>
      <c r="E82">
        <f t="shared" si="10"/>
        <v>0</v>
      </c>
      <c r="F82" s="10">
        <f t="shared" si="11"/>
        <v>87</v>
      </c>
      <c r="G82">
        <f t="shared" si="12"/>
        <v>0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125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2:14" x14ac:dyDescent="0.4">
      <c r="B83" s="10" t="s">
        <v>21</v>
      </c>
      <c r="C83" s="10">
        <v>75</v>
      </c>
      <c r="D83" s="10">
        <v>100</v>
      </c>
      <c r="E83">
        <f t="shared" si="10"/>
        <v>0</v>
      </c>
      <c r="F83" s="10">
        <f t="shared" si="11"/>
        <v>0</v>
      </c>
      <c r="G83">
        <f t="shared" si="12"/>
        <v>75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100</v>
      </c>
      <c r="M83">
        <f t="shared" si="18"/>
        <v>0</v>
      </c>
      <c r="N83">
        <f t="shared" si="19"/>
        <v>0</v>
      </c>
    </row>
    <row r="84" spans="2:14" x14ac:dyDescent="0.4">
      <c r="B84" s="10" t="s">
        <v>22</v>
      </c>
      <c r="C84" s="10">
        <v>98</v>
      </c>
      <c r="D84" s="10">
        <v>120</v>
      </c>
      <c r="E84">
        <f t="shared" si="10"/>
        <v>0</v>
      </c>
      <c r="F84" s="10">
        <f t="shared" si="11"/>
        <v>0</v>
      </c>
      <c r="G84">
        <f t="shared" si="12"/>
        <v>0</v>
      </c>
      <c r="H84">
        <f t="shared" si="13"/>
        <v>98</v>
      </c>
      <c r="I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120</v>
      </c>
      <c r="N84">
        <f t="shared" si="19"/>
        <v>0</v>
      </c>
    </row>
    <row r="85" spans="2:14" x14ac:dyDescent="0.4">
      <c r="B85" s="10" t="s">
        <v>23</v>
      </c>
      <c r="C85" s="10">
        <v>88</v>
      </c>
      <c r="D85" s="10">
        <v>115</v>
      </c>
      <c r="E85">
        <f t="shared" si="10"/>
        <v>0</v>
      </c>
      <c r="F85" s="10">
        <f t="shared" si="11"/>
        <v>0</v>
      </c>
      <c r="G85">
        <f t="shared" si="12"/>
        <v>0</v>
      </c>
      <c r="H85">
        <f t="shared" si="13"/>
        <v>0</v>
      </c>
      <c r="I85">
        <f t="shared" si="14"/>
        <v>88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115</v>
      </c>
    </row>
    <row r="86" spans="2:14" x14ac:dyDescent="0.4">
      <c r="B86" s="10" t="s">
        <v>19</v>
      </c>
      <c r="C86" s="10">
        <v>75</v>
      </c>
      <c r="D86" s="10">
        <v>115</v>
      </c>
      <c r="E86">
        <f t="shared" si="10"/>
        <v>75</v>
      </c>
      <c r="F86" s="10">
        <f t="shared" si="11"/>
        <v>0</v>
      </c>
      <c r="G86">
        <f t="shared" si="12"/>
        <v>0</v>
      </c>
      <c r="H86">
        <f t="shared" si="13"/>
        <v>0</v>
      </c>
      <c r="I86">
        <f t="shared" si="14"/>
        <v>0</v>
      </c>
      <c r="J86">
        <f t="shared" si="15"/>
        <v>115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2:14" x14ac:dyDescent="0.4">
      <c r="B87" s="10" t="s">
        <v>20</v>
      </c>
      <c r="C87" s="10">
        <v>69</v>
      </c>
      <c r="D87" s="10">
        <v>93</v>
      </c>
      <c r="E87">
        <f t="shared" si="10"/>
        <v>0</v>
      </c>
      <c r="F87" s="10">
        <f t="shared" si="11"/>
        <v>69</v>
      </c>
      <c r="G87">
        <f t="shared" si="12"/>
        <v>0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93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2:14" x14ac:dyDescent="0.4">
      <c r="B88" s="10" t="s">
        <v>21</v>
      </c>
      <c r="C88" s="10">
        <v>75</v>
      </c>
      <c r="D88" s="10">
        <v>108</v>
      </c>
      <c r="E88">
        <f t="shared" si="10"/>
        <v>0</v>
      </c>
      <c r="F88" s="10">
        <f t="shared" si="11"/>
        <v>0</v>
      </c>
      <c r="G88">
        <f t="shared" si="12"/>
        <v>75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>
        <f t="shared" si="17"/>
        <v>108</v>
      </c>
      <c r="M88">
        <f t="shared" si="18"/>
        <v>0</v>
      </c>
      <c r="N88">
        <f t="shared" si="19"/>
        <v>0</v>
      </c>
    </row>
    <row r="89" spans="2:14" x14ac:dyDescent="0.4">
      <c r="B89" s="10" t="s">
        <v>22</v>
      </c>
      <c r="C89" s="10">
        <v>88</v>
      </c>
      <c r="D89" s="10">
        <v>113</v>
      </c>
      <c r="E89">
        <f t="shared" si="10"/>
        <v>0</v>
      </c>
      <c r="F89" s="10">
        <f t="shared" si="11"/>
        <v>0</v>
      </c>
      <c r="G89">
        <f t="shared" si="12"/>
        <v>0</v>
      </c>
      <c r="H89">
        <f t="shared" si="13"/>
        <v>88</v>
      </c>
      <c r="I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113</v>
      </c>
      <c r="N89">
        <f t="shared" si="19"/>
        <v>0</v>
      </c>
    </row>
    <row r="90" spans="2:14" x14ac:dyDescent="0.4">
      <c r="B90" s="10" t="s">
        <v>23</v>
      </c>
      <c r="C90" s="10">
        <v>83</v>
      </c>
      <c r="D90" s="10">
        <v>104</v>
      </c>
      <c r="E90">
        <f t="shared" si="10"/>
        <v>0</v>
      </c>
      <c r="F90" s="10">
        <f t="shared" si="11"/>
        <v>0</v>
      </c>
      <c r="G90">
        <f t="shared" si="12"/>
        <v>0</v>
      </c>
      <c r="H90">
        <f t="shared" si="13"/>
        <v>0</v>
      </c>
      <c r="I90">
        <f t="shared" si="14"/>
        <v>83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104</v>
      </c>
    </row>
    <row r="91" spans="2:14" x14ac:dyDescent="0.4">
      <c r="B91" s="10" t="s">
        <v>19</v>
      </c>
      <c r="C91" s="10">
        <v>84</v>
      </c>
      <c r="D91" s="10">
        <v>112</v>
      </c>
      <c r="E91">
        <f t="shared" si="10"/>
        <v>84</v>
      </c>
      <c r="F91" s="10">
        <f t="shared" si="11"/>
        <v>0</v>
      </c>
      <c r="G91">
        <f t="shared" si="12"/>
        <v>0</v>
      </c>
      <c r="H91">
        <f t="shared" si="13"/>
        <v>0</v>
      </c>
      <c r="I91">
        <f t="shared" si="14"/>
        <v>0</v>
      </c>
      <c r="J91">
        <f t="shared" si="15"/>
        <v>112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2:14" x14ac:dyDescent="0.4">
      <c r="B92" s="10" t="s">
        <v>20</v>
      </c>
      <c r="C92" s="10">
        <v>75</v>
      </c>
      <c r="D92" s="10">
        <v>98</v>
      </c>
      <c r="E92">
        <f t="shared" si="10"/>
        <v>0</v>
      </c>
      <c r="F92" s="10">
        <f t="shared" si="11"/>
        <v>75</v>
      </c>
      <c r="G92">
        <f t="shared" si="12"/>
        <v>0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98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2:14" x14ac:dyDescent="0.4">
      <c r="B93" s="10" t="s">
        <v>21</v>
      </c>
      <c r="C93" s="10">
        <v>80</v>
      </c>
      <c r="D93" s="10">
        <v>115</v>
      </c>
      <c r="E93">
        <f t="shared" si="10"/>
        <v>0</v>
      </c>
      <c r="F93" s="10">
        <f t="shared" si="11"/>
        <v>0</v>
      </c>
      <c r="G93">
        <f t="shared" si="12"/>
        <v>80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115</v>
      </c>
      <c r="M93">
        <f t="shared" si="18"/>
        <v>0</v>
      </c>
      <c r="N93">
        <f t="shared" si="19"/>
        <v>0</v>
      </c>
    </row>
    <row r="94" spans="2:14" x14ac:dyDescent="0.4">
      <c r="B94" s="10" t="s">
        <v>22</v>
      </c>
      <c r="C94" s="10">
        <v>90</v>
      </c>
      <c r="D94" s="10">
        <v>122</v>
      </c>
      <c r="E94">
        <f t="shared" si="10"/>
        <v>0</v>
      </c>
      <c r="F94" s="10">
        <f t="shared" si="11"/>
        <v>0</v>
      </c>
      <c r="G94">
        <f t="shared" si="12"/>
        <v>0</v>
      </c>
      <c r="H94">
        <f t="shared" si="13"/>
        <v>90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122</v>
      </c>
      <c r="N94">
        <f t="shared" si="19"/>
        <v>0</v>
      </c>
    </row>
    <row r="95" spans="2:14" x14ac:dyDescent="0.4">
      <c r="B95" s="10" t="s">
        <v>23</v>
      </c>
      <c r="C95" s="10">
        <v>89</v>
      </c>
      <c r="D95" s="10">
        <v>122</v>
      </c>
      <c r="E95">
        <f t="shared" si="10"/>
        <v>0</v>
      </c>
      <c r="F95" s="10">
        <f t="shared" si="11"/>
        <v>0</v>
      </c>
      <c r="G95">
        <f t="shared" si="12"/>
        <v>0</v>
      </c>
      <c r="H95">
        <f t="shared" si="13"/>
        <v>0</v>
      </c>
      <c r="I95">
        <f t="shared" si="14"/>
        <v>89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122</v>
      </c>
    </row>
    <row r="96" spans="2:14" x14ac:dyDescent="0.4">
      <c r="B96" s="10" t="s">
        <v>19</v>
      </c>
      <c r="C96" s="10">
        <v>83</v>
      </c>
      <c r="D96" s="10">
        <v>129</v>
      </c>
      <c r="E96">
        <f t="shared" si="10"/>
        <v>83</v>
      </c>
      <c r="F96" s="10">
        <f t="shared" si="11"/>
        <v>0</v>
      </c>
      <c r="G96">
        <f t="shared" si="12"/>
        <v>0</v>
      </c>
      <c r="H96">
        <f t="shared" si="13"/>
        <v>0</v>
      </c>
      <c r="I96">
        <f t="shared" si="14"/>
        <v>0</v>
      </c>
      <c r="J96">
        <f t="shared" si="15"/>
        <v>129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2:14" x14ac:dyDescent="0.4">
      <c r="B97" s="10" t="s">
        <v>20</v>
      </c>
      <c r="C97" s="10">
        <v>85</v>
      </c>
      <c r="D97" s="10">
        <v>124</v>
      </c>
      <c r="E97">
        <f t="shared" si="10"/>
        <v>0</v>
      </c>
      <c r="F97" s="10">
        <f t="shared" si="11"/>
        <v>85</v>
      </c>
      <c r="G97">
        <f t="shared" si="12"/>
        <v>0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124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2:14" x14ac:dyDescent="0.4">
      <c r="B98" s="10" t="s">
        <v>21</v>
      </c>
      <c r="C98" s="10">
        <v>92</v>
      </c>
      <c r="D98" s="10">
        <v>123</v>
      </c>
      <c r="E98">
        <f t="shared" si="10"/>
        <v>0</v>
      </c>
      <c r="F98" s="10">
        <f t="shared" si="11"/>
        <v>0</v>
      </c>
      <c r="G98">
        <f t="shared" si="12"/>
        <v>92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123</v>
      </c>
      <c r="M98">
        <f t="shared" si="18"/>
        <v>0</v>
      </c>
      <c r="N98">
        <f t="shared" si="19"/>
        <v>0</v>
      </c>
    </row>
    <row r="99" spans="2:14" x14ac:dyDescent="0.4">
      <c r="B99" s="10" t="s">
        <v>22</v>
      </c>
      <c r="C99" s="10">
        <v>95</v>
      </c>
      <c r="D99" s="10">
        <v>125</v>
      </c>
      <c r="E99">
        <f t="shared" si="10"/>
        <v>0</v>
      </c>
      <c r="F99" s="10">
        <f t="shared" si="11"/>
        <v>0</v>
      </c>
      <c r="G99">
        <f t="shared" si="12"/>
        <v>0</v>
      </c>
      <c r="H99">
        <f t="shared" si="13"/>
        <v>95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125</v>
      </c>
      <c r="N99">
        <f t="shared" si="19"/>
        <v>0</v>
      </c>
    </row>
    <row r="100" spans="2:14" x14ac:dyDescent="0.4">
      <c r="B100" s="10" t="s">
        <v>23</v>
      </c>
      <c r="C100" s="10">
        <v>83</v>
      </c>
      <c r="D100" s="10">
        <v>114</v>
      </c>
      <c r="E100">
        <f t="shared" si="10"/>
        <v>0</v>
      </c>
      <c r="F100" s="10">
        <f t="shared" si="11"/>
        <v>0</v>
      </c>
      <c r="G100">
        <f t="shared" si="12"/>
        <v>0</v>
      </c>
      <c r="H100">
        <f t="shared" si="13"/>
        <v>0</v>
      </c>
      <c r="I100">
        <f t="shared" si="14"/>
        <v>83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114</v>
      </c>
    </row>
    <row r="101" spans="2:14" x14ac:dyDescent="0.4">
      <c r="B101" s="10" t="s">
        <v>19</v>
      </c>
      <c r="C101" s="10">
        <v>82</v>
      </c>
      <c r="D101" s="10">
        <v>116</v>
      </c>
      <c r="E101">
        <f t="shared" si="10"/>
        <v>82</v>
      </c>
      <c r="F101" s="10">
        <f t="shared" si="11"/>
        <v>0</v>
      </c>
      <c r="G101">
        <f t="shared" si="12"/>
        <v>0</v>
      </c>
      <c r="H101">
        <f t="shared" si="13"/>
        <v>0</v>
      </c>
      <c r="I101">
        <f t="shared" si="14"/>
        <v>0</v>
      </c>
      <c r="J101">
        <f t="shared" si="15"/>
        <v>116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2:14" x14ac:dyDescent="0.4">
      <c r="B102" s="10" t="s">
        <v>20</v>
      </c>
      <c r="C102" s="10">
        <v>90</v>
      </c>
      <c r="D102" s="10">
        <v>122</v>
      </c>
      <c r="E102">
        <f t="shared" si="10"/>
        <v>0</v>
      </c>
      <c r="F102" s="10">
        <f t="shared" si="11"/>
        <v>90</v>
      </c>
      <c r="G102">
        <f t="shared" si="12"/>
        <v>0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122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2:14" x14ac:dyDescent="0.4">
      <c r="B103" s="10" t="s">
        <v>21</v>
      </c>
      <c r="C103" s="10">
        <v>77</v>
      </c>
      <c r="D103" s="10">
        <v>111</v>
      </c>
      <c r="E103">
        <f t="shared" si="10"/>
        <v>0</v>
      </c>
      <c r="F103" s="10">
        <f t="shared" si="11"/>
        <v>0</v>
      </c>
      <c r="G103">
        <f t="shared" si="12"/>
        <v>77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111</v>
      </c>
      <c r="M103">
        <f t="shared" si="18"/>
        <v>0</v>
      </c>
      <c r="N103">
        <f t="shared" si="19"/>
        <v>0</v>
      </c>
    </row>
    <row r="104" spans="2:14" x14ac:dyDescent="0.4">
      <c r="B104" s="10" t="s">
        <v>22</v>
      </c>
      <c r="C104" s="10">
        <v>106</v>
      </c>
      <c r="D104" s="10">
        <v>128</v>
      </c>
      <c r="E104">
        <f t="shared" si="10"/>
        <v>0</v>
      </c>
      <c r="F104" s="10">
        <f t="shared" si="11"/>
        <v>0</v>
      </c>
      <c r="G104">
        <f t="shared" si="12"/>
        <v>0</v>
      </c>
      <c r="H104">
        <f t="shared" si="13"/>
        <v>106</v>
      </c>
      <c r="I104">
        <f t="shared" si="14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128</v>
      </c>
      <c r="N104">
        <f t="shared" si="19"/>
        <v>0</v>
      </c>
    </row>
    <row r="105" spans="2:14" x14ac:dyDescent="0.4">
      <c r="B105" s="10" t="s">
        <v>23</v>
      </c>
      <c r="C105" s="10">
        <v>93</v>
      </c>
      <c r="D105" s="10">
        <v>126</v>
      </c>
      <c r="E105">
        <f t="shared" si="10"/>
        <v>0</v>
      </c>
      <c r="F105" s="10">
        <f t="shared" si="11"/>
        <v>0</v>
      </c>
      <c r="G105">
        <f t="shared" si="12"/>
        <v>0</v>
      </c>
      <c r="H105">
        <f t="shared" si="13"/>
        <v>0</v>
      </c>
      <c r="I105">
        <f t="shared" si="14"/>
        <v>93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126</v>
      </c>
    </row>
    <row r="106" spans="2:14" x14ac:dyDescent="0.4">
      <c r="B106" s="10" t="s">
        <v>19</v>
      </c>
      <c r="C106" s="10">
        <v>98</v>
      </c>
      <c r="D106" s="10">
        <v>140</v>
      </c>
      <c r="E106">
        <f t="shared" si="10"/>
        <v>98</v>
      </c>
      <c r="F106" s="10">
        <f t="shared" si="11"/>
        <v>0</v>
      </c>
      <c r="G106">
        <f t="shared" si="12"/>
        <v>0</v>
      </c>
      <c r="H106">
        <f t="shared" si="13"/>
        <v>0</v>
      </c>
      <c r="I106">
        <f t="shared" si="14"/>
        <v>0</v>
      </c>
      <c r="J106">
        <f t="shared" si="15"/>
        <v>140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2:14" x14ac:dyDescent="0.4">
      <c r="B107" s="10" t="s">
        <v>20</v>
      </c>
      <c r="C107" s="10">
        <v>85</v>
      </c>
      <c r="D107" s="10">
        <v>114</v>
      </c>
      <c r="E107">
        <f t="shared" si="10"/>
        <v>0</v>
      </c>
      <c r="F107" s="10">
        <f t="shared" si="11"/>
        <v>85</v>
      </c>
      <c r="G107">
        <f t="shared" si="12"/>
        <v>0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114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2:14" x14ac:dyDescent="0.4">
      <c r="B108" s="10" t="s">
        <v>21</v>
      </c>
      <c r="C108" s="10">
        <v>78</v>
      </c>
      <c r="D108" s="10">
        <v>103</v>
      </c>
      <c r="E108">
        <f t="shared" si="10"/>
        <v>0</v>
      </c>
      <c r="F108" s="10">
        <f t="shared" si="11"/>
        <v>0</v>
      </c>
      <c r="G108">
        <f t="shared" si="12"/>
        <v>78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f t="shared" si="17"/>
        <v>103</v>
      </c>
      <c r="M108">
        <f t="shared" si="18"/>
        <v>0</v>
      </c>
      <c r="N108">
        <f t="shared" si="19"/>
        <v>0</v>
      </c>
    </row>
    <row r="109" spans="2:14" x14ac:dyDescent="0.4">
      <c r="B109" s="10" t="s">
        <v>22</v>
      </c>
      <c r="C109" s="10">
        <v>78</v>
      </c>
      <c r="D109" s="10">
        <v>100</v>
      </c>
      <c r="E109">
        <f t="shared" si="10"/>
        <v>0</v>
      </c>
      <c r="F109" s="10">
        <f t="shared" si="11"/>
        <v>0</v>
      </c>
      <c r="G109">
        <f t="shared" si="12"/>
        <v>0</v>
      </c>
      <c r="H109">
        <f t="shared" si="13"/>
        <v>78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100</v>
      </c>
      <c r="N109">
        <f t="shared" si="19"/>
        <v>0</v>
      </c>
    </row>
    <row r="110" spans="2:14" x14ac:dyDescent="0.4">
      <c r="B110" s="10" t="s">
        <v>23</v>
      </c>
      <c r="C110" s="10">
        <v>82</v>
      </c>
      <c r="D110" s="10">
        <v>123</v>
      </c>
      <c r="E110">
        <f t="shared" si="10"/>
        <v>0</v>
      </c>
      <c r="F110" s="10">
        <f t="shared" si="11"/>
        <v>0</v>
      </c>
      <c r="G110">
        <f t="shared" si="12"/>
        <v>0</v>
      </c>
      <c r="H110">
        <f t="shared" si="13"/>
        <v>0</v>
      </c>
      <c r="I110">
        <f t="shared" si="14"/>
        <v>82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123</v>
      </c>
    </row>
    <row r="111" spans="2:14" x14ac:dyDescent="0.4">
      <c r="B111" s="10" t="s">
        <v>19</v>
      </c>
      <c r="C111" s="10">
        <v>88</v>
      </c>
      <c r="D111" s="10">
        <v>127</v>
      </c>
      <c r="E111">
        <f t="shared" si="10"/>
        <v>88</v>
      </c>
      <c r="F111" s="10">
        <f t="shared" si="11"/>
        <v>0</v>
      </c>
      <c r="G111">
        <f t="shared" si="12"/>
        <v>0</v>
      </c>
      <c r="H111">
        <f t="shared" si="13"/>
        <v>0</v>
      </c>
      <c r="I111">
        <f t="shared" si="14"/>
        <v>0</v>
      </c>
      <c r="J111">
        <f t="shared" si="15"/>
        <v>127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2:14" x14ac:dyDescent="0.4">
      <c r="B112" s="10" t="s">
        <v>20</v>
      </c>
      <c r="C112" s="10">
        <v>82</v>
      </c>
      <c r="D112" s="10">
        <v>120</v>
      </c>
      <c r="E112">
        <f t="shared" si="10"/>
        <v>0</v>
      </c>
      <c r="F112" s="10">
        <f t="shared" si="11"/>
        <v>82</v>
      </c>
      <c r="G112">
        <f t="shared" si="12"/>
        <v>0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120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2:14" x14ac:dyDescent="0.4">
      <c r="B113" s="10" t="s">
        <v>21</v>
      </c>
      <c r="C113" s="10">
        <v>81</v>
      </c>
      <c r="D113" s="10">
        <v>113</v>
      </c>
      <c r="E113">
        <f t="shared" si="10"/>
        <v>0</v>
      </c>
      <c r="F113" s="10">
        <f t="shared" si="11"/>
        <v>0</v>
      </c>
      <c r="G113">
        <f t="shared" si="12"/>
        <v>81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113</v>
      </c>
      <c r="M113">
        <f t="shared" si="18"/>
        <v>0</v>
      </c>
      <c r="N113">
        <f t="shared" si="19"/>
        <v>0</v>
      </c>
    </row>
    <row r="114" spans="2:14" x14ac:dyDescent="0.4">
      <c r="B114" s="10" t="s">
        <v>22</v>
      </c>
      <c r="C114" s="10">
        <v>97</v>
      </c>
      <c r="D114" s="10">
        <v>117</v>
      </c>
      <c r="E114">
        <f t="shared" si="10"/>
        <v>0</v>
      </c>
      <c r="F114" s="10">
        <f t="shared" si="11"/>
        <v>0</v>
      </c>
      <c r="G114">
        <f t="shared" si="12"/>
        <v>0</v>
      </c>
      <c r="H114">
        <f t="shared" si="13"/>
        <v>97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117</v>
      </c>
      <c r="N114">
        <f t="shared" si="19"/>
        <v>0</v>
      </c>
    </row>
    <row r="115" spans="2:14" x14ac:dyDescent="0.4">
      <c r="B115" s="10" t="s">
        <v>23</v>
      </c>
      <c r="C115" s="10">
        <v>66</v>
      </c>
      <c r="D115" s="10">
        <v>105</v>
      </c>
      <c r="E115">
        <f t="shared" si="10"/>
        <v>0</v>
      </c>
      <c r="F115" s="10">
        <f t="shared" si="11"/>
        <v>0</v>
      </c>
      <c r="G115">
        <f t="shared" si="12"/>
        <v>0</v>
      </c>
      <c r="H115">
        <f t="shared" si="13"/>
        <v>0</v>
      </c>
      <c r="I115">
        <f t="shared" si="14"/>
        <v>66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105</v>
      </c>
    </row>
    <row r="116" spans="2:14" x14ac:dyDescent="0.4">
      <c r="B116" s="10" t="s">
        <v>19</v>
      </c>
      <c r="C116" s="10">
        <v>83</v>
      </c>
      <c r="D116" s="10">
        <v>111</v>
      </c>
      <c r="E116">
        <f t="shared" si="10"/>
        <v>83</v>
      </c>
      <c r="F116" s="10">
        <f t="shared" si="11"/>
        <v>0</v>
      </c>
      <c r="G116">
        <f t="shared" si="12"/>
        <v>0</v>
      </c>
      <c r="H116">
        <f t="shared" si="13"/>
        <v>0</v>
      </c>
      <c r="I116">
        <f t="shared" si="14"/>
        <v>0</v>
      </c>
      <c r="J116">
        <f t="shared" si="15"/>
        <v>111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</row>
    <row r="117" spans="2:14" x14ac:dyDescent="0.4">
      <c r="B117" s="10" t="s">
        <v>20</v>
      </c>
      <c r="C117" s="10">
        <v>79</v>
      </c>
      <c r="D117" s="10">
        <v>115</v>
      </c>
      <c r="E117">
        <f t="shared" si="10"/>
        <v>0</v>
      </c>
      <c r="F117" s="10">
        <f t="shared" si="11"/>
        <v>79</v>
      </c>
      <c r="G117">
        <f t="shared" si="12"/>
        <v>0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115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2:14" x14ac:dyDescent="0.4">
      <c r="B118" s="10" t="s">
        <v>21</v>
      </c>
      <c r="C118" s="10">
        <v>59</v>
      </c>
      <c r="D118" s="10">
        <v>105</v>
      </c>
      <c r="E118">
        <f t="shared" si="10"/>
        <v>0</v>
      </c>
      <c r="F118" s="10">
        <f t="shared" si="11"/>
        <v>0</v>
      </c>
      <c r="G118">
        <f t="shared" si="12"/>
        <v>59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f t="shared" si="17"/>
        <v>105</v>
      </c>
      <c r="M118">
        <f t="shared" si="18"/>
        <v>0</v>
      </c>
      <c r="N118">
        <f t="shared" si="19"/>
        <v>0</v>
      </c>
    </row>
    <row r="119" spans="2:14" x14ac:dyDescent="0.4">
      <c r="B119" s="10" t="s">
        <v>22</v>
      </c>
      <c r="C119" s="10">
        <v>61</v>
      </c>
      <c r="D119" s="10">
        <v>103</v>
      </c>
      <c r="E119">
        <f t="shared" si="10"/>
        <v>0</v>
      </c>
      <c r="F119" s="10">
        <f t="shared" si="11"/>
        <v>0</v>
      </c>
      <c r="G119">
        <f t="shared" si="12"/>
        <v>0</v>
      </c>
      <c r="H119">
        <f t="shared" si="13"/>
        <v>61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103</v>
      </c>
      <c r="N119">
        <f t="shared" si="19"/>
        <v>0</v>
      </c>
    </row>
    <row r="120" spans="2:14" x14ac:dyDescent="0.4">
      <c r="B120" s="10" t="s">
        <v>23</v>
      </c>
      <c r="C120" s="10">
        <v>57</v>
      </c>
      <c r="D120" s="10">
        <v>90</v>
      </c>
      <c r="E120">
        <f t="shared" si="10"/>
        <v>0</v>
      </c>
      <c r="F120" s="10">
        <f t="shared" si="11"/>
        <v>0</v>
      </c>
      <c r="G120">
        <f t="shared" si="12"/>
        <v>0</v>
      </c>
      <c r="H120">
        <f t="shared" si="13"/>
        <v>0</v>
      </c>
      <c r="I120">
        <f t="shared" si="14"/>
        <v>57</v>
      </c>
      <c r="J120">
        <f t="shared" si="15"/>
        <v>0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90</v>
      </c>
    </row>
    <row r="121" spans="2:14" x14ac:dyDescent="0.4">
      <c r="B121" s="10" t="s">
        <v>19</v>
      </c>
      <c r="C121" s="10">
        <v>82</v>
      </c>
      <c r="D121" s="10">
        <v>105</v>
      </c>
      <c r="E121">
        <f t="shared" si="10"/>
        <v>82</v>
      </c>
      <c r="F121" s="10">
        <f t="shared" si="11"/>
        <v>0</v>
      </c>
      <c r="G121">
        <f t="shared" si="12"/>
        <v>0</v>
      </c>
      <c r="H121">
        <f t="shared" si="13"/>
        <v>0</v>
      </c>
      <c r="I121">
        <f t="shared" si="14"/>
        <v>0</v>
      </c>
      <c r="J121">
        <f t="shared" si="15"/>
        <v>105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</row>
    <row r="122" spans="2:14" x14ac:dyDescent="0.4">
      <c r="B122" s="10" t="s">
        <v>20</v>
      </c>
      <c r="C122" s="10">
        <v>88</v>
      </c>
      <c r="D122" s="10">
        <v>117</v>
      </c>
      <c r="E122">
        <f t="shared" si="10"/>
        <v>0</v>
      </c>
      <c r="F122" s="10">
        <f t="shared" si="11"/>
        <v>88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117</v>
      </c>
      <c r="L122">
        <f t="shared" si="17"/>
        <v>0</v>
      </c>
      <c r="M122">
        <f t="shared" si="18"/>
        <v>0</v>
      </c>
      <c r="N122">
        <f t="shared" si="19"/>
        <v>0</v>
      </c>
    </row>
    <row r="123" spans="2:14" x14ac:dyDescent="0.4">
      <c r="B123" s="10" t="s">
        <v>21</v>
      </c>
      <c r="C123" s="10">
        <v>96</v>
      </c>
      <c r="D123" s="10">
        <v>131</v>
      </c>
      <c r="E123">
        <f t="shared" si="10"/>
        <v>0</v>
      </c>
      <c r="F123" s="10">
        <f t="shared" si="11"/>
        <v>0</v>
      </c>
      <c r="G123">
        <f t="shared" si="12"/>
        <v>96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f t="shared" si="17"/>
        <v>131</v>
      </c>
      <c r="M123">
        <f t="shared" si="18"/>
        <v>0</v>
      </c>
      <c r="N123">
        <f t="shared" si="19"/>
        <v>0</v>
      </c>
    </row>
    <row r="124" spans="2:14" x14ac:dyDescent="0.4">
      <c r="B124" s="10" t="s">
        <v>22</v>
      </c>
      <c r="C124" s="10">
        <v>113</v>
      </c>
      <c r="D124" s="10">
        <v>145</v>
      </c>
      <c r="E124">
        <f t="shared" si="10"/>
        <v>0</v>
      </c>
      <c r="F124" s="10">
        <f t="shared" si="11"/>
        <v>0</v>
      </c>
      <c r="G124">
        <f t="shared" si="12"/>
        <v>0</v>
      </c>
      <c r="H124">
        <f t="shared" si="13"/>
        <v>113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f t="shared" si="17"/>
        <v>0</v>
      </c>
      <c r="M124">
        <f t="shared" si="18"/>
        <v>145</v>
      </c>
      <c r="N124">
        <f t="shared" si="19"/>
        <v>0</v>
      </c>
    </row>
    <row r="125" spans="2:14" x14ac:dyDescent="0.4">
      <c r="B125" s="10" t="s">
        <v>23</v>
      </c>
      <c r="C125" s="10">
        <v>95</v>
      </c>
      <c r="D125" s="10">
        <v>125</v>
      </c>
      <c r="E125">
        <f t="shared" si="10"/>
        <v>0</v>
      </c>
      <c r="F125" s="10">
        <f t="shared" si="11"/>
        <v>0</v>
      </c>
      <c r="G125">
        <f t="shared" si="12"/>
        <v>0</v>
      </c>
      <c r="H125">
        <f t="shared" si="13"/>
        <v>0</v>
      </c>
      <c r="I125">
        <f t="shared" si="14"/>
        <v>95</v>
      </c>
      <c r="J125">
        <f t="shared" si="15"/>
        <v>0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125</v>
      </c>
    </row>
    <row r="126" spans="2:14" x14ac:dyDescent="0.4">
      <c r="B126" s="10" t="s">
        <v>19</v>
      </c>
      <c r="C126" s="10">
        <v>81</v>
      </c>
      <c r="D126" s="10">
        <v>123</v>
      </c>
      <c r="E126">
        <f t="shared" si="10"/>
        <v>81</v>
      </c>
      <c r="F126" s="10">
        <f t="shared" si="11"/>
        <v>0</v>
      </c>
      <c r="G126">
        <f t="shared" si="12"/>
        <v>0</v>
      </c>
      <c r="H126">
        <f t="shared" si="13"/>
        <v>0</v>
      </c>
      <c r="I126">
        <f t="shared" si="14"/>
        <v>0</v>
      </c>
      <c r="J126">
        <f t="shared" si="15"/>
        <v>123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</row>
    <row r="127" spans="2:14" x14ac:dyDescent="0.4">
      <c r="B127" s="10" t="s">
        <v>20</v>
      </c>
      <c r="C127" s="10">
        <v>90</v>
      </c>
      <c r="D127" s="10">
        <v>128</v>
      </c>
      <c r="E127">
        <f t="shared" si="10"/>
        <v>0</v>
      </c>
      <c r="F127" s="10">
        <f t="shared" si="11"/>
        <v>90</v>
      </c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128</v>
      </c>
      <c r="L127">
        <f t="shared" si="17"/>
        <v>0</v>
      </c>
      <c r="M127">
        <f t="shared" si="18"/>
        <v>0</v>
      </c>
      <c r="N127">
        <f t="shared" si="19"/>
        <v>0</v>
      </c>
    </row>
    <row r="128" spans="2:14" x14ac:dyDescent="0.4">
      <c r="B128" s="10" t="s">
        <v>21</v>
      </c>
      <c r="C128" s="10">
        <v>97</v>
      </c>
      <c r="D128" s="10">
        <v>122</v>
      </c>
      <c r="E128">
        <f t="shared" si="10"/>
        <v>0</v>
      </c>
      <c r="F128" s="10">
        <f t="shared" si="11"/>
        <v>0</v>
      </c>
      <c r="G128">
        <f t="shared" si="12"/>
        <v>97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122</v>
      </c>
      <c r="M128">
        <f t="shared" si="18"/>
        <v>0</v>
      </c>
      <c r="N128">
        <f t="shared" si="19"/>
        <v>0</v>
      </c>
    </row>
    <row r="129" spans="2:14" x14ac:dyDescent="0.4">
      <c r="B129" s="10" t="s">
        <v>22</v>
      </c>
      <c r="C129" s="10">
        <v>91</v>
      </c>
      <c r="D129" s="10">
        <v>119</v>
      </c>
      <c r="E129">
        <f t="shared" si="10"/>
        <v>0</v>
      </c>
      <c r="F129" s="10">
        <f t="shared" si="11"/>
        <v>0</v>
      </c>
      <c r="G129">
        <f t="shared" si="12"/>
        <v>0</v>
      </c>
      <c r="H129">
        <f t="shared" si="13"/>
        <v>91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f t="shared" si="17"/>
        <v>0</v>
      </c>
      <c r="M129">
        <f t="shared" si="18"/>
        <v>119</v>
      </c>
      <c r="N129">
        <f t="shared" si="19"/>
        <v>0</v>
      </c>
    </row>
    <row r="130" spans="2:14" x14ac:dyDescent="0.4">
      <c r="B130" s="10" t="s">
        <v>23</v>
      </c>
      <c r="C130" s="10">
        <v>58</v>
      </c>
      <c r="D130" s="10">
        <v>94</v>
      </c>
      <c r="E130">
        <f t="shared" si="10"/>
        <v>0</v>
      </c>
      <c r="F130" s="10">
        <f t="shared" si="11"/>
        <v>0</v>
      </c>
      <c r="G130">
        <f t="shared" si="12"/>
        <v>0</v>
      </c>
      <c r="H130">
        <f t="shared" si="13"/>
        <v>0</v>
      </c>
      <c r="I130">
        <f t="shared" si="14"/>
        <v>58</v>
      </c>
      <c r="J130">
        <f t="shared" si="15"/>
        <v>0</v>
      </c>
      <c r="K130">
        <f t="shared" si="16"/>
        <v>0</v>
      </c>
      <c r="L130">
        <f t="shared" si="17"/>
        <v>0</v>
      </c>
      <c r="M130">
        <f t="shared" si="18"/>
        <v>0</v>
      </c>
      <c r="N130">
        <f t="shared" si="19"/>
        <v>94</v>
      </c>
    </row>
    <row r="131" spans="2:14" x14ac:dyDescent="0.4">
      <c r="B131" s="10" t="s">
        <v>19</v>
      </c>
      <c r="C131" s="10">
        <v>98</v>
      </c>
      <c r="D131" s="10">
        <v>122</v>
      </c>
      <c r="E131">
        <f t="shared" ref="E131:E194" si="20">IF(B131="Mon",1,0)*C131</f>
        <v>98</v>
      </c>
      <c r="F131" s="10">
        <f t="shared" ref="F131:F194" si="21">IF(B131="Tue",1,0)*C131</f>
        <v>0</v>
      </c>
      <c r="G131">
        <f t="shared" ref="G131:G194" si="22">IF(B131="Wed",1,0)*C131</f>
        <v>0</v>
      </c>
      <c r="H131">
        <f t="shared" ref="H131:H194" si="23">IF(B131="Thu",1,0)*C131</f>
        <v>0</v>
      </c>
      <c r="I131">
        <f t="shared" ref="I131:I194" si="24">IF(B131="Fri",1,0)*C131</f>
        <v>0</v>
      </c>
      <c r="J131">
        <f t="shared" ref="J131:J194" si="25">IF(B131="Mon",1,0)*D131</f>
        <v>122</v>
      </c>
      <c r="K131">
        <f t="shared" ref="K131:K194" si="26">IF(B131="Tue",1,0)*D131</f>
        <v>0</v>
      </c>
      <c r="L131">
        <f t="shared" ref="L131:L194" si="27">IF(B131="Wed",1,0)*D131</f>
        <v>0</v>
      </c>
      <c r="M131">
        <f t="shared" ref="M131:M194" si="28">IF(B131="Thu",1,0)*D131</f>
        <v>0</v>
      </c>
      <c r="N131">
        <f t="shared" ref="N131:N194" si="29">IF(B131="Fri",1,0)*D131</f>
        <v>0</v>
      </c>
    </row>
    <row r="132" spans="2:14" x14ac:dyDescent="0.4">
      <c r="B132" s="10" t="s">
        <v>20</v>
      </c>
      <c r="C132" s="10">
        <v>100</v>
      </c>
      <c r="D132" s="10">
        <v>127</v>
      </c>
      <c r="E132">
        <f t="shared" si="20"/>
        <v>0</v>
      </c>
      <c r="F132" s="10">
        <f t="shared" si="21"/>
        <v>100</v>
      </c>
      <c r="G132">
        <f t="shared" si="22"/>
        <v>0</v>
      </c>
      <c r="H132">
        <f t="shared" si="23"/>
        <v>0</v>
      </c>
      <c r="I132">
        <f t="shared" si="24"/>
        <v>0</v>
      </c>
      <c r="J132">
        <f t="shared" si="25"/>
        <v>0</v>
      </c>
      <c r="K132">
        <f t="shared" si="26"/>
        <v>127</v>
      </c>
      <c r="L132">
        <f t="shared" si="27"/>
        <v>0</v>
      </c>
      <c r="M132">
        <f t="shared" si="28"/>
        <v>0</v>
      </c>
      <c r="N132">
        <f t="shared" si="29"/>
        <v>0</v>
      </c>
    </row>
    <row r="133" spans="2:14" x14ac:dyDescent="0.4">
      <c r="B133" s="10" t="s">
        <v>21</v>
      </c>
      <c r="C133" s="10">
        <v>91</v>
      </c>
      <c r="D133" s="10">
        <v>123</v>
      </c>
      <c r="E133">
        <f t="shared" si="20"/>
        <v>0</v>
      </c>
      <c r="F133" s="10">
        <f t="shared" si="21"/>
        <v>0</v>
      </c>
      <c r="G133">
        <f t="shared" si="22"/>
        <v>91</v>
      </c>
      <c r="H133">
        <f t="shared" si="23"/>
        <v>0</v>
      </c>
      <c r="I133">
        <f t="shared" si="24"/>
        <v>0</v>
      </c>
      <c r="J133">
        <f t="shared" si="25"/>
        <v>0</v>
      </c>
      <c r="K133">
        <f t="shared" si="26"/>
        <v>0</v>
      </c>
      <c r="L133">
        <f t="shared" si="27"/>
        <v>123</v>
      </c>
      <c r="M133">
        <f t="shared" si="28"/>
        <v>0</v>
      </c>
      <c r="N133">
        <f t="shared" si="29"/>
        <v>0</v>
      </c>
    </row>
    <row r="134" spans="2:14" x14ac:dyDescent="0.4">
      <c r="B134" s="10" t="s">
        <v>22</v>
      </c>
      <c r="C134" s="10">
        <v>117</v>
      </c>
      <c r="D134" s="10">
        <v>139</v>
      </c>
      <c r="E134">
        <f t="shared" si="20"/>
        <v>0</v>
      </c>
      <c r="F134" s="10">
        <f t="shared" si="21"/>
        <v>0</v>
      </c>
      <c r="G134">
        <f t="shared" si="22"/>
        <v>0</v>
      </c>
      <c r="H134">
        <f t="shared" si="23"/>
        <v>117</v>
      </c>
      <c r="I134">
        <f t="shared" si="24"/>
        <v>0</v>
      </c>
      <c r="J134">
        <f t="shared" si="25"/>
        <v>0</v>
      </c>
      <c r="K134">
        <f t="shared" si="26"/>
        <v>0</v>
      </c>
      <c r="L134">
        <f t="shared" si="27"/>
        <v>0</v>
      </c>
      <c r="M134">
        <f t="shared" si="28"/>
        <v>139</v>
      </c>
      <c r="N134">
        <f t="shared" si="29"/>
        <v>0</v>
      </c>
    </row>
    <row r="135" spans="2:14" x14ac:dyDescent="0.4">
      <c r="B135" s="10" t="s">
        <v>23</v>
      </c>
      <c r="C135" s="10">
        <v>68</v>
      </c>
      <c r="D135" s="10">
        <v>94</v>
      </c>
      <c r="E135">
        <f t="shared" si="20"/>
        <v>0</v>
      </c>
      <c r="F135" s="10">
        <f t="shared" si="21"/>
        <v>0</v>
      </c>
      <c r="G135">
        <f t="shared" si="22"/>
        <v>0</v>
      </c>
      <c r="H135">
        <f t="shared" si="23"/>
        <v>0</v>
      </c>
      <c r="I135">
        <f t="shared" si="24"/>
        <v>68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94</v>
      </c>
    </row>
    <row r="136" spans="2:14" x14ac:dyDescent="0.4">
      <c r="B136" s="10" t="s">
        <v>19</v>
      </c>
      <c r="C136" s="10">
        <v>80</v>
      </c>
      <c r="D136" s="10">
        <v>111</v>
      </c>
      <c r="E136">
        <f t="shared" si="20"/>
        <v>80</v>
      </c>
      <c r="F136" s="10">
        <f t="shared" si="21"/>
        <v>0</v>
      </c>
      <c r="G136">
        <f t="shared" si="22"/>
        <v>0</v>
      </c>
      <c r="H136">
        <f t="shared" si="23"/>
        <v>0</v>
      </c>
      <c r="I136">
        <f t="shared" si="24"/>
        <v>0</v>
      </c>
      <c r="J136">
        <f t="shared" si="25"/>
        <v>111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0</v>
      </c>
    </row>
    <row r="137" spans="2:14" x14ac:dyDescent="0.4">
      <c r="B137" s="10" t="s">
        <v>20</v>
      </c>
      <c r="C137" s="10">
        <v>81</v>
      </c>
      <c r="D137" s="10">
        <v>121</v>
      </c>
      <c r="E137">
        <f t="shared" si="20"/>
        <v>0</v>
      </c>
      <c r="F137" s="10">
        <f t="shared" si="21"/>
        <v>81</v>
      </c>
      <c r="G137">
        <f t="shared" si="22"/>
        <v>0</v>
      </c>
      <c r="H137">
        <f t="shared" si="23"/>
        <v>0</v>
      </c>
      <c r="I137">
        <f t="shared" si="24"/>
        <v>0</v>
      </c>
      <c r="J137">
        <f t="shared" si="25"/>
        <v>0</v>
      </c>
      <c r="K137">
        <f t="shared" si="26"/>
        <v>121</v>
      </c>
      <c r="L137">
        <f t="shared" si="27"/>
        <v>0</v>
      </c>
      <c r="M137">
        <f t="shared" si="28"/>
        <v>0</v>
      </c>
      <c r="N137">
        <f t="shared" si="29"/>
        <v>0</v>
      </c>
    </row>
    <row r="138" spans="2:14" x14ac:dyDescent="0.4">
      <c r="B138" s="10" t="s">
        <v>21</v>
      </c>
      <c r="C138" s="10">
        <v>74</v>
      </c>
      <c r="D138" s="10">
        <v>97</v>
      </c>
      <c r="E138">
        <f t="shared" si="20"/>
        <v>0</v>
      </c>
      <c r="F138" s="10">
        <f t="shared" si="21"/>
        <v>0</v>
      </c>
      <c r="G138">
        <f t="shared" si="22"/>
        <v>74</v>
      </c>
      <c r="H138">
        <f t="shared" si="23"/>
        <v>0</v>
      </c>
      <c r="I138">
        <f t="shared" si="24"/>
        <v>0</v>
      </c>
      <c r="J138">
        <f t="shared" si="25"/>
        <v>0</v>
      </c>
      <c r="K138">
        <f t="shared" si="26"/>
        <v>0</v>
      </c>
      <c r="L138">
        <f t="shared" si="27"/>
        <v>97</v>
      </c>
      <c r="M138">
        <f t="shared" si="28"/>
        <v>0</v>
      </c>
      <c r="N138">
        <f t="shared" si="29"/>
        <v>0</v>
      </c>
    </row>
    <row r="139" spans="2:14" x14ac:dyDescent="0.4">
      <c r="B139" s="10" t="s">
        <v>22</v>
      </c>
      <c r="C139" s="10">
        <v>93</v>
      </c>
      <c r="D139" s="10">
        <v>117</v>
      </c>
      <c r="E139">
        <f t="shared" si="20"/>
        <v>0</v>
      </c>
      <c r="F139" s="10">
        <f t="shared" si="21"/>
        <v>0</v>
      </c>
      <c r="G139">
        <f t="shared" si="22"/>
        <v>0</v>
      </c>
      <c r="H139">
        <f t="shared" si="23"/>
        <v>93</v>
      </c>
      <c r="I139">
        <f t="shared" si="24"/>
        <v>0</v>
      </c>
      <c r="J139">
        <f t="shared" si="25"/>
        <v>0</v>
      </c>
      <c r="K139">
        <f t="shared" si="26"/>
        <v>0</v>
      </c>
      <c r="L139">
        <f t="shared" si="27"/>
        <v>0</v>
      </c>
      <c r="M139">
        <f t="shared" si="28"/>
        <v>117</v>
      </c>
      <c r="N139">
        <f t="shared" si="29"/>
        <v>0</v>
      </c>
    </row>
    <row r="140" spans="2:14" x14ac:dyDescent="0.4">
      <c r="B140" s="10" t="s">
        <v>23</v>
      </c>
      <c r="C140" s="10">
        <v>85</v>
      </c>
      <c r="D140" s="10">
        <v>107</v>
      </c>
      <c r="E140">
        <f t="shared" si="20"/>
        <v>0</v>
      </c>
      <c r="F140" s="10">
        <f t="shared" si="21"/>
        <v>0</v>
      </c>
      <c r="G140">
        <f t="shared" si="22"/>
        <v>0</v>
      </c>
      <c r="H140">
        <f t="shared" si="23"/>
        <v>0</v>
      </c>
      <c r="I140">
        <f t="shared" si="24"/>
        <v>85</v>
      </c>
      <c r="J140">
        <f t="shared" si="25"/>
        <v>0</v>
      </c>
      <c r="K140">
        <f t="shared" si="26"/>
        <v>0</v>
      </c>
      <c r="L140">
        <f t="shared" si="27"/>
        <v>0</v>
      </c>
      <c r="M140">
        <f t="shared" si="28"/>
        <v>0</v>
      </c>
      <c r="N140">
        <f t="shared" si="29"/>
        <v>107</v>
      </c>
    </row>
    <row r="141" spans="2:14" x14ac:dyDescent="0.4">
      <c r="B141" s="10" t="s">
        <v>19</v>
      </c>
      <c r="C141" s="10">
        <v>97</v>
      </c>
      <c r="D141" s="10">
        <v>137</v>
      </c>
      <c r="E141">
        <f t="shared" si="20"/>
        <v>97</v>
      </c>
      <c r="F141" s="10">
        <f t="shared" si="21"/>
        <v>0</v>
      </c>
      <c r="G141">
        <f t="shared" si="22"/>
        <v>0</v>
      </c>
      <c r="H141">
        <f t="shared" si="23"/>
        <v>0</v>
      </c>
      <c r="I141">
        <f t="shared" si="24"/>
        <v>0</v>
      </c>
      <c r="J141">
        <f t="shared" si="25"/>
        <v>137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0</v>
      </c>
    </row>
    <row r="142" spans="2:14" x14ac:dyDescent="0.4">
      <c r="B142" s="10" t="s">
        <v>20</v>
      </c>
      <c r="C142" s="10">
        <v>103</v>
      </c>
      <c r="D142" s="10">
        <v>137</v>
      </c>
      <c r="E142">
        <f t="shared" si="20"/>
        <v>0</v>
      </c>
      <c r="F142" s="10">
        <f t="shared" si="21"/>
        <v>103</v>
      </c>
      <c r="G142">
        <f t="shared" si="22"/>
        <v>0</v>
      </c>
      <c r="H142">
        <f t="shared" si="23"/>
        <v>0</v>
      </c>
      <c r="I142">
        <f t="shared" si="24"/>
        <v>0</v>
      </c>
      <c r="J142">
        <f t="shared" si="25"/>
        <v>0</v>
      </c>
      <c r="K142">
        <f t="shared" si="26"/>
        <v>137</v>
      </c>
      <c r="L142">
        <f t="shared" si="27"/>
        <v>0</v>
      </c>
      <c r="M142">
        <f t="shared" si="28"/>
        <v>0</v>
      </c>
      <c r="N142">
        <f t="shared" si="29"/>
        <v>0</v>
      </c>
    </row>
    <row r="143" spans="2:14" x14ac:dyDescent="0.4">
      <c r="B143" s="10" t="s">
        <v>21</v>
      </c>
      <c r="C143" s="10">
        <v>86</v>
      </c>
      <c r="D143" s="10">
        <v>120</v>
      </c>
      <c r="E143">
        <f t="shared" si="20"/>
        <v>0</v>
      </c>
      <c r="F143" s="10">
        <f t="shared" si="21"/>
        <v>0</v>
      </c>
      <c r="G143">
        <f t="shared" si="22"/>
        <v>86</v>
      </c>
      <c r="H143">
        <f t="shared" si="23"/>
        <v>0</v>
      </c>
      <c r="I143">
        <f t="shared" si="24"/>
        <v>0</v>
      </c>
      <c r="J143">
        <f t="shared" si="25"/>
        <v>0</v>
      </c>
      <c r="K143">
        <f t="shared" si="26"/>
        <v>0</v>
      </c>
      <c r="L143">
        <f t="shared" si="27"/>
        <v>120</v>
      </c>
      <c r="M143">
        <f t="shared" si="28"/>
        <v>0</v>
      </c>
      <c r="N143">
        <f t="shared" si="29"/>
        <v>0</v>
      </c>
    </row>
    <row r="144" spans="2:14" x14ac:dyDescent="0.4">
      <c r="B144" s="10" t="s">
        <v>22</v>
      </c>
      <c r="C144" s="10">
        <v>91</v>
      </c>
      <c r="D144" s="10">
        <v>130</v>
      </c>
      <c r="E144">
        <f t="shared" si="20"/>
        <v>0</v>
      </c>
      <c r="F144" s="10">
        <f t="shared" si="21"/>
        <v>0</v>
      </c>
      <c r="G144">
        <f t="shared" si="22"/>
        <v>0</v>
      </c>
      <c r="H144">
        <f t="shared" si="23"/>
        <v>91</v>
      </c>
      <c r="I144">
        <f t="shared" si="24"/>
        <v>0</v>
      </c>
      <c r="J144">
        <f t="shared" si="25"/>
        <v>0</v>
      </c>
      <c r="K144">
        <f t="shared" si="26"/>
        <v>0</v>
      </c>
      <c r="L144">
        <f t="shared" si="27"/>
        <v>0</v>
      </c>
      <c r="M144">
        <f t="shared" si="28"/>
        <v>130</v>
      </c>
      <c r="N144">
        <f t="shared" si="29"/>
        <v>0</v>
      </c>
    </row>
    <row r="145" spans="2:14" x14ac:dyDescent="0.4">
      <c r="B145" s="10" t="s">
        <v>23</v>
      </c>
      <c r="C145" s="10">
        <v>70</v>
      </c>
      <c r="D145" s="10">
        <v>116</v>
      </c>
      <c r="E145">
        <f t="shared" si="20"/>
        <v>0</v>
      </c>
      <c r="F145" s="10">
        <f t="shared" si="21"/>
        <v>0</v>
      </c>
      <c r="G145">
        <f t="shared" si="22"/>
        <v>0</v>
      </c>
      <c r="H145">
        <f t="shared" si="23"/>
        <v>0</v>
      </c>
      <c r="I145">
        <f t="shared" si="24"/>
        <v>70</v>
      </c>
      <c r="J145">
        <f t="shared" si="25"/>
        <v>0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116</v>
      </c>
    </row>
    <row r="146" spans="2:14" x14ac:dyDescent="0.4">
      <c r="B146" s="10" t="s">
        <v>19</v>
      </c>
      <c r="C146" s="10">
        <v>75</v>
      </c>
      <c r="D146" s="10">
        <v>106</v>
      </c>
      <c r="E146">
        <f t="shared" si="20"/>
        <v>75</v>
      </c>
      <c r="F146" s="10">
        <f t="shared" si="21"/>
        <v>0</v>
      </c>
      <c r="G146">
        <f t="shared" si="22"/>
        <v>0</v>
      </c>
      <c r="H146">
        <f t="shared" si="23"/>
        <v>0</v>
      </c>
      <c r="I146">
        <f t="shared" si="24"/>
        <v>0</v>
      </c>
      <c r="J146">
        <f t="shared" si="25"/>
        <v>106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</row>
    <row r="147" spans="2:14" x14ac:dyDescent="0.4">
      <c r="B147" s="10" t="s">
        <v>20</v>
      </c>
      <c r="C147" s="10">
        <v>88</v>
      </c>
      <c r="D147" s="10">
        <v>108</v>
      </c>
      <c r="E147">
        <f t="shared" si="20"/>
        <v>0</v>
      </c>
      <c r="F147" s="10">
        <f t="shared" si="21"/>
        <v>88</v>
      </c>
      <c r="G147">
        <f t="shared" si="22"/>
        <v>0</v>
      </c>
      <c r="H147">
        <f t="shared" si="23"/>
        <v>0</v>
      </c>
      <c r="I147">
        <f t="shared" si="24"/>
        <v>0</v>
      </c>
      <c r="J147">
        <f t="shared" si="25"/>
        <v>0</v>
      </c>
      <c r="K147">
        <f t="shared" si="26"/>
        <v>108</v>
      </c>
      <c r="L147">
        <f t="shared" si="27"/>
        <v>0</v>
      </c>
      <c r="M147">
        <f t="shared" si="28"/>
        <v>0</v>
      </c>
      <c r="N147">
        <f t="shared" si="29"/>
        <v>0</v>
      </c>
    </row>
    <row r="148" spans="2:14" x14ac:dyDescent="0.4">
      <c r="B148" s="10" t="s">
        <v>21</v>
      </c>
      <c r="C148" s="10">
        <v>84</v>
      </c>
      <c r="D148" s="10">
        <v>114</v>
      </c>
      <c r="E148">
        <f t="shared" si="20"/>
        <v>0</v>
      </c>
      <c r="F148" s="10">
        <f t="shared" si="21"/>
        <v>0</v>
      </c>
      <c r="G148">
        <f t="shared" si="22"/>
        <v>84</v>
      </c>
      <c r="H148">
        <f t="shared" si="23"/>
        <v>0</v>
      </c>
      <c r="I148">
        <f t="shared" si="24"/>
        <v>0</v>
      </c>
      <c r="J148">
        <f t="shared" si="25"/>
        <v>0</v>
      </c>
      <c r="K148">
        <f t="shared" si="26"/>
        <v>0</v>
      </c>
      <c r="L148">
        <f t="shared" si="27"/>
        <v>114</v>
      </c>
      <c r="M148">
        <f t="shared" si="28"/>
        <v>0</v>
      </c>
      <c r="N148">
        <f t="shared" si="29"/>
        <v>0</v>
      </c>
    </row>
    <row r="149" spans="2:14" x14ac:dyDescent="0.4">
      <c r="B149" s="10" t="s">
        <v>22</v>
      </c>
      <c r="C149" s="10">
        <v>103</v>
      </c>
      <c r="D149" s="10">
        <v>134</v>
      </c>
      <c r="E149">
        <f t="shared" si="20"/>
        <v>0</v>
      </c>
      <c r="F149" s="10">
        <f t="shared" si="21"/>
        <v>0</v>
      </c>
      <c r="G149">
        <f t="shared" si="22"/>
        <v>0</v>
      </c>
      <c r="H149">
        <f t="shared" si="23"/>
        <v>103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>
        <f t="shared" si="28"/>
        <v>134</v>
      </c>
      <c r="N149">
        <f t="shared" si="29"/>
        <v>0</v>
      </c>
    </row>
    <row r="150" spans="2:14" x14ac:dyDescent="0.4">
      <c r="B150" s="10" t="s">
        <v>23</v>
      </c>
      <c r="C150" s="10">
        <v>81</v>
      </c>
      <c r="D150" s="10">
        <v>98</v>
      </c>
      <c r="E150">
        <f t="shared" si="20"/>
        <v>0</v>
      </c>
      <c r="F150" s="10">
        <f t="shared" si="21"/>
        <v>0</v>
      </c>
      <c r="G150">
        <f t="shared" si="22"/>
        <v>0</v>
      </c>
      <c r="H150">
        <f t="shared" si="23"/>
        <v>0</v>
      </c>
      <c r="I150">
        <f t="shared" si="24"/>
        <v>81</v>
      </c>
      <c r="J150">
        <f t="shared" si="25"/>
        <v>0</v>
      </c>
      <c r="K150">
        <f t="shared" si="26"/>
        <v>0</v>
      </c>
      <c r="L150">
        <f t="shared" si="27"/>
        <v>0</v>
      </c>
      <c r="M150">
        <f t="shared" si="28"/>
        <v>0</v>
      </c>
      <c r="N150">
        <f t="shared" si="29"/>
        <v>98</v>
      </c>
    </row>
    <row r="151" spans="2:14" x14ac:dyDescent="0.4">
      <c r="B151" s="10" t="s">
        <v>19</v>
      </c>
      <c r="C151" s="10">
        <v>81</v>
      </c>
      <c r="D151" s="10">
        <v>125</v>
      </c>
      <c r="E151">
        <f t="shared" si="20"/>
        <v>81</v>
      </c>
      <c r="F151" s="10">
        <f t="shared" si="21"/>
        <v>0</v>
      </c>
      <c r="G151">
        <f t="shared" si="22"/>
        <v>0</v>
      </c>
      <c r="H151">
        <f t="shared" si="23"/>
        <v>0</v>
      </c>
      <c r="I151">
        <f t="shared" si="24"/>
        <v>0</v>
      </c>
      <c r="J151">
        <f t="shared" si="25"/>
        <v>125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</row>
    <row r="152" spans="2:14" x14ac:dyDescent="0.4">
      <c r="B152" s="10" t="s">
        <v>20</v>
      </c>
      <c r="C152" s="10">
        <v>89</v>
      </c>
      <c r="D152" s="10">
        <v>117</v>
      </c>
      <c r="E152">
        <f t="shared" si="20"/>
        <v>0</v>
      </c>
      <c r="F152" s="10">
        <f t="shared" si="21"/>
        <v>89</v>
      </c>
      <c r="G152">
        <f t="shared" si="22"/>
        <v>0</v>
      </c>
      <c r="H152">
        <f t="shared" si="23"/>
        <v>0</v>
      </c>
      <c r="I152">
        <f t="shared" si="24"/>
        <v>0</v>
      </c>
      <c r="J152">
        <f t="shared" si="25"/>
        <v>0</v>
      </c>
      <c r="K152">
        <f t="shared" si="26"/>
        <v>117</v>
      </c>
      <c r="L152">
        <f t="shared" si="27"/>
        <v>0</v>
      </c>
      <c r="M152">
        <f t="shared" si="28"/>
        <v>0</v>
      </c>
      <c r="N152">
        <f t="shared" si="29"/>
        <v>0</v>
      </c>
    </row>
    <row r="153" spans="2:14" x14ac:dyDescent="0.4">
      <c r="B153" s="10" t="s">
        <v>21</v>
      </c>
      <c r="C153" s="10">
        <v>83</v>
      </c>
      <c r="D153" s="10">
        <v>111</v>
      </c>
      <c r="E153">
        <f t="shared" si="20"/>
        <v>0</v>
      </c>
      <c r="F153" s="10">
        <f t="shared" si="21"/>
        <v>0</v>
      </c>
      <c r="G153">
        <f t="shared" si="22"/>
        <v>83</v>
      </c>
      <c r="H153">
        <f t="shared" si="23"/>
        <v>0</v>
      </c>
      <c r="I153">
        <f t="shared" si="24"/>
        <v>0</v>
      </c>
      <c r="J153">
        <f t="shared" si="25"/>
        <v>0</v>
      </c>
      <c r="K153">
        <f t="shared" si="26"/>
        <v>0</v>
      </c>
      <c r="L153">
        <f t="shared" si="27"/>
        <v>111</v>
      </c>
      <c r="M153">
        <f t="shared" si="28"/>
        <v>0</v>
      </c>
      <c r="N153">
        <f t="shared" si="29"/>
        <v>0</v>
      </c>
    </row>
    <row r="154" spans="2:14" x14ac:dyDescent="0.4">
      <c r="B154" s="10" t="s">
        <v>22</v>
      </c>
      <c r="C154" s="10">
        <v>97</v>
      </c>
      <c r="D154" s="10">
        <v>130</v>
      </c>
      <c r="E154">
        <f t="shared" si="20"/>
        <v>0</v>
      </c>
      <c r="F154" s="10">
        <f t="shared" si="21"/>
        <v>0</v>
      </c>
      <c r="G154">
        <f t="shared" si="22"/>
        <v>0</v>
      </c>
      <c r="H154">
        <f t="shared" si="23"/>
        <v>97</v>
      </c>
      <c r="I154">
        <f t="shared" si="24"/>
        <v>0</v>
      </c>
      <c r="J154">
        <f t="shared" si="25"/>
        <v>0</v>
      </c>
      <c r="K154">
        <f t="shared" si="26"/>
        <v>0</v>
      </c>
      <c r="L154">
        <f t="shared" si="27"/>
        <v>0</v>
      </c>
      <c r="M154">
        <f t="shared" si="28"/>
        <v>130</v>
      </c>
      <c r="N154">
        <f t="shared" si="29"/>
        <v>0</v>
      </c>
    </row>
    <row r="155" spans="2:14" x14ac:dyDescent="0.4">
      <c r="B155" s="10" t="s">
        <v>23</v>
      </c>
      <c r="C155" s="10">
        <v>74</v>
      </c>
      <c r="D155" s="10">
        <v>101</v>
      </c>
      <c r="E155">
        <f t="shared" si="20"/>
        <v>0</v>
      </c>
      <c r="F155" s="10">
        <f t="shared" si="21"/>
        <v>0</v>
      </c>
      <c r="G155">
        <f t="shared" si="22"/>
        <v>0</v>
      </c>
      <c r="H155">
        <f t="shared" si="23"/>
        <v>0</v>
      </c>
      <c r="I155">
        <f t="shared" si="24"/>
        <v>74</v>
      </c>
      <c r="J155">
        <f t="shared" si="25"/>
        <v>0</v>
      </c>
      <c r="K155">
        <f t="shared" si="26"/>
        <v>0</v>
      </c>
      <c r="L155">
        <f t="shared" si="27"/>
        <v>0</v>
      </c>
      <c r="M155">
        <f t="shared" si="28"/>
        <v>0</v>
      </c>
      <c r="N155">
        <f t="shared" si="29"/>
        <v>101</v>
      </c>
    </row>
    <row r="156" spans="2:14" x14ac:dyDescent="0.4">
      <c r="B156" s="10" t="s">
        <v>19</v>
      </c>
      <c r="C156" s="10">
        <v>88</v>
      </c>
      <c r="D156" s="10">
        <v>111</v>
      </c>
      <c r="E156">
        <f t="shared" si="20"/>
        <v>88</v>
      </c>
      <c r="F156" s="10">
        <f t="shared" si="21"/>
        <v>0</v>
      </c>
      <c r="G156">
        <f t="shared" si="22"/>
        <v>0</v>
      </c>
      <c r="H156">
        <f t="shared" si="23"/>
        <v>0</v>
      </c>
      <c r="I156">
        <f t="shared" si="24"/>
        <v>0</v>
      </c>
      <c r="J156">
        <f t="shared" si="25"/>
        <v>111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</row>
    <row r="157" spans="2:14" x14ac:dyDescent="0.4">
      <c r="B157" s="10" t="s">
        <v>20</v>
      </c>
      <c r="C157" s="10">
        <v>103</v>
      </c>
      <c r="D157" s="10">
        <v>133</v>
      </c>
      <c r="E157">
        <f t="shared" si="20"/>
        <v>0</v>
      </c>
      <c r="F157" s="10">
        <f t="shared" si="21"/>
        <v>103</v>
      </c>
      <c r="G157">
        <f t="shared" si="22"/>
        <v>0</v>
      </c>
      <c r="H157">
        <f t="shared" si="23"/>
        <v>0</v>
      </c>
      <c r="I157">
        <f t="shared" si="24"/>
        <v>0</v>
      </c>
      <c r="J157">
        <f t="shared" si="25"/>
        <v>0</v>
      </c>
      <c r="K157">
        <f t="shared" si="26"/>
        <v>133</v>
      </c>
      <c r="L157">
        <f t="shared" si="27"/>
        <v>0</v>
      </c>
      <c r="M157">
        <f t="shared" si="28"/>
        <v>0</v>
      </c>
      <c r="N157">
        <f t="shared" si="29"/>
        <v>0</v>
      </c>
    </row>
    <row r="158" spans="2:14" x14ac:dyDescent="0.4">
      <c r="B158" s="10" t="s">
        <v>21</v>
      </c>
      <c r="C158" s="10">
        <v>103</v>
      </c>
      <c r="D158" s="10">
        <v>142</v>
      </c>
      <c r="E158">
        <f t="shared" si="20"/>
        <v>0</v>
      </c>
      <c r="F158" s="10">
        <f t="shared" si="21"/>
        <v>0</v>
      </c>
      <c r="G158">
        <f t="shared" si="22"/>
        <v>103</v>
      </c>
      <c r="H158">
        <f t="shared" si="23"/>
        <v>0</v>
      </c>
      <c r="I158">
        <f t="shared" si="24"/>
        <v>0</v>
      </c>
      <c r="J158">
        <f t="shared" si="25"/>
        <v>0</v>
      </c>
      <c r="K158">
        <f t="shared" si="26"/>
        <v>0</v>
      </c>
      <c r="L158">
        <f t="shared" si="27"/>
        <v>142</v>
      </c>
      <c r="M158">
        <f t="shared" si="28"/>
        <v>0</v>
      </c>
      <c r="N158">
        <f t="shared" si="29"/>
        <v>0</v>
      </c>
    </row>
    <row r="159" spans="2:14" x14ac:dyDescent="0.4">
      <c r="B159" s="10" t="s">
        <v>22</v>
      </c>
      <c r="C159" s="10">
        <v>110</v>
      </c>
      <c r="D159" s="10">
        <v>135</v>
      </c>
      <c r="E159">
        <f t="shared" si="20"/>
        <v>0</v>
      </c>
      <c r="F159" s="10">
        <f t="shared" si="21"/>
        <v>0</v>
      </c>
      <c r="G159">
        <f t="shared" si="22"/>
        <v>0</v>
      </c>
      <c r="H159">
        <f t="shared" si="23"/>
        <v>110</v>
      </c>
      <c r="I159">
        <f t="shared" si="24"/>
        <v>0</v>
      </c>
      <c r="J159">
        <f t="shared" si="25"/>
        <v>0</v>
      </c>
      <c r="K159">
        <f t="shared" si="26"/>
        <v>0</v>
      </c>
      <c r="L159">
        <f t="shared" si="27"/>
        <v>0</v>
      </c>
      <c r="M159">
        <f t="shared" si="28"/>
        <v>135</v>
      </c>
      <c r="N159">
        <f t="shared" si="29"/>
        <v>0</v>
      </c>
    </row>
    <row r="160" spans="2:14" x14ac:dyDescent="0.4">
      <c r="B160" s="10" t="s">
        <v>23</v>
      </c>
      <c r="C160" s="10">
        <v>69</v>
      </c>
      <c r="D160" s="10">
        <v>102</v>
      </c>
      <c r="E160">
        <f t="shared" si="20"/>
        <v>0</v>
      </c>
      <c r="F160" s="10">
        <f t="shared" si="21"/>
        <v>0</v>
      </c>
      <c r="G160">
        <f t="shared" si="22"/>
        <v>0</v>
      </c>
      <c r="H160">
        <f t="shared" si="23"/>
        <v>0</v>
      </c>
      <c r="I160">
        <f t="shared" si="24"/>
        <v>69</v>
      </c>
      <c r="J160">
        <f t="shared" si="25"/>
        <v>0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102</v>
      </c>
    </row>
    <row r="161" spans="2:14" x14ac:dyDescent="0.4">
      <c r="B161" s="10" t="s">
        <v>19</v>
      </c>
      <c r="C161" s="10">
        <v>85</v>
      </c>
      <c r="D161" s="10">
        <v>113</v>
      </c>
      <c r="E161">
        <f t="shared" si="20"/>
        <v>85</v>
      </c>
      <c r="F161" s="10">
        <f t="shared" si="21"/>
        <v>0</v>
      </c>
      <c r="G161">
        <f t="shared" si="22"/>
        <v>0</v>
      </c>
      <c r="H161">
        <f t="shared" si="23"/>
        <v>0</v>
      </c>
      <c r="I161">
        <f t="shared" si="24"/>
        <v>0</v>
      </c>
      <c r="J161">
        <f t="shared" si="25"/>
        <v>113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</row>
    <row r="162" spans="2:14" x14ac:dyDescent="0.4">
      <c r="B162" s="10" t="s">
        <v>20</v>
      </c>
      <c r="C162" s="10">
        <v>81</v>
      </c>
      <c r="D162" s="10">
        <v>99</v>
      </c>
      <c r="E162">
        <f t="shared" si="20"/>
        <v>0</v>
      </c>
      <c r="F162" s="10">
        <f t="shared" si="21"/>
        <v>81</v>
      </c>
      <c r="G162">
        <f t="shared" si="22"/>
        <v>0</v>
      </c>
      <c r="H162">
        <f t="shared" si="23"/>
        <v>0</v>
      </c>
      <c r="I162">
        <f t="shared" si="24"/>
        <v>0</v>
      </c>
      <c r="J162">
        <f t="shared" si="25"/>
        <v>0</v>
      </c>
      <c r="K162">
        <f t="shared" si="26"/>
        <v>99</v>
      </c>
      <c r="L162">
        <f t="shared" si="27"/>
        <v>0</v>
      </c>
      <c r="M162">
        <f t="shared" si="28"/>
        <v>0</v>
      </c>
      <c r="N162">
        <f t="shared" si="29"/>
        <v>0</v>
      </c>
    </row>
    <row r="163" spans="2:14" x14ac:dyDescent="0.4">
      <c r="B163" s="10" t="s">
        <v>21</v>
      </c>
      <c r="C163" s="10">
        <v>94</v>
      </c>
      <c r="D163" s="10">
        <v>115</v>
      </c>
      <c r="E163">
        <f t="shared" si="20"/>
        <v>0</v>
      </c>
      <c r="F163" s="10">
        <f t="shared" si="21"/>
        <v>0</v>
      </c>
      <c r="G163">
        <f t="shared" si="22"/>
        <v>94</v>
      </c>
      <c r="H163">
        <f t="shared" si="23"/>
        <v>0</v>
      </c>
      <c r="I163">
        <f t="shared" si="24"/>
        <v>0</v>
      </c>
      <c r="J163">
        <f t="shared" si="25"/>
        <v>0</v>
      </c>
      <c r="K163">
        <f t="shared" si="26"/>
        <v>0</v>
      </c>
      <c r="L163">
        <f t="shared" si="27"/>
        <v>115</v>
      </c>
      <c r="M163">
        <f t="shared" si="28"/>
        <v>0</v>
      </c>
      <c r="N163">
        <f t="shared" si="29"/>
        <v>0</v>
      </c>
    </row>
    <row r="164" spans="2:14" x14ac:dyDescent="0.4">
      <c r="B164" s="10" t="s">
        <v>22</v>
      </c>
      <c r="C164" s="10">
        <v>88</v>
      </c>
      <c r="D164" s="10">
        <v>115</v>
      </c>
      <c r="E164">
        <f t="shared" si="20"/>
        <v>0</v>
      </c>
      <c r="F164" s="10">
        <f t="shared" si="21"/>
        <v>0</v>
      </c>
      <c r="G164">
        <f t="shared" si="22"/>
        <v>0</v>
      </c>
      <c r="H164">
        <f t="shared" si="23"/>
        <v>88</v>
      </c>
      <c r="I164">
        <f t="shared" si="24"/>
        <v>0</v>
      </c>
      <c r="J164">
        <f t="shared" si="25"/>
        <v>0</v>
      </c>
      <c r="K164">
        <f t="shared" si="26"/>
        <v>0</v>
      </c>
      <c r="L164">
        <f t="shared" si="27"/>
        <v>0</v>
      </c>
      <c r="M164">
        <f t="shared" si="28"/>
        <v>115</v>
      </c>
      <c r="N164">
        <f t="shared" si="29"/>
        <v>0</v>
      </c>
    </row>
    <row r="165" spans="2:14" x14ac:dyDescent="0.4">
      <c r="B165" s="10" t="s">
        <v>23</v>
      </c>
      <c r="C165" s="10">
        <v>75</v>
      </c>
      <c r="D165" s="10">
        <v>100</v>
      </c>
      <c r="E165">
        <f t="shared" si="20"/>
        <v>0</v>
      </c>
      <c r="F165" s="10">
        <f t="shared" si="21"/>
        <v>0</v>
      </c>
      <c r="G165">
        <f t="shared" si="22"/>
        <v>0</v>
      </c>
      <c r="H165">
        <f t="shared" si="23"/>
        <v>0</v>
      </c>
      <c r="I165">
        <f t="shared" si="24"/>
        <v>75</v>
      </c>
      <c r="J165">
        <f t="shared" si="25"/>
        <v>0</v>
      </c>
      <c r="K165">
        <f t="shared" si="26"/>
        <v>0</v>
      </c>
      <c r="L165">
        <f t="shared" si="27"/>
        <v>0</v>
      </c>
      <c r="M165">
        <f t="shared" si="28"/>
        <v>0</v>
      </c>
      <c r="N165">
        <f t="shared" si="29"/>
        <v>100</v>
      </c>
    </row>
    <row r="166" spans="2:14" x14ac:dyDescent="0.4">
      <c r="B166" s="10" t="s">
        <v>20</v>
      </c>
      <c r="C166" s="10">
        <v>93</v>
      </c>
      <c r="D166" s="10">
        <v>135</v>
      </c>
      <c r="E166">
        <f t="shared" si="20"/>
        <v>0</v>
      </c>
      <c r="F166" s="10">
        <f t="shared" si="21"/>
        <v>93</v>
      </c>
      <c r="G166">
        <f t="shared" si="22"/>
        <v>0</v>
      </c>
      <c r="H166">
        <f t="shared" si="23"/>
        <v>0</v>
      </c>
      <c r="I166">
        <f t="shared" si="24"/>
        <v>0</v>
      </c>
      <c r="J166">
        <f t="shared" si="25"/>
        <v>0</v>
      </c>
      <c r="K166">
        <f t="shared" si="26"/>
        <v>135</v>
      </c>
      <c r="L166">
        <f t="shared" si="27"/>
        <v>0</v>
      </c>
      <c r="M166">
        <f t="shared" si="28"/>
        <v>0</v>
      </c>
      <c r="N166">
        <f t="shared" si="29"/>
        <v>0</v>
      </c>
    </row>
    <row r="167" spans="2:14" x14ac:dyDescent="0.4">
      <c r="B167" s="10" t="s">
        <v>21</v>
      </c>
      <c r="C167" s="10">
        <v>102</v>
      </c>
      <c r="D167" s="10">
        <v>129</v>
      </c>
      <c r="E167">
        <f t="shared" si="20"/>
        <v>0</v>
      </c>
      <c r="F167" s="10">
        <f t="shared" si="21"/>
        <v>0</v>
      </c>
      <c r="G167">
        <f t="shared" si="22"/>
        <v>102</v>
      </c>
      <c r="H167">
        <f t="shared" si="23"/>
        <v>0</v>
      </c>
      <c r="I167">
        <f t="shared" si="24"/>
        <v>0</v>
      </c>
      <c r="J167">
        <f t="shared" si="25"/>
        <v>0</v>
      </c>
      <c r="K167">
        <f t="shared" si="26"/>
        <v>0</v>
      </c>
      <c r="L167">
        <f t="shared" si="27"/>
        <v>129</v>
      </c>
      <c r="M167">
        <f t="shared" si="28"/>
        <v>0</v>
      </c>
      <c r="N167">
        <f t="shared" si="29"/>
        <v>0</v>
      </c>
    </row>
    <row r="168" spans="2:14" x14ac:dyDescent="0.4">
      <c r="B168" s="10" t="s">
        <v>22</v>
      </c>
      <c r="C168" s="10">
        <v>97</v>
      </c>
      <c r="D168" s="10">
        <v>120</v>
      </c>
      <c r="E168">
        <f t="shared" si="20"/>
        <v>0</v>
      </c>
      <c r="F168" s="10">
        <f t="shared" si="21"/>
        <v>0</v>
      </c>
      <c r="G168">
        <f t="shared" si="22"/>
        <v>0</v>
      </c>
      <c r="H168">
        <f t="shared" si="23"/>
        <v>97</v>
      </c>
      <c r="I168">
        <f t="shared" si="24"/>
        <v>0</v>
      </c>
      <c r="J168">
        <f t="shared" si="25"/>
        <v>0</v>
      </c>
      <c r="K168">
        <f t="shared" si="26"/>
        <v>0</v>
      </c>
      <c r="L168">
        <f t="shared" si="27"/>
        <v>0</v>
      </c>
      <c r="M168">
        <f t="shared" si="28"/>
        <v>120</v>
      </c>
      <c r="N168">
        <f t="shared" si="29"/>
        <v>0</v>
      </c>
    </row>
    <row r="169" spans="2:14" x14ac:dyDescent="0.4">
      <c r="B169" s="10" t="s">
        <v>23</v>
      </c>
      <c r="C169" s="10">
        <v>81</v>
      </c>
      <c r="D169" s="10">
        <v>117</v>
      </c>
      <c r="E169">
        <f t="shared" si="20"/>
        <v>0</v>
      </c>
      <c r="F169" s="10">
        <f t="shared" si="21"/>
        <v>0</v>
      </c>
      <c r="G169">
        <f t="shared" si="22"/>
        <v>0</v>
      </c>
      <c r="H169">
        <f t="shared" si="23"/>
        <v>0</v>
      </c>
      <c r="I169">
        <f t="shared" si="24"/>
        <v>81</v>
      </c>
      <c r="J169">
        <f t="shared" si="25"/>
        <v>0</v>
      </c>
      <c r="K169">
        <f t="shared" si="26"/>
        <v>0</v>
      </c>
      <c r="L169">
        <f t="shared" si="27"/>
        <v>0</v>
      </c>
      <c r="M169">
        <f t="shared" si="28"/>
        <v>0</v>
      </c>
      <c r="N169">
        <f t="shared" si="29"/>
        <v>117</v>
      </c>
    </row>
    <row r="170" spans="2:14" x14ac:dyDescent="0.4">
      <c r="B170" s="10" t="s">
        <v>19</v>
      </c>
      <c r="C170" s="10">
        <v>85</v>
      </c>
      <c r="D170" s="10">
        <v>118</v>
      </c>
      <c r="E170">
        <f t="shared" si="20"/>
        <v>85</v>
      </c>
      <c r="F170" s="10">
        <f t="shared" si="21"/>
        <v>0</v>
      </c>
      <c r="G170">
        <f t="shared" si="22"/>
        <v>0</v>
      </c>
      <c r="H170">
        <f t="shared" si="23"/>
        <v>0</v>
      </c>
      <c r="I170">
        <f t="shared" si="24"/>
        <v>0</v>
      </c>
      <c r="J170">
        <f t="shared" si="25"/>
        <v>118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</row>
    <row r="171" spans="2:14" x14ac:dyDescent="0.4">
      <c r="B171" s="10" t="s">
        <v>20</v>
      </c>
      <c r="C171" s="10">
        <v>82</v>
      </c>
      <c r="D171" s="10">
        <v>112</v>
      </c>
      <c r="E171">
        <f t="shared" si="20"/>
        <v>0</v>
      </c>
      <c r="F171" s="10">
        <f t="shared" si="21"/>
        <v>82</v>
      </c>
      <c r="G171">
        <f t="shared" si="22"/>
        <v>0</v>
      </c>
      <c r="H171">
        <f t="shared" si="23"/>
        <v>0</v>
      </c>
      <c r="I171">
        <f t="shared" si="24"/>
        <v>0</v>
      </c>
      <c r="J171">
        <f t="shared" si="25"/>
        <v>0</v>
      </c>
      <c r="K171">
        <f t="shared" si="26"/>
        <v>112</v>
      </c>
      <c r="L171">
        <f t="shared" si="27"/>
        <v>0</v>
      </c>
      <c r="M171">
        <f t="shared" si="28"/>
        <v>0</v>
      </c>
      <c r="N171">
        <f t="shared" si="29"/>
        <v>0</v>
      </c>
    </row>
    <row r="172" spans="2:14" x14ac:dyDescent="0.4">
      <c r="B172" s="10" t="s">
        <v>21</v>
      </c>
      <c r="C172" s="10">
        <v>81</v>
      </c>
      <c r="D172" s="10">
        <v>107</v>
      </c>
      <c r="E172">
        <f t="shared" si="20"/>
        <v>0</v>
      </c>
      <c r="F172" s="10">
        <f t="shared" si="21"/>
        <v>0</v>
      </c>
      <c r="G172">
        <f t="shared" si="22"/>
        <v>81</v>
      </c>
      <c r="H172">
        <f t="shared" si="23"/>
        <v>0</v>
      </c>
      <c r="I172">
        <f t="shared" si="24"/>
        <v>0</v>
      </c>
      <c r="J172">
        <f t="shared" si="25"/>
        <v>0</v>
      </c>
      <c r="K172">
        <f t="shared" si="26"/>
        <v>0</v>
      </c>
      <c r="L172">
        <f t="shared" si="27"/>
        <v>107</v>
      </c>
      <c r="M172">
        <f t="shared" si="28"/>
        <v>0</v>
      </c>
      <c r="N172">
        <f t="shared" si="29"/>
        <v>0</v>
      </c>
    </row>
    <row r="173" spans="2:14" x14ac:dyDescent="0.4">
      <c r="B173" s="10" t="s">
        <v>22</v>
      </c>
      <c r="C173" s="10">
        <v>103</v>
      </c>
      <c r="D173" s="10">
        <v>131</v>
      </c>
      <c r="E173">
        <f t="shared" si="20"/>
        <v>0</v>
      </c>
      <c r="F173" s="10">
        <f t="shared" si="21"/>
        <v>0</v>
      </c>
      <c r="G173">
        <f t="shared" si="22"/>
        <v>0</v>
      </c>
      <c r="H173">
        <f t="shared" si="23"/>
        <v>103</v>
      </c>
      <c r="I173">
        <f t="shared" si="24"/>
        <v>0</v>
      </c>
      <c r="J173">
        <f t="shared" si="25"/>
        <v>0</v>
      </c>
      <c r="K173">
        <f t="shared" si="26"/>
        <v>0</v>
      </c>
      <c r="L173">
        <f t="shared" si="27"/>
        <v>0</v>
      </c>
      <c r="M173">
        <f t="shared" si="28"/>
        <v>131</v>
      </c>
      <c r="N173">
        <f t="shared" si="29"/>
        <v>0</v>
      </c>
    </row>
    <row r="174" spans="2:14" x14ac:dyDescent="0.4">
      <c r="B174" s="10" t="s">
        <v>23</v>
      </c>
      <c r="C174" s="10">
        <v>89</v>
      </c>
      <c r="D174" s="10">
        <v>123</v>
      </c>
      <c r="E174">
        <f t="shared" si="20"/>
        <v>0</v>
      </c>
      <c r="F174" s="10">
        <f t="shared" si="21"/>
        <v>0</v>
      </c>
      <c r="G174">
        <f t="shared" si="22"/>
        <v>0</v>
      </c>
      <c r="H174">
        <f t="shared" si="23"/>
        <v>0</v>
      </c>
      <c r="I174">
        <f t="shared" si="24"/>
        <v>89</v>
      </c>
      <c r="J174">
        <f t="shared" si="25"/>
        <v>0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123</v>
      </c>
    </row>
    <row r="175" spans="2:14" x14ac:dyDescent="0.4">
      <c r="B175" s="10" t="s">
        <v>19</v>
      </c>
      <c r="C175" s="10">
        <v>93</v>
      </c>
      <c r="D175" s="10">
        <v>136</v>
      </c>
      <c r="E175">
        <f t="shared" si="20"/>
        <v>93</v>
      </c>
      <c r="F175" s="10">
        <f t="shared" si="21"/>
        <v>0</v>
      </c>
      <c r="G175">
        <f t="shared" si="22"/>
        <v>0</v>
      </c>
      <c r="H175">
        <f t="shared" si="23"/>
        <v>0</v>
      </c>
      <c r="I175">
        <f t="shared" si="24"/>
        <v>0</v>
      </c>
      <c r="J175">
        <f t="shared" si="25"/>
        <v>136</v>
      </c>
      <c r="K175">
        <f t="shared" si="26"/>
        <v>0</v>
      </c>
      <c r="L175">
        <f t="shared" si="27"/>
        <v>0</v>
      </c>
      <c r="M175">
        <f t="shared" si="28"/>
        <v>0</v>
      </c>
      <c r="N175">
        <f t="shared" si="29"/>
        <v>0</v>
      </c>
    </row>
    <row r="176" spans="2:14" x14ac:dyDescent="0.4">
      <c r="B176" s="10" t="s">
        <v>20</v>
      </c>
      <c r="C176" s="10">
        <v>94</v>
      </c>
      <c r="D176" s="10">
        <v>134</v>
      </c>
      <c r="E176">
        <f t="shared" si="20"/>
        <v>0</v>
      </c>
      <c r="F176" s="10">
        <f t="shared" si="21"/>
        <v>94</v>
      </c>
      <c r="G176">
        <f t="shared" si="22"/>
        <v>0</v>
      </c>
      <c r="H176">
        <f t="shared" si="23"/>
        <v>0</v>
      </c>
      <c r="I176">
        <f t="shared" si="24"/>
        <v>0</v>
      </c>
      <c r="J176">
        <f t="shared" si="25"/>
        <v>0</v>
      </c>
      <c r="K176">
        <f t="shared" si="26"/>
        <v>134</v>
      </c>
      <c r="L176">
        <f t="shared" si="27"/>
        <v>0</v>
      </c>
      <c r="M176">
        <f t="shared" si="28"/>
        <v>0</v>
      </c>
      <c r="N176">
        <f t="shared" si="29"/>
        <v>0</v>
      </c>
    </row>
    <row r="177" spans="2:14" x14ac:dyDescent="0.4">
      <c r="B177" s="10" t="s">
        <v>21</v>
      </c>
      <c r="C177" s="10">
        <v>108</v>
      </c>
      <c r="D177" s="10">
        <v>129</v>
      </c>
      <c r="E177">
        <f t="shared" si="20"/>
        <v>0</v>
      </c>
      <c r="F177" s="10">
        <f t="shared" si="21"/>
        <v>0</v>
      </c>
      <c r="G177">
        <f t="shared" si="22"/>
        <v>108</v>
      </c>
      <c r="H177">
        <f t="shared" si="23"/>
        <v>0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129</v>
      </c>
      <c r="M177">
        <f t="shared" si="28"/>
        <v>0</v>
      </c>
      <c r="N177">
        <f t="shared" si="29"/>
        <v>0</v>
      </c>
    </row>
    <row r="178" spans="2:14" x14ac:dyDescent="0.4">
      <c r="B178" s="10" t="s">
        <v>22</v>
      </c>
      <c r="C178" s="10">
        <v>102</v>
      </c>
      <c r="D178" s="10">
        <v>139</v>
      </c>
      <c r="E178">
        <f t="shared" si="20"/>
        <v>0</v>
      </c>
      <c r="F178" s="10">
        <f t="shared" si="21"/>
        <v>0</v>
      </c>
      <c r="G178">
        <f t="shared" si="22"/>
        <v>0</v>
      </c>
      <c r="H178">
        <f t="shared" si="23"/>
        <v>102</v>
      </c>
      <c r="I178">
        <f t="shared" si="24"/>
        <v>0</v>
      </c>
      <c r="J178">
        <f t="shared" si="25"/>
        <v>0</v>
      </c>
      <c r="K178">
        <f t="shared" si="26"/>
        <v>0</v>
      </c>
      <c r="L178">
        <f t="shared" si="27"/>
        <v>0</v>
      </c>
      <c r="M178">
        <f t="shared" si="28"/>
        <v>139</v>
      </c>
      <c r="N178">
        <f t="shared" si="29"/>
        <v>0</v>
      </c>
    </row>
    <row r="179" spans="2:14" x14ac:dyDescent="0.4">
      <c r="B179" s="10" t="s">
        <v>23</v>
      </c>
      <c r="C179" s="10">
        <v>83</v>
      </c>
      <c r="D179" s="10">
        <v>107</v>
      </c>
      <c r="E179">
        <f t="shared" si="20"/>
        <v>0</v>
      </c>
      <c r="F179" s="10">
        <f t="shared" si="21"/>
        <v>0</v>
      </c>
      <c r="G179">
        <f t="shared" si="22"/>
        <v>0</v>
      </c>
      <c r="H179">
        <f t="shared" si="23"/>
        <v>0</v>
      </c>
      <c r="I179">
        <f t="shared" si="24"/>
        <v>83</v>
      </c>
      <c r="J179">
        <f t="shared" si="25"/>
        <v>0</v>
      </c>
      <c r="K179">
        <f t="shared" si="26"/>
        <v>0</v>
      </c>
      <c r="L179">
        <f t="shared" si="27"/>
        <v>0</v>
      </c>
      <c r="M179">
        <f t="shared" si="28"/>
        <v>0</v>
      </c>
      <c r="N179">
        <f t="shared" si="29"/>
        <v>107</v>
      </c>
    </row>
    <row r="180" spans="2:14" x14ac:dyDescent="0.4">
      <c r="B180" s="10" t="s">
        <v>19</v>
      </c>
      <c r="C180" s="10">
        <v>92</v>
      </c>
      <c r="D180" s="10">
        <v>140</v>
      </c>
      <c r="E180">
        <f t="shared" si="20"/>
        <v>92</v>
      </c>
      <c r="F180" s="10">
        <f t="shared" si="21"/>
        <v>0</v>
      </c>
      <c r="G180">
        <f t="shared" si="22"/>
        <v>0</v>
      </c>
      <c r="H180">
        <f t="shared" si="23"/>
        <v>0</v>
      </c>
      <c r="I180">
        <f t="shared" si="24"/>
        <v>0</v>
      </c>
      <c r="J180">
        <f t="shared" si="25"/>
        <v>140</v>
      </c>
      <c r="K180">
        <f t="shared" si="26"/>
        <v>0</v>
      </c>
      <c r="L180">
        <f t="shared" si="27"/>
        <v>0</v>
      </c>
      <c r="M180">
        <f t="shared" si="28"/>
        <v>0</v>
      </c>
      <c r="N180">
        <f t="shared" si="29"/>
        <v>0</v>
      </c>
    </row>
    <row r="181" spans="2:14" x14ac:dyDescent="0.4">
      <c r="B181" s="10" t="s">
        <v>20</v>
      </c>
      <c r="C181" s="10">
        <v>95</v>
      </c>
      <c r="D181" s="10">
        <v>124</v>
      </c>
      <c r="E181">
        <f t="shared" si="20"/>
        <v>0</v>
      </c>
      <c r="F181" s="10">
        <f t="shared" si="21"/>
        <v>95</v>
      </c>
      <c r="G181">
        <f t="shared" si="22"/>
        <v>0</v>
      </c>
      <c r="H181">
        <f t="shared" si="23"/>
        <v>0</v>
      </c>
      <c r="I181">
        <f t="shared" si="24"/>
        <v>0</v>
      </c>
      <c r="J181">
        <f t="shared" si="25"/>
        <v>0</v>
      </c>
      <c r="K181">
        <f t="shared" si="26"/>
        <v>124</v>
      </c>
      <c r="L181">
        <f t="shared" si="27"/>
        <v>0</v>
      </c>
      <c r="M181">
        <f t="shared" si="28"/>
        <v>0</v>
      </c>
      <c r="N181">
        <f t="shared" si="29"/>
        <v>0</v>
      </c>
    </row>
    <row r="182" spans="2:14" x14ac:dyDescent="0.4">
      <c r="B182" s="10" t="s">
        <v>21</v>
      </c>
      <c r="C182" s="10">
        <v>102</v>
      </c>
      <c r="D182" s="10">
        <v>131</v>
      </c>
      <c r="E182">
        <f t="shared" si="20"/>
        <v>0</v>
      </c>
      <c r="F182" s="10">
        <f t="shared" si="21"/>
        <v>0</v>
      </c>
      <c r="G182">
        <f t="shared" si="22"/>
        <v>102</v>
      </c>
      <c r="H182">
        <f t="shared" si="23"/>
        <v>0</v>
      </c>
      <c r="I182">
        <f t="shared" si="24"/>
        <v>0</v>
      </c>
      <c r="J182">
        <f t="shared" si="25"/>
        <v>0</v>
      </c>
      <c r="K182">
        <f t="shared" si="26"/>
        <v>0</v>
      </c>
      <c r="L182">
        <f t="shared" si="27"/>
        <v>131</v>
      </c>
      <c r="M182">
        <f t="shared" si="28"/>
        <v>0</v>
      </c>
      <c r="N182">
        <f t="shared" si="29"/>
        <v>0</v>
      </c>
    </row>
    <row r="183" spans="2:14" x14ac:dyDescent="0.4">
      <c r="B183" s="10" t="s">
        <v>22</v>
      </c>
      <c r="C183" s="10">
        <v>113</v>
      </c>
      <c r="D183" s="10">
        <v>136</v>
      </c>
      <c r="E183">
        <f t="shared" si="20"/>
        <v>0</v>
      </c>
      <c r="F183" s="10">
        <f t="shared" si="21"/>
        <v>0</v>
      </c>
      <c r="G183">
        <f t="shared" si="22"/>
        <v>0</v>
      </c>
      <c r="H183">
        <f t="shared" si="23"/>
        <v>113</v>
      </c>
      <c r="I183">
        <f t="shared" si="24"/>
        <v>0</v>
      </c>
      <c r="J183">
        <f t="shared" si="25"/>
        <v>0</v>
      </c>
      <c r="K183">
        <f t="shared" si="26"/>
        <v>0</v>
      </c>
      <c r="L183">
        <f t="shared" si="27"/>
        <v>0</v>
      </c>
      <c r="M183">
        <f t="shared" si="28"/>
        <v>136</v>
      </c>
      <c r="N183">
        <f t="shared" si="29"/>
        <v>0</v>
      </c>
    </row>
    <row r="184" spans="2:14" x14ac:dyDescent="0.4">
      <c r="B184" s="10" t="s">
        <v>23</v>
      </c>
      <c r="C184" s="10">
        <v>75</v>
      </c>
      <c r="D184" s="10">
        <v>99</v>
      </c>
      <c r="E184">
        <f t="shared" si="20"/>
        <v>0</v>
      </c>
      <c r="F184" s="10">
        <f t="shared" si="21"/>
        <v>0</v>
      </c>
      <c r="G184">
        <f t="shared" si="22"/>
        <v>0</v>
      </c>
      <c r="H184">
        <f t="shared" si="23"/>
        <v>0</v>
      </c>
      <c r="I184">
        <f t="shared" si="24"/>
        <v>75</v>
      </c>
      <c r="J184">
        <f t="shared" si="25"/>
        <v>0</v>
      </c>
      <c r="K184">
        <f t="shared" si="26"/>
        <v>0</v>
      </c>
      <c r="L184">
        <f t="shared" si="27"/>
        <v>0</v>
      </c>
      <c r="M184">
        <f t="shared" si="28"/>
        <v>0</v>
      </c>
      <c r="N184">
        <f t="shared" si="29"/>
        <v>99</v>
      </c>
    </row>
    <row r="185" spans="2:14" x14ac:dyDescent="0.4">
      <c r="B185" s="10" t="s">
        <v>19</v>
      </c>
      <c r="C185" s="10">
        <v>98</v>
      </c>
      <c r="D185" s="10">
        <v>131</v>
      </c>
      <c r="E185">
        <f t="shared" si="20"/>
        <v>98</v>
      </c>
      <c r="F185" s="10">
        <f t="shared" si="21"/>
        <v>0</v>
      </c>
      <c r="G185">
        <f t="shared" si="22"/>
        <v>0</v>
      </c>
      <c r="H185">
        <f t="shared" si="23"/>
        <v>0</v>
      </c>
      <c r="I185">
        <f t="shared" si="24"/>
        <v>0</v>
      </c>
      <c r="J185">
        <f t="shared" si="25"/>
        <v>131</v>
      </c>
      <c r="K185">
        <f t="shared" si="26"/>
        <v>0</v>
      </c>
      <c r="L185">
        <f t="shared" si="27"/>
        <v>0</v>
      </c>
      <c r="M185">
        <f t="shared" si="28"/>
        <v>0</v>
      </c>
      <c r="N185">
        <f t="shared" si="29"/>
        <v>0</v>
      </c>
    </row>
    <row r="186" spans="2:14" x14ac:dyDescent="0.4">
      <c r="B186" s="10" t="s">
        <v>20</v>
      </c>
      <c r="C186" s="10">
        <v>85</v>
      </c>
      <c r="D186" s="10">
        <v>126</v>
      </c>
      <c r="E186">
        <f t="shared" si="20"/>
        <v>0</v>
      </c>
      <c r="F186" s="10">
        <f t="shared" si="21"/>
        <v>85</v>
      </c>
      <c r="G186">
        <f t="shared" si="22"/>
        <v>0</v>
      </c>
      <c r="H186">
        <f t="shared" si="23"/>
        <v>0</v>
      </c>
      <c r="I186">
        <f t="shared" si="24"/>
        <v>0</v>
      </c>
      <c r="J186">
        <f t="shared" si="25"/>
        <v>0</v>
      </c>
      <c r="K186">
        <f t="shared" si="26"/>
        <v>126</v>
      </c>
      <c r="L186">
        <f t="shared" si="27"/>
        <v>0</v>
      </c>
      <c r="M186">
        <f t="shared" si="28"/>
        <v>0</v>
      </c>
      <c r="N186">
        <f t="shared" si="29"/>
        <v>0</v>
      </c>
    </row>
    <row r="187" spans="2:14" x14ac:dyDescent="0.4">
      <c r="B187" s="10" t="s">
        <v>21</v>
      </c>
      <c r="C187" s="10">
        <v>93</v>
      </c>
      <c r="D187" s="10">
        <v>133</v>
      </c>
      <c r="E187">
        <f t="shared" si="20"/>
        <v>0</v>
      </c>
      <c r="F187" s="10">
        <f t="shared" si="21"/>
        <v>0</v>
      </c>
      <c r="G187">
        <f t="shared" si="22"/>
        <v>93</v>
      </c>
      <c r="H187">
        <f t="shared" si="23"/>
        <v>0</v>
      </c>
      <c r="I187">
        <f t="shared" si="24"/>
        <v>0</v>
      </c>
      <c r="J187">
        <f t="shared" si="25"/>
        <v>0</v>
      </c>
      <c r="K187">
        <f t="shared" si="26"/>
        <v>0</v>
      </c>
      <c r="L187">
        <f t="shared" si="27"/>
        <v>133</v>
      </c>
      <c r="M187">
        <f t="shared" si="28"/>
        <v>0</v>
      </c>
      <c r="N187">
        <f t="shared" si="29"/>
        <v>0</v>
      </c>
    </row>
    <row r="188" spans="2:14" x14ac:dyDescent="0.4">
      <c r="B188" s="10" t="s">
        <v>22</v>
      </c>
      <c r="C188" s="10">
        <v>104</v>
      </c>
      <c r="D188" s="10">
        <v>125</v>
      </c>
      <c r="E188">
        <f t="shared" si="20"/>
        <v>0</v>
      </c>
      <c r="F188" s="10">
        <f t="shared" si="21"/>
        <v>0</v>
      </c>
      <c r="G188">
        <f t="shared" si="22"/>
        <v>0</v>
      </c>
      <c r="H188">
        <f t="shared" si="23"/>
        <v>104</v>
      </c>
      <c r="I188">
        <f t="shared" si="24"/>
        <v>0</v>
      </c>
      <c r="J188">
        <f t="shared" si="25"/>
        <v>0</v>
      </c>
      <c r="K188">
        <f t="shared" si="26"/>
        <v>0</v>
      </c>
      <c r="L188">
        <f t="shared" si="27"/>
        <v>0</v>
      </c>
      <c r="M188">
        <f t="shared" si="28"/>
        <v>125</v>
      </c>
      <c r="N188">
        <f t="shared" si="29"/>
        <v>0</v>
      </c>
    </row>
    <row r="189" spans="2:14" x14ac:dyDescent="0.4">
      <c r="B189" s="10" t="s">
        <v>23</v>
      </c>
      <c r="C189" s="10">
        <v>81</v>
      </c>
      <c r="D189" s="10">
        <v>108</v>
      </c>
      <c r="E189">
        <f t="shared" si="20"/>
        <v>0</v>
      </c>
      <c r="F189" s="10">
        <f t="shared" si="21"/>
        <v>0</v>
      </c>
      <c r="G189">
        <f t="shared" si="22"/>
        <v>0</v>
      </c>
      <c r="H189">
        <f t="shared" si="23"/>
        <v>0</v>
      </c>
      <c r="I189">
        <f t="shared" si="24"/>
        <v>81</v>
      </c>
      <c r="J189">
        <f t="shared" si="25"/>
        <v>0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108</v>
      </c>
    </row>
    <row r="190" spans="2:14" x14ac:dyDescent="0.4">
      <c r="B190" s="10" t="s">
        <v>19</v>
      </c>
      <c r="C190" s="10">
        <v>100</v>
      </c>
      <c r="D190" s="10">
        <v>124</v>
      </c>
      <c r="E190">
        <f t="shared" si="20"/>
        <v>100</v>
      </c>
      <c r="F190" s="10">
        <f t="shared" si="21"/>
        <v>0</v>
      </c>
      <c r="G190">
        <f t="shared" si="22"/>
        <v>0</v>
      </c>
      <c r="H190">
        <f t="shared" si="23"/>
        <v>0</v>
      </c>
      <c r="I190">
        <f t="shared" si="24"/>
        <v>0</v>
      </c>
      <c r="J190">
        <f t="shared" si="25"/>
        <v>124</v>
      </c>
      <c r="K190">
        <f t="shared" si="26"/>
        <v>0</v>
      </c>
      <c r="L190">
        <f t="shared" si="27"/>
        <v>0</v>
      </c>
      <c r="M190">
        <f t="shared" si="28"/>
        <v>0</v>
      </c>
      <c r="N190">
        <f t="shared" si="29"/>
        <v>0</v>
      </c>
    </row>
    <row r="191" spans="2:14" x14ac:dyDescent="0.4">
      <c r="B191" s="10" t="s">
        <v>20</v>
      </c>
      <c r="C191" s="10">
        <v>77</v>
      </c>
      <c r="D191" s="10">
        <v>111</v>
      </c>
      <c r="E191">
        <f t="shared" si="20"/>
        <v>0</v>
      </c>
      <c r="F191" s="10">
        <f t="shared" si="21"/>
        <v>77</v>
      </c>
      <c r="G191">
        <f t="shared" si="22"/>
        <v>0</v>
      </c>
      <c r="H191">
        <f t="shared" si="23"/>
        <v>0</v>
      </c>
      <c r="I191">
        <f t="shared" si="24"/>
        <v>0</v>
      </c>
      <c r="J191">
        <f t="shared" si="25"/>
        <v>0</v>
      </c>
      <c r="K191">
        <f t="shared" si="26"/>
        <v>111</v>
      </c>
      <c r="L191">
        <f t="shared" si="27"/>
        <v>0</v>
      </c>
      <c r="M191">
        <f t="shared" si="28"/>
        <v>0</v>
      </c>
      <c r="N191">
        <f t="shared" si="29"/>
        <v>0</v>
      </c>
    </row>
    <row r="192" spans="2:14" x14ac:dyDescent="0.4">
      <c r="B192" s="10" t="s">
        <v>22</v>
      </c>
      <c r="C192" s="10">
        <v>79</v>
      </c>
      <c r="D192" s="10">
        <v>104</v>
      </c>
      <c r="E192">
        <f t="shared" si="20"/>
        <v>0</v>
      </c>
      <c r="F192" s="10">
        <f t="shared" si="21"/>
        <v>0</v>
      </c>
      <c r="G192">
        <f t="shared" si="22"/>
        <v>0</v>
      </c>
      <c r="H192">
        <f t="shared" si="23"/>
        <v>79</v>
      </c>
      <c r="I192">
        <f t="shared" si="24"/>
        <v>0</v>
      </c>
      <c r="J192">
        <f t="shared" si="25"/>
        <v>0</v>
      </c>
      <c r="K192">
        <f t="shared" si="26"/>
        <v>0</v>
      </c>
      <c r="L192">
        <f t="shared" si="27"/>
        <v>0</v>
      </c>
      <c r="M192">
        <f t="shared" si="28"/>
        <v>104</v>
      </c>
      <c r="N192">
        <f t="shared" si="29"/>
        <v>0</v>
      </c>
    </row>
    <row r="193" spans="2:14" x14ac:dyDescent="0.4">
      <c r="B193" s="10" t="s">
        <v>23</v>
      </c>
      <c r="C193" s="10">
        <v>86</v>
      </c>
      <c r="D193" s="10">
        <v>129</v>
      </c>
      <c r="E193">
        <f t="shared" si="20"/>
        <v>0</v>
      </c>
      <c r="F193" s="10">
        <f t="shared" si="21"/>
        <v>0</v>
      </c>
      <c r="G193">
        <f t="shared" si="22"/>
        <v>0</v>
      </c>
      <c r="H193">
        <f t="shared" si="23"/>
        <v>0</v>
      </c>
      <c r="I193">
        <f t="shared" si="24"/>
        <v>86</v>
      </c>
      <c r="J193">
        <f t="shared" si="25"/>
        <v>0</v>
      </c>
      <c r="K193">
        <f t="shared" si="26"/>
        <v>0</v>
      </c>
      <c r="L193">
        <f t="shared" si="27"/>
        <v>0</v>
      </c>
      <c r="M193">
        <f t="shared" si="28"/>
        <v>0</v>
      </c>
      <c r="N193">
        <f t="shared" si="29"/>
        <v>129</v>
      </c>
    </row>
    <row r="194" spans="2:14" x14ac:dyDescent="0.4">
      <c r="B194" s="10" t="s">
        <v>19</v>
      </c>
      <c r="C194" s="10">
        <v>86</v>
      </c>
      <c r="D194" s="10">
        <v>114</v>
      </c>
      <c r="E194">
        <f t="shared" si="20"/>
        <v>86</v>
      </c>
      <c r="F194" s="10">
        <f t="shared" si="21"/>
        <v>0</v>
      </c>
      <c r="G194">
        <f t="shared" si="22"/>
        <v>0</v>
      </c>
      <c r="H194">
        <f t="shared" si="23"/>
        <v>0</v>
      </c>
      <c r="I194">
        <f t="shared" si="24"/>
        <v>0</v>
      </c>
      <c r="J194">
        <f t="shared" si="25"/>
        <v>114</v>
      </c>
      <c r="K194">
        <f t="shared" si="26"/>
        <v>0</v>
      </c>
      <c r="L194">
        <f t="shared" si="27"/>
        <v>0</v>
      </c>
      <c r="M194">
        <f t="shared" si="28"/>
        <v>0</v>
      </c>
      <c r="N194">
        <f t="shared" si="29"/>
        <v>0</v>
      </c>
    </row>
    <row r="195" spans="2:14" x14ac:dyDescent="0.4">
      <c r="B195" s="10" t="s">
        <v>20</v>
      </c>
      <c r="C195" s="10">
        <v>111</v>
      </c>
      <c r="D195" s="10">
        <v>119</v>
      </c>
      <c r="E195">
        <f t="shared" ref="E195:E242" si="30">IF(B195="Mon",1,0)*C195</f>
        <v>0</v>
      </c>
      <c r="F195" s="10">
        <f t="shared" ref="F195:F242" si="31">IF(B195="Tue",1,0)*C195</f>
        <v>111</v>
      </c>
      <c r="G195">
        <f t="shared" ref="G195:G242" si="32">IF(B195="Wed",1,0)*C195</f>
        <v>0</v>
      </c>
      <c r="H195">
        <f t="shared" ref="H195:H242" si="33">IF(B195="Thu",1,0)*C195</f>
        <v>0</v>
      </c>
      <c r="I195">
        <f t="shared" ref="I195:I242" si="34">IF(B195="Fri",1,0)*C195</f>
        <v>0</v>
      </c>
      <c r="J195">
        <f t="shared" ref="J195:J242" si="35">IF(B195="Mon",1,0)*D195</f>
        <v>0</v>
      </c>
      <c r="K195">
        <f t="shared" ref="K195:K242" si="36">IF(B195="Tue",1,0)*D195</f>
        <v>119</v>
      </c>
      <c r="L195">
        <f t="shared" ref="L195:L242" si="37">IF(B195="Wed",1,0)*D195</f>
        <v>0</v>
      </c>
      <c r="M195">
        <f t="shared" ref="M195:M242" si="38">IF(B195="Thu",1,0)*D195</f>
        <v>0</v>
      </c>
      <c r="N195">
        <f t="shared" ref="N195:N242" si="39">IF(B195="Fri",1,0)*D195</f>
        <v>0</v>
      </c>
    </row>
    <row r="196" spans="2:14" x14ac:dyDescent="0.4">
      <c r="B196" s="10" t="s">
        <v>21</v>
      </c>
      <c r="C196" s="10">
        <v>97</v>
      </c>
      <c r="D196" s="10">
        <v>122</v>
      </c>
      <c r="E196">
        <f t="shared" si="30"/>
        <v>0</v>
      </c>
      <c r="F196" s="10">
        <f t="shared" si="31"/>
        <v>0</v>
      </c>
      <c r="G196">
        <f t="shared" si="32"/>
        <v>97</v>
      </c>
      <c r="H196">
        <f t="shared" si="33"/>
        <v>0</v>
      </c>
      <c r="I196">
        <f t="shared" si="34"/>
        <v>0</v>
      </c>
      <c r="J196">
        <f t="shared" si="35"/>
        <v>0</v>
      </c>
      <c r="K196">
        <f t="shared" si="36"/>
        <v>0</v>
      </c>
      <c r="L196">
        <f t="shared" si="37"/>
        <v>122</v>
      </c>
      <c r="M196">
        <f t="shared" si="38"/>
        <v>0</v>
      </c>
      <c r="N196">
        <f t="shared" si="39"/>
        <v>0</v>
      </c>
    </row>
    <row r="197" spans="2:14" x14ac:dyDescent="0.4">
      <c r="B197" s="10" t="s">
        <v>22</v>
      </c>
      <c r="C197" s="10">
        <v>90</v>
      </c>
      <c r="D197" s="10">
        <v>111</v>
      </c>
      <c r="E197">
        <f t="shared" si="30"/>
        <v>0</v>
      </c>
      <c r="F197" s="10">
        <f t="shared" si="31"/>
        <v>0</v>
      </c>
      <c r="G197">
        <f t="shared" si="32"/>
        <v>0</v>
      </c>
      <c r="H197">
        <f t="shared" si="33"/>
        <v>90</v>
      </c>
      <c r="I197">
        <f t="shared" si="34"/>
        <v>0</v>
      </c>
      <c r="J197">
        <f t="shared" si="35"/>
        <v>0</v>
      </c>
      <c r="K197">
        <f t="shared" si="36"/>
        <v>0</v>
      </c>
      <c r="L197">
        <f t="shared" si="37"/>
        <v>0</v>
      </c>
      <c r="M197">
        <f t="shared" si="38"/>
        <v>111</v>
      </c>
      <c r="N197">
        <f t="shared" si="39"/>
        <v>0</v>
      </c>
    </row>
    <row r="198" spans="2:14" x14ac:dyDescent="0.4">
      <c r="B198" s="10" t="s">
        <v>23</v>
      </c>
      <c r="C198" s="10">
        <v>71</v>
      </c>
      <c r="D198" s="10">
        <v>110</v>
      </c>
      <c r="E198">
        <f t="shared" si="30"/>
        <v>0</v>
      </c>
      <c r="F198" s="10">
        <f t="shared" si="31"/>
        <v>0</v>
      </c>
      <c r="G198">
        <f t="shared" si="32"/>
        <v>0</v>
      </c>
      <c r="H198">
        <f t="shared" si="33"/>
        <v>0</v>
      </c>
      <c r="I198">
        <f t="shared" si="34"/>
        <v>71</v>
      </c>
      <c r="J198">
        <f t="shared" si="35"/>
        <v>0</v>
      </c>
      <c r="K198">
        <f t="shared" si="36"/>
        <v>0</v>
      </c>
      <c r="L198">
        <f t="shared" si="37"/>
        <v>0</v>
      </c>
      <c r="M198">
        <f t="shared" si="38"/>
        <v>0</v>
      </c>
      <c r="N198">
        <f t="shared" si="39"/>
        <v>110</v>
      </c>
    </row>
    <row r="199" spans="2:14" x14ac:dyDescent="0.4">
      <c r="B199" s="10" t="s">
        <v>19</v>
      </c>
      <c r="C199" s="10">
        <v>92</v>
      </c>
      <c r="D199" s="10">
        <v>116</v>
      </c>
      <c r="E199">
        <f t="shared" si="30"/>
        <v>92</v>
      </c>
      <c r="F199" s="10">
        <f t="shared" si="31"/>
        <v>0</v>
      </c>
      <c r="G199">
        <f t="shared" si="32"/>
        <v>0</v>
      </c>
      <c r="H199">
        <f t="shared" si="33"/>
        <v>0</v>
      </c>
      <c r="I199">
        <f t="shared" si="34"/>
        <v>0</v>
      </c>
      <c r="J199">
        <f t="shared" si="35"/>
        <v>116</v>
      </c>
      <c r="K199">
        <f t="shared" si="36"/>
        <v>0</v>
      </c>
      <c r="L199">
        <f t="shared" si="37"/>
        <v>0</v>
      </c>
      <c r="M199">
        <f t="shared" si="38"/>
        <v>0</v>
      </c>
      <c r="N199">
        <f t="shared" si="39"/>
        <v>0</v>
      </c>
    </row>
    <row r="200" spans="2:14" x14ac:dyDescent="0.4">
      <c r="B200" s="10" t="s">
        <v>20</v>
      </c>
      <c r="C200" s="10">
        <v>78</v>
      </c>
      <c r="D200" s="10">
        <v>111</v>
      </c>
      <c r="E200">
        <f t="shared" si="30"/>
        <v>0</v>
      </c>
      <c r="F200" s="10">
        <f t="shared" si="31"/>
        <v>78</v>
      </c>
      <c r="G200">
        <f t="shared" si="32"/>
        <v>0</v>
      </c>
      <c r="H200">
        <f t="shared" si="33"/>
        <v>0</v>
      </c>
      <c r="I200">
        <f t="shared" si="34"/>
        <v>0</v>
      </c>
      <c r="J200">
        <f t="shared" si="35"/>
        <v>0</v>
      </c>
      <c r="K200">
        <f t="shared" si="36"/>
        <v>111</v>
      </c>
      <c r="L200">
        <f t="shared" si="37"/>
        <v>0</v>
      </c>
      <c r="M200">
        <f t="shared" si="38"/>
        <v>0</v>
      </c>
      <c r="N200">
        <f t="shared" si="39"/>
        <v>0</v>
      </c>
    </row>
    <row r="201" spans="2:14" x14ac:dyDescent="0.4">
      <c r="B201" s="10" t="s">
        <v>21</v>
      </c>
      <c r="C201" s="10">
        <v>87</v>
      </c>
      <c r="D201" s="10">
        <v>113</v>
      </c>
      <c r="E201">
        <f t="shared" si="30"/>
        <v>0</v>
      </c>
      <c r="F201" s="10">
        <f t="shared" si="31"/>
        <v>0</v>
      </c>
      <c r="G201">
        <f t="shared" si="32"/>
        <v>87</v>
      </c>
      <c r="H201">
        <f t="shared" si="33"/>
        <v>0</v>
      </c>
      <c r="I201">
        <f t="shared" si="34"/>
        <v>0</v>
      </c>
      <c r="J201">
        <f t="shared" si="35"/>
        <v>0</v>
      </c>
      <c r="K201">
        <f t="shared" si="36"/>
        <v>0</v>
      </c>
      <c r="L201">
        <f t="shared" si="37"/>
        <v>113</v>
      </c>
      <c r="M201">
        <f t="shared" si="38"/>
        <v>0</v>
      </c>
      <c r="N201">
        <f t="shared" si="39"/>
        <v>0</v>
      </c>
    </row>
    <row r="202" spans="2:14" x14ac:dyDescent="0.4">
      <c r="B202" s="10" t="s">
        <v>22</v>
      </c>
      <c r="C202" s="10">
        <v>83</v>
      </c>
      <c r="D202" s="10">
        <v>122</v>
      </c>
      <c r="E202">
        <f t="shared" si="30"/>
        <v>0</v>
      </c>
      <c r="F202" s="10">
        <f t="shared" si="31"/>
        <v>0</v>
      </c>
      <c r="G202">
        <f t="shared" si="32"/>
        <v>0</v>
      </c>
      <c r="H202">
        <f t="shared" si="33"/>
        <v>83</v>
      </c>
      <c r="I202">
        <f t="shared" si="34"/>
        <v>0</v>
      </c>
      <c r="J202">
        <f t="shared" si="35"/>
        <v>0</v>
      </c>
      <c r="K202">
        <f t="shared" si="36"/>
        <v>0</v>
      </c>
      <c r="L202">
        <f t="shared" si="37"/>
        <v>0</v>
      </c>
      <c r="M202">
        <f t="shared" si="38"/>
        <v>122</v>
      </c>
      <c r="N202">
        <f t="shared" si="39"/>
        <v>0</v>
      </c>
    </row>
    <row r="203" spans="2:14" x14ac:dyDescent="0.4">
      <c r="B203" s="10" t="s">
        <v>23</v>
      </c>
      <c r="C203" s="10">
        <v>74</v>
      </c>
      <c r="D203" s="10">
        <v>110</v>
      </c>
      <c r="E203">
        <f t="shared" si="30"/>
        <v>0</v>
      </c>
      <c r="F203" s="10">
        <f t="shared" si="31"/>
        <v>0</v>
      </c>
      <c r="G203">
        <f t="shared" si="32"/>
        <v>0</v>
      </c>
      <c r="H203">
        <f t="shared" si="33"/>
        <v>0</v>
      </c>
      <c r="I203">
        <f t="shared" si="34"/>
        <v>74</v>
      </c>
      <c r="J203">
        <f t="shared" si="35"/>
        <v>0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110</v>
      </c>
    </row>
    <row r="204" spans="2:14" x14ac:dyDescent="0.4">
      <c r="B204" s="10" t="s">
        <v>19</v>
      </c>
      <c r="C204" s="10">
        <v>84</v>
      </c>
      <c r="D204" s="10">
        <v>108</v>
      </c>
      <c r="E204">
        <f t="shared" si="30"/>
        <v>84</v>
      </c>
      <c r="F204" s="10">
        <f t="shared" si="31"/>
        <v>0</v>
      </c>
      <c r="G204">
        <f t="shared" si="32"/>
        <v>0</v>
      </c>
      <c r="H204">
        <f t="shared" si="33"/>
        <v>0</v>
      </c>
      <c r="I204">
        <f t="shared" si="34"/>
        <v>0</v>
      </c>
      <c r="J204">
        <f t="shared" si="35"/>
        <v>108</v>
      </c>
      <c r="K204">
        <f t="shared" si="36"/>
        <v>0</v>
      </c>
      <c r="L204">
        <f t="shared" si="37"/>
        <v>0</v>
      </c>
      <c r="M204">
        <f t="shared" si="38"/>
        <v>0</v>
      </c>
      <c r="N204">
        <f t="shared" si="39"/>
        <v>0</v>
      </c>
    </row>
    <row r="205" spans="2:14" x14ac:dyDescent="0.4">
      <c r="B205" s="10" t="s">
        <v>20</v>
      </c>
      <c r="C205" s="10">
        <v>87</v>
      </c>
      <c r="D205" s="10">
        <v>111</v>
      </c>
      <c r="E205">
        <f t="shared" si="30"/>
        <v>0</v>
      </c>
      <c r="F205" s="10">
        <f t="shared" si="31"/>
        <v>87</v>
      </c>
      <c r="G205">
        <f t="shared" si="32"/>
        <v>0</v>
      </c>
      <c r="H205">
        <f t="shared" si="33"/>
        <v>0</v>
      </c>
      <c r="I205">
        <f t="shared" si="34"/>
        <v>0</v>
      </c>
      <c r="J205">
        <f t="shared" si="35"/>
        <v>0</v>
      </c>
      <c r="K205">
        <f t="shared" si="36"/>
        <v>111</v>
      </c>
      <c r="L205">
        <f t="shared" si="37"/>
        <v>0</v>
      </c>
      <c r="M205">
        <f t="shared" si="38"/>
        <v>0</v>
      </c>
      <c r="N205">
        <f t="shared" si="39"/>
        <v>0</v>
      </c>
    </row>
    <row r="206" spans="2:14" x14ac:dyDescent="0.4">
      <c r="B206" s="10" t="s">
        <v>21</v>
      </c>
      <c r="C206" s="10">
        <v>80</v>
      </c>
      <c r="D206" s="10">
        <v>105</v>
      </c>
      <c r="E206">
        <f t="shared" si="30"/>
        <v>0</v>
      </c>
      <c r="F206" s="10">
        <f t="shared" si="31"/>
        <v>0</v>
      </c>
      <c r="G206">
        <f t="shared" si="32"/>
        <v>80</v>
      </c>
      <c r="H206">
        <f t="shared" si="33"/>
        <v>0</v>
      </c>
      <c r="I206">
        <f t="shared" si="34"/>
        <v>0</v>
      </c>
      <c r="J206">
        <f t="shared" si="35"/>
        <v>0</v>
      </c>
      <c r="K206">
        <f t="shared" si="36"/>
        <v>0</v>
      </c>
      <c r="L206">
        <f t="shared" si="37"/>
        <v>105</v>
      </c>
      <c r="M206">
        <f t="shared" si="38"/>
        <v>0</v>
      </c>
      <c r="N206">
        <f t="shared" si="39"/>
        <v>0</v>
      </c>
    </row>
    <row r="207" spans="2:14" x14ac:dyDescent="0.4">
      <c r="B207" s="10" t="s">
        <v>22</v>
      </c>
      <c r="C207" s="10">
        <v>91</v>
      </c>
      <c r="D207" s="10">
        <v>123</v>
      </c>
      <c r="E207">
        <f t="shared" si="30"/>
        <v>0</v>
      </c>
      <c r="F207" s="10">
        <f t="shared" si="31"/>
        <v>0</v>
      </c>
      <c r="G207">
        <f t="shared" si="32"/>
        <v>0</v>
      </c>
      <c r="H207">
        <f t="shared" si="33"/>
        <v>91</v>
      </c>
      <c r="I207">
        <f t="shared" si="34"/>
        <v>0</v>
      </c>
      <c r="J207">
        <f t="shared" si="35"/>
        <v>0</v>
      </c>
      <c r="K207">
        <f t="shared" si="36"/>
        <v>0</v>
      </c>
      <c r="L207">
        <f t="shared" si="37"/>
        <v>0</v>
      </c>
      <c r="M207">
        <f t="shared" si="38"/>
        <v>123</v>
      </c>
      <c r="N207">
        <f t="shared" si="39"/>
        <v>0</v>
      </c>
    </row>
    <row r="208" spans="2:14" x14ac:dyDescent="0.4">
      <c r="B208" s="10" t="s">
        <v>23</v>
      </c>
      <c r="C208" s="10">
        <v>86</v>
      </c>
      <c r="D208" s="10">
        <v>104</v>
      </c>
      <c r="E208">
        <f t="shared" si="30"/>
        <v>0</v>
      </c>
      <c r="F208" s="10">
        <f t="shared" si="31"/>
        <v>0</v>
      </c>
      <c r="G208">
        <f t="shared" si="32"/>
        <v>0</v>
      </c>
      <c r="H208">
        <f t="shared" si="33"/>
        <v>0</v>
      </c>
      <c r="I208">
        <f t="shared" si="34"/>
        <v>86</v>
      </c>
      <c r="J208">
        <f t="shared" si="35"/>
        <v>0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104</v>
      </c>
    </row>
    <row r="209" spans="2:14" x14ac:dyDescent="0.4">
      <c r="B209" s="10" t="s">
        <v>19</v>
      </c>
      <c r="C209" s="10">
        <v>77</v>
      </c>
      <c r="D209" s="10">
        <v>116</v>
      </c>
      <c r="E209">
        <f t="shared" si="30"/>
        <v>77</v>
      </c>
      <c r="F209" s="10">
        <f t="shared" si="31"/>
        <v>0</v>
      </c>
      <c r="G209">
        <f t="shared" si="32"/>
        <v>0</v>
      </c>
      <c r="H209">
        <f t="shared" si="33"/>
        <v>0</v>
      </c>
      <c r="I209">
        <f t="shared" si="34"/>
        <v>0</v>
      </c>
      <c r="J209">
        <f t="shared" si="35"/>
        <v>116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</row>
    <row r="210" spans="2:14" x14ac:dyDescent="0.4">
      <c r="B210" s="10" t="s">
        <v>20</v>
      </c>
      <c r="C210" s="10">
        <v>83</v>
      </c>
      <c r="D210" s="10">
        <v>121</v>
      </c>
      <c r="E210">
        <f t="shared" si="30"/>
        <v>0</v>
      </c>
      <c r="F210" s="10">
        <f t="shared" si="31"/>
        <v>83</v>
      </c>
      <c r="G210">
        <f t="shared" si="32"/>
        <v>0</v>
      </c>
      <c r="H210">
        <f t="shared" si="33"/>
        <v>0</v>
      </c>
      <c r="I210">
        <f t="shared" si="34"/>
        <v>0</v>
      </c>
      <c r="J210">
        <f t="shared" si="35"/>
        <v>0</v>
      </c>
      <c r="K210">
        <f t="shared" si="36"/>
        <v>121</v>
      </c>
      <c r="L210">
        <f t="shared" si="37"/>
        <v>0</v>
      </c>
      <c r="M210">
        <f t="shared" si="38"/>
        <v>0</v>
      </c>
      <c r="N210">
        <f t="shared" si="39"/>
        <v>0</v>
      </c>
    </row>
    <row r="211" spans="2:14" x14ac:dyDescent="0.4">
      <c r="B211" s="10" t="s">
        <v>21</v>
      </c>
      <c r="C211" s="10">
        <v>81</v>
      </c>
      <c r="D211" s="10">
        <v>133</v>
      </c>
      <c r="E211">
        <f t="shared" si="30"/>
        <v>0</v>
      </c>
      <c r="F211" s="10">
        <f t="shared" si="31"/>
        <v>0</v>
      </c>
      <c r="G211">
        <f t="shared" si="32"/>
        <v>81</v>
      </c>
      <c r="H211">
        <f t="shared" si="33"/>
        <v>0</v>
      </c>
      <c r="I211">
        <f t="shared" si="34"/>
        <v>0</v>
      </c>
      <c r="J211">
        <f t="shared" si="35"/>
        <v>0</v>
      </c>
      <c r="K211">
        <f t="shared" si="36"/>
        <v>0</v>
      </c>
      <c r="L211">
        <f t="shared" si="37"/>
        <v>133</v>
      </c>
      <c r="M211">
        <f t="shared" si="38"/>
        <v>0</v>
      </c>
      <c r="N211">
        <f t="shared" si="39"/>
        <v>0</v>
      </c>
    </row>
    <row r="212" spans="2:14" x14ac:dyDescent="0.4">
      <c r="B212" s="10" t="s">
        <v>22</v>
      </c>
      <c r="C212" s="10">
        <v>97</v>
      </c>
      <c r="D212" s="10">
        <v>137</v>
      </c>
      <c r="E212">
        <f t="shared" si="30"/>
        <v>0</v>
      </c>
      <c r="F212" s="10">
        <f t="shared" si="31"/>
        <v>0</v>
      </c>
      <c r="G212">
        <f t="shared" si="32"/>
        <v>0</v>
      </c>
      <c r="H212">
        <f t="shared" si="33"/>
        <v>97</v>
      </c>
      <c r="I212">
        <f t="shared" si="34"/>
        <v>0</v>
      </c>
      <c r="J212">
        <f t="shared" si="35"/>
        <v>0</v>
      </c>
      <c r="K212">
        <f t="shared" si="36"/>
        <v>0</v>
      </c>
      <c r="L212">
        <f t="shared" si="37"/>
        <v>0</v>
      </c>
      <c r="M212">
        <f t="shared" si="38"/>
        <v>137</v>
      </c>
      <c r="N212">
        <f t="shared" si="39"/>
        <v>0</v>
      </c>
    </row>
    <row r="213" spans="2:14" x14ac:dyDescent="0.4">
      <c r="B213" s="10" t="s">
        <v>23</v>
      </c>
      <c r="C213" s="10">
        <v>82</v>
      </c>
      <c r="D213" s="10">
        <v>117</v>
      </c>
      <c r="E213">
        <f t="shared" si="30"/>
        <v>0</v>
      </c>
      <c r="F213" s="10">
        <f t="shared" si="31"/>
        <v>0</v>
      </c>
      <c r="G213">
        <f t="shared" si="32"/>
        <v>0</v>
      </c>
      <c r="H213">
        <f t="shared" si="33"/>
        <v>0</v>
      </c>
      <c r="I213">
        <f t="shared" si="34"/>
        <v>82</v>
      </c>
      <c r="J213">
        <f t="shared" si="35"/>
        <v>0</v>
      </c>
      <c r="K213">
        <f t="shared" si="36"/>
        <v>0</v>
      </c>
      <c r="L213">
        <f t="shared" si="37"/>
        <v>0</v>
      </c>
      <c r="M213">
        <f t="shared" si="38"/>
        <v>0</v>
      </c>
      <c r="N213">
        <f t="shared" si="39"/>
        <v>117</v>
      </c>
    </row>
    <row r="214" spans="2:14" x14ac:dyDescent="0.4">
      <c r="B214" s="10" t="s">
        <v>19</v>
      </c>
      <c r="C214" s="10">
        <v>80</v>
      </c>
      <c r="D214" s="10">
        <v>113</v>
      </c>
      <c r="E214">
        <f t="shared" si="30"/>
        <v>80</v>
      </c>
      <c r="F214" s="10">
        <f t="shared" si="31"/>
        <v>0</v>
      </c>
      <c r="G214">
        <f t="shared" si="32"/>
        <v>0</v>
      </c>
      <c r="H214">
        <f t="shared" si="33"/>
        <v>0</v>
      </c>
      <c r="I214">
        <f t="shared" si="34"/>
        <v>0</v>
      </c>
      <c r="J214">
        <f t="shared" si="35"/>
        <v>113</v>
      </c>
      <c r="K214">
        <f t="shared" si="36"/>
        <v>0</v>
      </c>
      <c r="L214">
        <f t="shared" si="37"/>
        <v>0</v>
      </c>
      <c r="M214">
        <f t="shared" si="38"/>
        <v>0</v>
      </c>
      <c r="N214">
        <f t="shared" si="39"/>
        <v>0</v>
      </c>
    </row>
    <row r="215" spans="2:14" x14ac:dyDescent="0.4">
      <c r="B215" s="10" t="s">
        <v>20</v>
      </c>
      <c r="C215" s="10">
        <v>94</v>
      </c>
      <c r="D215" s="10">
        <v>123</v>
      </c>
      <c r="E215">
        <f t="shared" si="30"/>
        <v>0</v>
      </c>
      <c r="F215" s="10">
        <f t="shared" si="31"/>
        <v>94</v>
      </c>
      <c r="G215">
        <f t="shared" si="32"/>
        <v>0</v>
      </c>
      <c r="H215">
        <f t="shared" si="33"/>
        <v>0</v>
      </c>
      <c r="I215">
        <f t="shared" si="34"/>
        <v>0</v>
      </c>
      <c r="J215">
        <f t="shared" si="35"/>
        <v>0</v>
      </c>
      <c r="K215">
        <f t="shared" si="36"/>
        <v>123</v>
      </c>
      <c r="L215">
        <f t="shared" si="37"/>
        <v>0</v>
      </c>
      <c r="M215">
        <f t="shared" si="38"/>
        <v>0</v>
      </c>
      <c r="N215">
        <f t="shared" si="39"/>
        <v>0</v>
      </c>
    </row>
    <row r="216" spans="2:14" x14ac:dyDescent="0.4">
      <c r="B216" s="10" t="s">
        <v>21</v>
      </c>
      <c r="C216" s="10">
        <v>95</v>
      </c>
      <c r="D216" s="10">
        <v>119</v>
      </c>
      <c r="E216">
        <f t="shared" si="30"/>
        <v>0</v>
      </c>
      <c r="F216" s="10">
        <f t="shared" si="31"/>
        <v>0</v>
      </c>
      <c r="G216">
        <f t="shared" si="32"/>
        <v>95</v>
      </c>
      <c r="H216">
        <f t="shared" si="33"/>
        <v>0</v>
      </c>
      <c r="I216">
        <f t="shared" si="34"/>
        <v>0</v>
      </c>
      <c r="J216">
        <f t="shared" si="35"/>
        <v>0</v>
      </c>
      <c r="K216">
        <f t="shared" si="36"/>
        <v>0</v>
      </c>
      <c r="L216">
        <f t="shared" si="37"/>
        <v>119</v>
      </c>
      <c r="M216">
        <f t="shared" si="38"/>
        <v>0</v>
      </c>
      <c r="N216">
        <f t="shared" si="39"/>
        <v>0</v>
      </c>
    </row>
    <row r="217" spans="2:14" x14ac:dyDescent="0.4">
      <c r="B217" s="10" t="s">
        <v>22</v>
      </c>
      <c r="C217" s="10">
        <v>84</v>
      </c>
      <c r="D217" s="10">
        <v>116</v>
      </c>
      <c r="E217">
        <f t="shared" si="30"/>
        <v>0</v>
      </c>
      <c r="F217" s="10">
        <f t="shared" si="31"/>
        <v>0</v>
      </c>
      <c r="G217">
        <f t="shared" si="32"/>
        <v>0</v>
      </c>
      <c r="H217">
        <f t="shared" si="33"/>
        <v>84</v>
      </c>
      <c r="I217">
        <f t="shared" si="34"/>
        <v>0</v>
      </c>
      <c r="J217">
        <f t="shared" si="35"/>
        <v>0</v>
      </c>
      <c r="K217">
        <f t="shared" si="36"/>
        <v>0</v>
      </c>
      <c r="L217">
        <f t="shared" si="37"/>
        <v>0</v>
      </c>
      <c r="M217">
        <f t="shared" si="38"/>
        <v>116</v>
      </c>
      <c r="N217">
        <f t="shared" si="39"/>
        <v>0</v>
      </c>
    </row>
    <row r="218" spans="2:14" x14ac:dyDescent="0.4">
      <c r="B218" s="10" t="s">
        <v>23</v>
      </c>
      <c r="C218" s="10">
        <v>76</v>
      </c>
      <c r="D218" s="10">
        <v>112</v>
      </c>
      <c r="E218">
        <f t="shared" si="30"/>
        <v>0</v>
      </c>
      <c r="F218" s="10">
        <f t="shared" si="31"/>
        <v>0</v>
      </c>
      <c r="G218">
        <f t="shared" si="32"/>
        <v>0</v>
      </c>
      <c r="H218">
        <f t="shared" si="33"/>
        <v>0</v>
      </c>
      <c r="I218">
        <f t="shared" si="34"/>
        <v>76</v>
      </c>
      <c r="J218">
        <f t="shared" si="35"/>
        <v>0</v>
      </c>
      <c r="K218">
        <f t="shared" si="36"/>
        <v>0</v>
      </c>
      <c r="L218">
        <f t="shared" si="37"/>
        <v>0</v>
      </c>
      <c r="M218">
        <f t="shared" si="38"/>
        <v>0</v>
      </c>
      <c r="N218">
        <f t="shared" si="39"/>
        <v>112</v>
      </c>
    </row>
    <row r="219" spans="2:14" x14ac:dyDescent="0.4">
      <c r="B219" s="10" t="s">
        <v>19</v>
      </c>
      <c r="C219" s="10">
        <v>93</v>
      </c>
      <c r="D219" s="10">
        <v>123</v>
      </c>
      <c r="E219">
        <f t="shared" si="30"/>
        <v>93</v>
      </c>
      <c r="F219" s="10">
        <f t="shared" si="31"/>
        <v>0</v>
      </c>
      <c r="G219">
        <f t="shared" si="32"/>
        <v>0</v>
      </c>
      <c r="H219">
        <f t="shared" si="33"/>
        <v>0</v>
      </c>
      <c r="I219">
        <f t="shared" si="34"/>
        <v>0</v>
      </c>
      <c r="J219">
        <f t="shared" si="35"/>
        <v>123</v>
      </c>
      <c r="K219">
        <f t="shared" si="36"/>
        <v>0</v>
      </c>
      <c r="L219">
        <f t="shared" si="37"/>
        <v>0</v>
      </c>
      <c r="M219">
        <f t="shared" si="38"/>
        <v>0</v>
      </c>
      <c r="N219">
        <f t="shared" si="39"/>
        <v>0</v>
      </c>
    </row>
    <row r="220" spans="2:14" x14ac:dyDescent="0.4">
      <c r="B220" s="10" t="s">
        <v>20</v>
      </c>
      <c r="C220" s="10">
        <v>107</v>
      </c>
      <c r="D220" s="10">
        <v>133</v>
      </c>
      <c r="E220">
        <f t="shared" si="30"/>
        <v>0</v>
      </c>
      <c r="F220" s="10">
        <f t="shared" si="31"/>
        <v>107</v>
      </c>
      <c r="G220">
        <f t="shared" si="32"/>
        <v>0</v>
      </c>
      <c r="H220">
        <f t="shared" si="33"/>
        <v>0</v>
      </c>
      <c r="I220">
        <f t="shared" si="34"/>
        <v>0</v>
      </c>
      <c r="J220">
        <f t="shared" si="35"/>
        <v>0</v>
      </c>
      <c r="K220">
        <f t="shared" si="36"/>
        <v>133</v>
      </c>
      <c r="L220">
        <f t="shared" si="37"/>
        <v>0</v>
      </c>
      <c r="M220">
        <f t="shared" si="38"/>
        <v>0</v>
      </c>
      <c r="N220">
        <f t="shared" si="39"/>
        <v>0</v>
      </c>
    </row>
    <row r="221" spans="2:14" x14ac:dyDescent="0.4">
      <c r="B221" s="10" t="s">
        <v>21</v>
      </c>
      <c r="C221" s="10">
        <v>93</v>
      </c>
      <c r="D221" s="10">
        <v>117</v>
      </c>
      <c r="E221">
        <f t="shared" si="30"/>
        <v>0</v>
      </c>
      <c r="F221" s="10">
        <f t="shared" si="31"/>
        <v>0</v>
      </c>
      <c r="G221">
        <f t="shared" si="32"/>
        <v>93</v>
      </c>
      <c r="H221">
        <f t="shared" si="33"/>
        <v>0</v>
      </c>
      <c r="I221">
        <f t="shared" si="34"/>
        <v>0</v>
      </c>
      <c r="J221">
        <f t="shared" si="35"/>
        <v>0</v>
      </c>
      <c r="K221">
        <f t="shared" si="36"/>
        <v>0</v>
      </c>
      <c r="L221">
        <f t="shared" si="37"/>
        <v>117</v>
      </c>
      <c r="M221">
        <f t="shared" si="38"/>
        <v>0</v>
      </c>
      <c r="N221">
        <f t="shared" si="39"/>
        <v>0</v>
      </c>
    </row>
    <row r="222" spans="2:14" x14ac:dyDescent="0.4">
      <c r="B222" s="10" t="s">
        <v>22</v>
      </c>
      <c r="C222" s="10">
        <v>103</v>
      </c>
      <c r="D222" s="10">
        <v>126</v>
      </c>
      <c r="E222">
        <f t="shared" si="30"/>
        <v>0</v>
      </c>
      <c r="F222" s="10">
        <f t="shared" si="31"/>
        <v>0</v>
      </c>
      <c r="G222">
        <f t="shared" si="32"/>
        <v>0</v>
      </c>
      <c r="H222">
        <f t="shared" si="33"/>
        <v>103</v>
      </c>
      <c r="I222">
        <f t="shared" si="34"/>
        <v>0</v>
      </c>
      <c r="J222">
        <f t="shared" si="35"/>
        <v>0</v>
      </c>
      <c r="K222">
        <f t="shared" si="36"/>
        <v>0</v>
      </c>
      <c r="L222">
        <f t="shared" si="37"/>
        <v>0</v>
      </c>
      <c r="M222">
        <f t="shared" si="38"/>
        <v>126</v>
      </c>
      <c r="N222">
        <f t="shared" si="39"/>
        <v>0</v>
      </c>
    </row>
    <row r="223" spans="2:14" x14ac:dyDescent="0.4">
      <c r="B223" s="10" t="s">
        <v>23</v>
      </c>
      <c r="C223" s="10">
        <v>83</v>
      </c>
      <c r="D223" s="10">
        <v>115</v>
      </c>
      <c r="E223">
        <f t="shared" si="30"/>
        <v>0</v>
      </c>
      <c r="F223" s="10">
        <f t="shared" si="31"/>
        <v>0</v>
      </c>
      <c r="G223">
        <f t="shared" si="32"/>
        <v>0</v>
      </c>
      <c r="H223">
        <f t="shared" si="33"/>
        <v>0</v>
      </c>
      <c r="I223">
        <f t="shared" si="34"/>
        <v>83</v>
      </c>
      <c r="J223">
        <f t="shared" si="35"/>
        <v>0</v>
      </c>
      <c r="K223">
        <f t="shared" si="36"/>
        <v>0</v>
      </c>
      <c r="L223">
        <f t="shared" si="37"/>
        <v>0</v>
      </c>
      <c r="M223">
        <f t="shared" si="38"/>
        <v>0</v>
      </c>
      <c r="N223">
        <f t="shared" si="39"/>
        <v>115</v>
      </c>
    </row>
    <row r="224" spans="2:14" x14ac:dyDescent="0.4">
      <c r="B224" s="10" t="s">
        <v>19</v>
      </c>
      <c r="C224" s="10">
        <v>86</v>
      </c>
      <c r="D224" s="10">
        <v>113</v>
      </c>
      <c r="E224">
        <f t="shared" si="30"/>
        <v>86</v>
      </c>
      <c r="F224" s="10">
        <f t="shared" si="31"/>
        <v>0</v>
      </c>
      <c r="G224">
        <f t="shared" si="32"/>
        <v>0</v>
      </c>
      <c r="H224">
        <f t="shared" si="33"/>
        <v>0</v>
      </c>
      <c r="I224">
        <f t="shared" si="34"/>
        <v>0</v>
      </c>
      <c r="J224">
        <f t="shared" si="35"/>
        <v>113</v>
      </c>
      <c r="K224">
        <f t="shared" si="36"/>
        <v>0</v>
      </c>
      <c r="L224">
        <f t="shared" si="37"/>
        <v>0</v>
      </c>
      <c r="M224">
        <f t="shared" si="38"/>
        <v>0</v>
      </c>
      <c r="N224">
        <f t="shared" si="39"/>
        <v>0</v>
      </c>
    </row>
    <row r="225" spans="2:14" x14ac:dyDescent="0.4">
      <c r="B225" s="10" t="s">
        <v>20</v>
      </c>
      <c r="C225" s="10">
        <v>93</v>
      </c>
      <c r="D225" s="10">
        <v>132</v>
      </c>
      <c r="E225">
        <f t="shared" si="30"/>
        <v>0</v>
      </c>
      <c r="F225" s="10">
        <f t="shared" si="31"/>
        <v>93</v>
      </c>
      <c r="G225">
        <f t="shared" si="32"/>
        <v>0</v>
      </c>
      <c r="H225">
        <f t="shared" si="33"/>
        <v>0</v>
      </c>
      <c r="I225">
        <f t="shared" si="34"/>
        <v>0</v>
      </c>
      <c r="J225">
        <f t="shared" si="35"/>
        <v>0</v>
      </c>
      <c r="K225">
        <f t="shared" si="36"/>
        <v>132</v>
      </c>
      <c r="L225">
        <f t="shared" si="37"/>
        <v>0</v>
      </c>
      <c r="M225">
        <f t="shared" si="38"/>
        <v>0</v>
      </c>
      <c r="N225">
        <f t="shared" si="39"/>
        <v>0</v>
      </c>
    </row>
    <row r="226" spans="2:14" x14ac:dyDescent="0.4">
      <c r="B226" s="10" t="s">
        <v>21</v>
      </c>
      <c r="C226" s="10">
        <v>98</v>
      </c>
      <c r="D226" s="10">
        <v>137</v>
      </c>
      <c r="E226">
        <f t="shared" si="30"/>
        <v>0</v>
      </c>
      <c r="F226" s="10">
        <f t="shared" si="31"/>
        <v>0</v>
      </c>
      <c r="G226">
        <f t="shared" si="32"/>
        <v>98</v>
      </c>
      <c r="H226">
        <f t="shared" si="33"/>
        <v>0</v>
      </c>
      <c r="I226">
        <f t="shared" si="34"/>
        <v>0</v>
      </c>
      <c r="J226">
        <f t="shared" si="35"/>
        <v>0</v>
      </c>
      <c r="K226">
        <f t="shared" si="36"/>
        <v>0</v>
      </c>
      <c r="L226">
        <f t="shared" si="37"/>
        <v>137</v>
      </c>
      <c r="M226">
        <f t="shared" si="38"/>
        <v>0</v>
      </c>
      <c r="N226">
        <f t="shared" si="39"/>
        <v>0</v>
      </c>
    </row>
    <row r="227" spans="2:14" x14ac:dyDescent="0.4">
      <c r="B227" s="10" t="s">
        <v>22</v>
      </c>
      <c r="C227" s="10">
        <v>117</v>
      </c>
      <c r="D227" s="10">
        <v>127</v>
      </c>
      <c r="E227">
        <f t="shared" si="30"/>
        <v>0</v>
      </c>
      <c r="F227" s="10">
        <f t="shared" si="31"/>
        <v>0</v>
      </c>
      <c r="G227">
        <f t="shared" si="32"/>
        <v>0</v>
      </c>
      <c r="H227">
        <f t="shared" si="33"/>
        <v>117</v>
      </c>
      <c r="I227">
        <f t="shared" si="34"/>
        <v>0</v>
      </c>
      <c r="J227">
        <f t="shared" si="35"/>
        <v>0</v>
      </c>
      <c r="K227">
        <f t="shared" si="36"/>
        <v>0</v>
      </c>
      <c r="L227">
        <f t="shared" si="37"/>
        <v>0</v>
      </c>
      <c r="M227">
        <f t="shared" si="38"/>
        <v>127</v>
      </c>
      <c r="N227">
        <f t="shared" si="39"/>
        <v>0</v>
      </c>
    </row>
    <row r="228" spans="2:14" x14ac:dyDescent="0.4">
      <c r="B228" s="10" t="s">
        <v>23</v>
      </c>
      <c r="C228" s="10">
        <v>104</v>
      </c>
      <c r="D228" s="10">
        <v>126</v>
      </c>
      <c r="E228">
        <f t="shared" si="30"/>
        <v>0</v>
      </c>
      <c r="F228" s="10">
        <f t="shared" si="31"/>
        <v>0</v>
      </c>
      <c r="G228">
        <f t="shared" si="32"/>
        <v>0</v>
      </c>
      <c r="H228">
        <f t="shared" si="33"/>
        <v>0</v>
      </c>
      <c r="I228">
        <f t="shared" si="34"/>
        <v>104</v>
      </c>
      <c r="J228">
        <f t="shared" si="35"/>
        <v>0</v>
      </c>
      <c r="K228">
        <f t="shared" si="36"/>
        <v>0</v>
      </c>
      <c r="L228">
        <f t="shared" si="37"/>
        <v>0</v>
      </c>
      <c r="M228">
        <f t="shared" si="38"/>
        <v>0</v>
      </c>
      <c r="N228">
        <f t="shared" si="39"/>
        <v>126</v>
      </c>
    </row>
    <row r="229" spans="2:14" x14ac:dyDescent="0.4">
      <c r="B229" s="10" t="s">
        <v>19</v>
      </c>
      <c r="C229" s="10">
        <v>92</v>
      </c>
      <c r="D229" s="10">
        <v>127</v>
      </c>
      <c r="E229">
        <f t="shared" si="30"/>
        <v>92</v>
      </c>
      <c r="F229" s="10">
        <f t="shared" si="31"/>
        <v>0</v>
      </c>
      <c r="G229">
        <f t="shared" si="32"/>
        <v>0</v>
      </c>
      <c r="H229">
        <f t="shared" si="33"/>
        <v>0</v>
      </c>
      <c r="I229">
        <f t="shared" si="34"/>
        <v>0</v>
      </c>
      <c r="J229">
        <f t="shared" si="35"/>
        <v>127</v>
      </c>
      <c r="K229">
        <f t="shared" si="36"/>
        <v>0</v>
      </c>
      <c r="L229">
        <f t="shared" si="37"/>
        <v>0</v>
      </c>
      <c r="M229">
        <f t="shared" si="38"/>
        <v>0</v>
      </c>
      <c r="N229">
        <f t="shared" si="39"/>
        <v>0</v>
      </c>
    </row>
    <row r="230" spans="2:14" x14ac:dyDescent="0.4">
      <c r="B230" s="10" t="s">
        <v>20</v>
      </c>
      <c r="C230" s="10">
        <v>103</v>
      </c>
      <c r="D230" s="10">
        <v>139</v>
      </c>
      <c r="E230">
        <f t="shared" si="30"/>
        <v>0</v>
      </c>
      <c r="F230" s="10">
        <f t="shared" si="31"/>
        <v>103</v>
      </c>
      <c r="G230">
        <f t="shared" si="32"/>
        <v>0</v>
      </c>
      <c r="H230">
        <f t="shared" si="33"/>
        <v>0</v>
      </c>
      <c r="I230">
        <f t="shared" si="34"/>
        <v>0</v>
      </c>
      <c r="J230">
        <f t="shared" si="35"/>
        <v>0</v>
      </c>
      <c r="K230">
        <f t="shared" si="36"/>
        <v>139</v>
      </c>
      <c r="L230">
        <f t="shared" si="37"/>
        <v>0</v>
      </c>
      <c r="M230">
        <f t="shared" si="38"/>
        <v>0</v>
      </c>
      <c r="N230">
        <f t="shared" si="39"/>
        <v>0</v>
      </c>
    </row>
    <row r="231" spans="2:14" x14ac:dyDescent="0.4">
      <c r="B231" s="10" t="s">
        <v>21</v>
      </c>
      <c r="C231" s="10">
        <v>101</v>
      </c>
      <c r="D231" s="10">
        <v>125</v>
      </c>
      <c r="E231">
        <f t="shared" si="30"/>
        <v>0</v>
      </c>
      <c r="F231" s="10">
        <f t="shared" si="31"/>
        <v>0</v>
      </c>
      <c r="G231">
        <f t="shared" si="32"/>
        <v>101</v>
      </c>
      <c r="H231">
        <f t="shared" si="33"/>
        <v>0</v>
      </c>
      <c r="I231">
        <f t="shared" si="34"/>
        <v>0</v>
      </c>
      <c r="J231">
        <f t="shared" si="35"/>
        <v>0</v>
      </c>
      <c r="K231">
        <f t="shared" si="36"/>
        <v>0</v>
      </c>
      <c r="L231">
        <f t="shared" si="37"/>
        <v>125</v>
      </c>
      <c r="M231">
        <f t="shared" si="38"/>
        <v>0</v>
      </c>
      <c r="N231">
        <f t="shared" si="39"/>
        <v>0</v>
      </c>
    </row>
    <row r="232" spans="2:14" x14ac:dyDescent="0.4">
      <c r="B232" s="10" t="s">
        <v>22</v>
      </c>
      <c r="C232" s="10">
        <v>106</v>
      </c>
      <c r="D232" s="10">
        <v>126</v>
      </c>
      <c r="E232">
        <f t="shared" si="30"/>
        <v>0</v>
      </c>
      <c r="F232" s="10">
        <f t="shared" si="31"/>
        <v>0</v>
      </c>
      <c r="G232">
        <f t="shared" si="32"/>
        <v>0</v>
      </c>
      <c r="H232">
        <f t="shared" si="33"/>
        <v>106</v>
      </c>
      <c r="I232">
        <f t="shared" si="34"/>
        <v>0</v>
      </c>
      <c r="J232">
        <f t="shared" si="35"/>
        <v>0</v>
      </c>
      <c r="K232">
        <f t="shared" si="36"/>
        <v>0</v>
      </c>
      <c r="L232">
        <f t="shared" si="37"/>
        <v>0</v>
      </c>
      <c r="M232">
        <f t="shared" si="38"/>
        <v>126</v>
      </c>
      <c r="N232">
        <f t="shared" si="39"/>
        <v>0</v>
      </c>
    </row>
    <row r="233" spans="2:14" x14ac:dyDescent="0.4">
      <c r="B233" s="10" t="s">
        <v>23</v>
      </c>
      <c r="C233" s="10">
        <v>86</v>
      </c>
      <c r="D233" s="10">
        <v>124</v>
      </c>
      <c r="E233">
        <f t="shared" si="30"/>
        <v>0</v>
      </c>
      <c r="F233" s="10">
        <f t="shared" si="31"/>
        <v>0</v>
      </c>
      <c r="G233">
        <f t="shared" si="32"/>
        <v>0</v>
      </c>
      <c r="H233">
        <f t="shared" si="33"/>
        <v>0</v>
      </c>
      <c r="I233">
        <f t="shared" si="34"/>
        <v>86</v>
      </c>
      <c r="J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124</v>
      </c>
    </row>
    <row r="234" spans="2:14" x14ac:dyDescent="0.4">
      <c r="B234" s="10" t="s">
        <v>20</v>
      </c>
      <c r="C234" s="10">
        <v>80</v>
      </c>
      <c r="D234" s="10">
        <v>114</v>
      </c>
      <c r="E234">
        <f t="shared" si="30"/>
        <v>0</v>
      </c>
      <c r="F234" s="10">
        <f t="shared" si="31"/>
        <v>80</v>
      </c>
      <c r="G234">
        <f t="shared" si="32"/>
        <v>0</v>
      </c>
      <c r="H234">
        <f t="shared" si="33"/>
        <v>0</v>
      </c>
      <c r="I234">
        <f t="shared" si="34"/>
        <v>0</v>
      </c>
      <c r="J234">
        <f t="shared" si="35"/>
        <v>0</v>
      </c>
      <c r="K234">
        <f t="shared" si="36"/>
        <v>114</v>
      </c>
      <c r="L234">
        <f t="shared" si="37"/>
        <v>0</v>
      </c>
      <c r="M234">
        <f t="shared" si="38"/>
        <v>0</v>
      </c>
      <c r="N234">
        <f t="shared" si="39"/>
        <v>0</v>
      </c>
    </row>
    <row r="235" spans="2:14" x14ac:dyDescent="0.4">
      <c r="B235" s="10" t="s">
        <v>21</v>
      </c>
      <c r="C235" s="10">
        <v>70</v>
      </c>
      <c r="D235" s="10">
        <v>103</v>
      </c>
      <c r="E235">
        <f t="shared" si="30"/>
        <v>0</v>
      </c>
      <c r="F235" s="10">
        <f t="shared" si="31"/>
        <v>0</v>
      </c>
      <c r="G235">
        <f t="shared" si="32"/>
        <v>70</v>
      </c>
      <c r="H235">
        <f t="shared" si="33"/>
        <v>0</v>
      </c>
      <c r="I235">
        <f t="shared" si="34"/>
        <v>0</v>
      </c>
      <c r="J235">
        <f t="shared" si="35"/>
        <v>0</v>
      </c>
      <c r="K235">
        <f t="shared" si="36"/>
        <v>0</v>
      </c>
      <c r="L235">
        <f t="shared" si="37"/>
        <v>103</v>
      </c>
      <c r="M235">
        <f t="shared" si="38"/>
        <v>0</v>
      </c>
      <c r="N235">
        <f t="shared" si="39"/>
        <v>0</v>
      </c>
    </row>
    <row r="236" spans="2:14" x14ac:dyDescent="0.4">
      <c r="B236" s="10" t="s">
        <v>22</v>
      </c>
      <c r="C236" s="10">
        <v>99</v>
      </c>
      <c r="D236" s="10">
        <v>126</v>
      </c>
      <c r="E236">
        <f t="shared" si="30"/>
        <v>0</v>
      </c>
      <c r="F236" s="10">
        <f t="shared" si="31"/>
        <v>0</v>
      </c>
      <c r="G236">
        <f t="shared" si="32"/>
        <v>0</v>
      </c>
      <c r="H236">
        <f t="shared" si="33"/>
        <v>99</v>
      </c>
      <c r="I236">
        <f t="shared" si="34"/>
        <v>0</v>
      </c>
      <c r="J236">
        <f t="shared" si="35"/>
        <v>0</v>
      </c>
      <c r="K236">
        <f t="shared" si="36"/>
        <v>0</v>
      </c>
      <c r="L236">
        <f t="shared" si="37"/>
        <v>0</v>
      </c>
      <c r="M236">
        <f t="shared" si="38"/>
        <v>126</v>
      </c>
      <c r="N236">
        <f t="shared" si="39"/>
        <v>0</v>
      </c>
    </row>
    <row r="237" spans="2:14" x14ac:dyDescent="0.4">
      <c r="B237" s="10" t="s">
        <v>23</v>
      </c>
      <c r="C237" s="10">
        <v>68</v>
      </c>
      <c r="D237" s="10">
        <v>103</v>
      </c>
      <c r="E237">
        <f t="shared" si="30"/>
        <v>0</v>
      </c>
      <c r="F237" s="10">
        <f t="shared" si="31"/>
        <v>0</v>
      </c>
      <c r="G237">
        <f t="shared" si="32"/>
        <v>0</v>
      </c>
      <c r="H237">
        <f t="shared" si="33"/>
        <v>0</v>
      </c>
      <c r="I237">
        <f t="shared" si="34"/>
        <v>68</v>
      </c>
      <c r="J237">
        <f t="shared" si="35"/>
        <v>0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103</v>
      </c>
    </row>
    <row r="238" spans="2:14" x14ac:dyDescent="0.4">
      <c r="B238" s="10" t="s">
        <v>19</v>
      </c>
      <c r="C238" s="10">
        <v>86</v>
      </c>
      <c r="D238" s="10">
        <v>118</v>
      </c>
      <c r="E238">
        <f t="shared" si="30"/>
        <v>86</v>
      </c>
      <c r="F238" s="10">
        <f t="shared" si="31"/>
        <v>0</v>
      </c>
      <c r="G238">
        <f t="shared" si="32"/>
        <v>0</v>
      </c>
      <c r="H238">
        <f t="shared" si="33"/>
        <v>0</v>
      </c>
      <c r="I238">
        <f t="shared" si="34"/>
        <v>0</v>
      </c>
      <c r="J238">
        <f t="shared" si="35"/>
        <v>118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</row>
    <row r="239" spans="2:14" x14ac:dyDescent="0.4">
      <c r="B239" s="10" t="s">
        <v>20</v>
      </c>
      <c r="C239" s="10">
        <v>80</v>
      </c>
      <c r="D239" s="10">
        <v>108</v>
      </c>
      <c r="E239">
        <f t="shared" si="30"/>
        <v>0</v>
      </c>
      <c r="F239" s="10">
        <f t="shared" si="31"/>
        <v>80</v>
      </c>
      <c r="G239">
        <f t="shared" si="32"/>
        <v>0</v>
      </c>
      <c r="H239">
        <f t="shared" si="33"/>
        <v>0</v>
      </c>
      <c r="I239">
        <f t="shared" si="34"/>
        <v>0</v>
      </c>
      <c r="J239">
        <f t="shared" si="35"/>
        <v>0</v>
      </c>
      <c r="K239">
        <f t="shared" si="36"/>
        <v>108</v>
      </c>
      <c r="L239">
        <f t="shared" si="37"/>
        <v>0</v>
      </c>
      <c r="M239">
        <f t="shared" si="38"/>
        <v>0</v>
      </c>
      <c r="N239">
        <f t="shared" si="39"/>
        <v>0</v>
      </c>
    </row>
    <row r="240" spans="2:14" x14ac:dyDescent="0.4">
      <c r="B240" s="10" t="s">
        <v>21</v>
      </c>
      <c r="C240" s="10">
        <v>88</v>
      </c>
      <c r="D240" s="10">
        <v>121</v>
      </c>
      <c r="E240">
        <f t="shared" si="30"/>
        <v>0</v>
      </c>
      <c r="F240" s="10">
        <f t="shared" si="31"/>
        <v>0</v>
      </c>
      <c r="G240">
        <f t="shared" si="32"/>
        <v>88</v>
      </c>
      <c r="H240">
        <f t="shared" si="33"/>
        <v>0</v>
      </c>
      <c r="I240">
        <f t="shared" si="34"/>
        <v>0</v>
      </c>
      <c r="J240">
        <f t="shared" si="35"/>
        <v>0</v>
      </c>
      <c r="K240">
        <f t="shared" si="36"/>
        <v>0</v>
      </c>
      <c r="L240">
        <f t="shared" si="37"/>
        <v>121</v>
      </c>
      <c r="M240">
        <f t="shared" si="38"/>
        <v>0</v>
      </c>
      <c r="N240">
        <f t="shared" si="39"/>
        <v>0</v>
      </c>
    </row>
    <row r="241" spans="2:14" x14ac:dyDescent="0.4">
      <c r="B241" s="10" t="s">
        <v>22</v>
      </c>
      <c r="C241" s="10">
        <v>92</v>
      </c>
      <c r="D241" s="10">
        <v>114</v>
      </c>
      <c r="E241">
        <f t="shared" si="30"/>
        <v>0</v>
      </c>
      <c r="F241" s="10">
        <f t="shared" si="31"/>
        <v>0</v>
      </c>
      <c r="G241">
        <f t="shared" si="32"/>
        <v>0</v>
      </c>
      <c r="H241">
        <f t="shared" si="33"/>
        <v>92</v>
      </c>
      <c r="I241">
        <f t="shared" si="34"/>
        <v>0</v>
      </c>
      <c r="J241">
        <f t="shared" si="35"/>
        <v>0</v>
      </c>
      <c r="K241">
        <f t="shared" si="36"/>
        <v>0</v>
      </c>
      <c r="L241">
        <f t="shared" si="37"/>
        <v>0</v>
      </c>
      <c r="M241">
        <f t="shared" si="38"/>
        <v>114</v>
      </c>
      <c r="N241">
        <f t="shared" si="39"/>
        <v>0</v>
      </c>
    </row>
    <row r="242" spans="2:14" x14ac:dyDescent="0.4">
      <c r="B242" s="10" t="s">
        <v>23</v>
      </c>
      <c r="C242" s="10">
        <v>76</v>
      </c>
      <c r="D242" s="10">
        <v>102</v>
      </c>
      <c r="E242">
        <f t="shared" si="30"/>
        <v>0</v>
      </c>
      <c r="F242" s="10">
        <f t="shared" si="31"/>
        <v>0</v>
      </c>
      <c r="G242">
        <f t="shared" si="32"/>
        <v>0</v>
      </c>
      <c r="H242">
        <f t="shared" si="33"/>
        <v>0</v>
      </c>
      <c r="I242">
        <f t="shared" si="34"/>
        <v>76</v>
      </c>
      <c r="J242">
        <f t="shared" si="35"/>
        <v>0</v>
      </c>
      <c r="K242">
        <f t="shared" si="36"/>
        <v>0</v>
      </c>
      <c r="L242">
        <f t="shared" si="37"/>
        <v>0</v>
      </c>
      <c r="M242">
        <f t="shared" si="38"/>
        <v>0</v>
      </c>
      <c r="N242">
        <f t="shared" si="39"/>
        <v>102</v>
      </c>
    </row>
    <row r="244" spans="2:14" x14ac:dyDescent="0.4">
      <c r="J244">
        <f>COUNTIF(J2:J242,"&gt;0")</f>
        <v>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1:E48"/>
  <sheetViews>
    <sheetView workbookViewId="0">
      <selection activeCell="E1" sqref="E1"/>
    </sheetView>
  </sheetViews>
  <sheetFormatPr defaultRowHeight="14.6" x14ac:dyDescent="0.4"/>
  <cols>
    <col min="5" max="5" width="11.3046875" bestFit="1" customWidth="1"/>
  </cols>
  <sheetData>
    <row r="1" spans="4:5" x14ac:dyDescent="0.4">
      <c r="D1" s="11" t="s">
        <v>19</v>
      </c>
      <c r="E1" s="11" t="s">
        <v>45</v>
      </c>
    </row>
    <row r="2" spans="4:5" x14ac:dyDescent="0.4">
      <c r="D2">
        <v>80</v>
      </c>
      <c r="E2">
        <v>106</v>
      </c>
    </row>
    <row r="3" spans="4:5" x14ac:dyDescent="0.4">
      <c r="D3">
        <v>80</v>
      </c>
      <c r="E3">
        <v>111</v>
      </c>
    </row>
    <row r="4" spans="4:5" x14ac:dyDescent="0.4">
      <c r="D4">
        <v>69</v>
      </c>
      <c r="E4">
        <v>99</v>
      </c>
    </row>
    <row r="5" spans="4:5" x14ac:dyDescent="0.4">
      <c r="D5">
        <v>73</v>
      </c>
      <c r="E5">
        <v>105</v>
      </c>
    </row>
    <row r="6" spans="4:5" x14ac:dyDescent="0.4">
      <c r="D6">
        <v>78</v>
      </c>
      <c r="E6">
        <v>110</v>
      </c>
    </row>
    <row r="7" spans="4:5" x14ac:dyDescent="0.4">
      <c r="D7">
        <v>83</v>
      </c>
      <c r="E7">
        <v>132</v>
      </c>
    </row>
    <row r="8" spans="4:5" x14ac:dyDescent="0.4">
      <c r="D8">
        <v>76</v>
      </c>
      <c r="E8">
        <v>130</v>
      </c>
    </row>
    <row r="9" spans="4:5" x14ac:dyDescent="0.4">
      <c r="D9">
        <v>102</v>
      </c>
      <c r="E9">
        <v>138</v>
      </c>
    </row>
    <row r="10" spans="4:5" x14ac:dyDescent="0.4">
      <c r="D10">
        <v>77</v>
      </c>
      <c r="E10">
        <v>119</v>
      </c>
    </row>
    <row r="11" spans="4:5" x14ac:dyDescent="0.4">
      <c r="D11">
        <v>83</v>
      </c>
      <c r="E11">
        <v>123</v>
      </c>
    </row>
    <row r="12" spans="4:5" x14ac:dyDescent="0.4">
      <c r="D12">
        <v>89</v>
      </c>
      <c r="E12">
        <v>117</v>
      </c>
    </row>
    <row r="13" spans="4:5" x14ac:dyDescent="0.4">
      <c r="D13">
        <v>0</v>
      </c>
      <c r="E13">
        <v>16</v>
      </c>
    </row>
    <row r="14" spans="4:5" x14ac:dyDescent="0.4">
      <c r="D14">
        <v>67</v>
      </c>
      <c r="E14">
        <v>98</v>
      </c>
    </row>
    <row r="15" spans="4:5" x14ac:dyDescent="0.4">
      <c r="D15">
        <v>63</v>
      </c>
      <c r="E15">
        <v>99</v>
      </c>
    </row>
    <row r="16" spans="4:5" x14ac:dyDescent="0.4">
      <c r="D16">
        <v>91</v>
      </c>
      <c r="E16">
        <v>129</v>
      </c>
    </row>
    <row r="17" spans="4:5" x14ac:dyDescent="0.4">
      <c r="D17">
        <v>77</v>
      </c>
      <c r="E17">
        <v>116</v>
      </c>
    </row>
    <row r="18" spans="4:5" x14ac:dyDescent="0.4">
      <c r="D18">
        <v>83</v>
      </c>
      <c r="E18">
        <v>116</v>
      </c>
    </row>
    <row r="19" spans="4:5" x14ac:dyDescent="0.4">
      <c r="D19">
        <v>75</v>
      </c>
      <c r="E19">
        <v>115</v>
      </c>
    </row>
    <row r="20" spans="4:5" x14ac:dyDescent="0.4">
      <c r="D20">
        <v>84</v>
      </c>
      <c r="E20">
        <v>112</v>
      </c>
    </row>
    <row r="21" spans="4:5" x14ac:dyDescent="0.4">
      <c r="D21">
        <v>83</v>
      </c>
      <c r="E21">
        <v>129</v>
      </c>
    </row>
    <row r="22" spans="4:5" x14ac:dyDescent="0.4">
      <c r="D22">
        <v>82</v>
      </c>
      <c r="E22">
        <v>116</v>
      </c>
    </row>
    <row r="23" spans="4:5" x14ac:dyDescent="0.4">
      <c r="D23">
        <v>98</v>
      </c>
      <c r="E23">
        <v>140</v>
      </c>
    </row>
    <row r="24" spans="4:5" x14ac:dyDescent="0.4">
      <c r="D24">
        <v>88</v>
      </c>
      <c r="E24">
        <v>127</v>
      </c>
    </row>
    <row r="25" spans="4:5" x14ac:dyDescent="0.4">
      <c r="D25">
        <v>83</v>
      </c>
      <c r="E25">
        <v>111</v>
      </c>
    </row>
    <row r="26" spans="4:5" x14ac:dyDescent="0.4">
      <c r="D26">
        <v>82</v>
      </c>
      <c r="E26">
        <v>105</v>
      </c>
    </row>
    <row r="27" spans="4:5" x14ac:dyDescent="0.4">
      <c r="D27">
        <v>81</v>
      </c>
      <c r="E27">
        <v>123</v>
      </c>
    </row>
    <row r="28" spans="4:5" x14ac:dyDescent="0.4">
      <c r="D28">
        <v>98</v>
      </c>
      <c r="E28">
        <v>122</v>
      </c>
    </row>
    <row r="29" spans="4:5" x14ac:dyDescent="0.4">
      <c r="D29">
        <v>80</v>
      </c>
      <c r="E29">
        <v>111</v>
      </c>
    </row>
    <row r="30" spans="4:5" x14ac:dyDescent="0.4">
      <c r="D30">
        <v>97</v>
      </c>
      <c r="E30">
        <v>137</v>
      </c>
    </row>
    <row r="31" spans="4:5" x14ac:dyDescent="0.4">
      <c r="D31">
        <v>75</v>
      </c>
      <c r="E31">
        <v>106</v>
      </c>
    </row>
    <row r="32" spans="4:5" x14ac:dyDescent="0.4">
      <c r="D32">
        <v>81</v>
      </c>
      <c r="E32">
        <v>125</v>
      </c>
    </row>
    <row r="33" spans="4:5" x14ac:dyDescent="0.4">
      <c r="D33">
        <v>88</v>
      </c>
      <c r="E33">
        <v>111</v>
      </c>
    </row>
    <row r="34" spans="4:5" x14ac:dyDescent="0.4">
      <c r="D34">
        <v>85</v>
      </c>
      <c r="E34">
        <v>113</v>
      </c>
    </row>
    <row r="35" spans="4:5" x14ac:dyDescent="0.4">
      <c r="D35">
        <v>85</v>
      </c>
      <c r="E35">
        <v>118</v>
      </c>
    </row>
    <row r="36" spans="4:5" x14ac:dyDescent="0.4">
      <c r="D36">
        <v>93</v>
      </c>
      <c r="E36">
        <v>136</v>
      </c>
    </row>
    <row r="37" spans="4:5" x14ac:dyDescent="0.4">
      <c r="D37">
        <v>92</v>
      </c>
      <c r="E37">
        <v>140</v>
      </c>
    </row>
    <row r="38" spans="4:5" x14ac:dyDescent="0.4">
      <c r="D38">
        <v>98</v>
      </c>
      <c r="E38">
        <v>131</v>
      </c>
    </row>
    <row r="39" spans="4:5" x14ac:dyDescent="0.4">
      <c r="D39">
        <v>100</v>
      </c>
      <c r="E39">
        <v>124</v>
      </c>
    </row>
    <row r="40" spans="4:5" x14ac:dyDescent="0.4">
      <c r="D40">
        <v>86</v>
      </c>
      <c r="E40">
        <v>114</v>
      </c>
    </row>
    <row r="41" spans="4:5" x14ac:dyDescent="0.4">
      <c r="D41">
        <v>92</v>
      </c>
      <c r="E41">
        <v>116</v>
      </c>
    </row>
    <row r="42" spans="4:5" x14ac:dyDescent="0.4">
      <c r="D42">
        <v>84</v>
      </c>
      <c r="E42">
        <v>108</v>
      </c>
    </row>
    <row r="43" spans="4:5" x14ac:dyDescent="0.4">
      <c r="D43">
        <v>77</v>
      </c>
      <c r="E43">
        <v>116</v>
      </c>
    </row>
    <row r="44" spans="4:5" x14ac:dyDescent="0.4">
      <c r="D44">
        <v>80</v>
      </c>
      <c r="E44">
        <v>113</v>
      </c>
    </row>
    <row r="45" spans="4:5" x14ac:dyDescent="0.4">
      <c r="D45">
        <v>93</v>
      </c>
      <c r="E45">
        <v>123</v>
      </c>
    </row>
    <row r="46" spans="4:5" x14ac:dyDescent="0.4">
      <c r="D46">
        <v>86</v>
      </c>
      <c r="E46">
        <v>113</v>
      </c>
    </row>
    <row r="47" spans="4:5" x14ac:dyDescent="0.4">
      <c r="D47">
        <v>92</v>
      </c>
      <c r="E47">
        <v>127</v>
      </c>
    </row>
    <row r="48" spans="4:5" x14ac:dyDescent="0.4">
      <c r="D48">
        <v>86</v>
      </c>
      <c r="E48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62"/>
  <sheetViews>
    <sheetView showGridLines="0" topLeftCell="A34" workbookViewId="0">
      <selection activeCell="L56" sqref="L56:M56"/>
    </sheetView>
  </sheetViews>
  <sheetFormatPr defaultRowHeight="14.6" x14ac:dyDescent="0.4"/>
  <cols>
    <col min="3" max="4" width="9.3046875" bestFit="1" customWidth="1"/>
    <col min="5" max="5" width="12.69140625" bestFit="1" customWidth="1"/>
    <col min="6" max="6" width="12" bestFit="1" customWidth="1"/>
    <col min="12" max="12" width="12.69140625" customWidth="1"/>
  </cols>
  <sheetData>
    <row r="1" spans="2:15" ht="18.45" x14ac:dyDescent="0.5">
      <c r="B1" s="18" t="s">
        <v>73</v>
      </c>
      <c r="N1" t="s">
        <v>142</v>
      </c>
    </row>
    <row r="3" spans="2:15" ht="15.9" x14ac:dyDescent="0.45">
      <c r="B3" s="33" t="s">
        <v>74</v>
      </c>
      <c r="C3" s="34"/>
      <c r="D3" s="34"/>
      <c r="E3" s="34"/>
      <c r="F3" s="34"/>
      <c r="G3" s="34"/>
      <c r="H3" s="34"/>
      <c r="I3" s="35"/>
      <c r="L3" s="33" t="s">
        <v>75</v>
      </c>
      <c r="M3" s="34"/>
      <c r="N3" s="34"/>
      <c r="O3" s="35"/>
    </row>
    <row r="4" spans="2:15" x14ac:dyDescent="0.4">
      <c r="B4" s="31" t="s">
        <v>80</v>
      </c>
      <c r="C4" s="32"/>
      <c r="D4" s="31" t="s">
        <v>134</v>
      </c>
      <c r="E4" s="32"/>
      <c r="F4" s="31" t="s">
        <v>135</v>
      </c>
      <c r="G4" s="32"/>
      <c r="H4" s="31" t="s">
        <v>136</v>
      </c>
      <c r="I4" s="32"/>
      <c r="L4" s="25" t="s">
        <v>76</v>
      </c>
      <c r="M4" s="25" t="s">
        <v>77</v>
      </c>
      <c r="N4" s="25" t="s">
        <v>78</v>
      </c>
      <c r="O4" s="25" t="s">
        <v>79</v>
      </c>
    </row>
    <row r="5" spans="2:15" x14ac:dyDescent="0.4">
      <c r="L5" s="16">
        <v>0</v>
      </c>
      <c r="M5" s="16">
        <v>0</v>
      </c>
      <c r="N5" s="16">
        <v>4</v>
      </c>
      <c r="O5" s="16">
        <v>4</v>
      </c>
    </row>
    <row r="10" spans="2:15" ht="18.45" x14ac:dyDescent="0.5">
      <c r="B10" s="19" t="s">
        <v>80</v>
      </c>
    </row>
    <row r="12" spans="2:15" ht="15.9" x14ac:dyDescent="0.45">
      <c r="C12" s="33" t="s">
        <v>81</v>
      </c>
      <c r="D12" s="34"/>
      <c r="E12" s="34"/>
      <c r="F12" s="34"/>
      <c r="G12" s="34"/>
      <c r="H12" s="34"/>
      <c r="I12" s="34"/>
      <c r="J12" s="34"/>
      <c r="K12" s="35"/>
    </row>
    <row r="13" spans="2:15" x14ac:dyDescent="0.4">
      <c r="C13" s="46" t="s">
        <v>82</v>
      </c>
      <c r="D13" s="47"/>
      <c r="E13" s="47"/>
      <c r="F13" s="48"/>
      <c r="G13" s="43" t="s">
        <v>83</v>
      </c>
      <c r="H13" s="44"/>
      <c r="I13" s="44"/>
      <c r="J13" s="44"/>
      <c r="K13" s="45"/>
    </row>
    <row r="14" spans="2:15" x14ac:dyDescent="0.4">
      <c r="C14" s="46" t="s">
        <v>84</v>
      </c>
      <c r="D14" s="47"/>
      <c r="E14" s="47"/>
      <c r="F14" s="48"/>
      <c r="G14" s="43" t="s">
        <v>143</v>
      </c>
      <c r="H14" s="44"/>
      <c r="I14" s="44"/>
      <c r="J14" s="44"/>
      <c r="K14" s="45"/>
    </row>
    <row r="15" spans="2:15" x14ac:dyDescent="0.4">
      <c r="C15" s="46" t="s">
        <v>85</v>
      </c>
      <c r="D15" s="47"/>
      <c r="E15" s="47"/>
      <c r="F15" s="48"/>
      <c r="G15" s="43" t="s">
        <v>144</v>
      </c>
      <c r="H15" s="44"/>
      <c r="I15" s="44"/>
      <c r="J15" s="44"/>
      <c r="K15" s="45"/>
    </row>
    <row r="16" spans="2:15" x14ac:dyDescent="0.4">
      <c r="C16" s="46" t="s">
        <v>87</v>
      </c>
      <c r="D16" s="47"/>
      <c r="E16" s="47"/>
      <c r="F16" s="48"/>
      <c r="G16" s="43">
        <v>47</v>
      </c>
      <c r="H16" s="44"/>
      <c r="I16" s="44"/>
      <c r="J16" s="44"/>
      <c r="K16" s="45"/>
    </row>
    <row r="18" spans="3:10" ht="15.9" x14ac:dyDescent="0.45">
      <c r="C18" s="33" t="s">
        <v>88</v>
      </c>
      <c r="D18" s="34"/>
      <c r="E18" s="35"/>
    </row>
    <row r="19" spans="3:10" x14ac:dyDescent="0.4">
      <c r="C19" s="46" t="s">
        <v>89</v>
      </c>
      <c r="D19" s="48"/>
      <c r="E19" s="20">
        <v>1</v>
      </c>
    </row>
    <row r="20" spans="3:10" x14ac:dyDescent="0.4">
      <c r="C20" s="46" t="s">
        <v>90</v>
      </c>
      <c r="D20" s="48"/>
      <c r="E20" s="16" t="s">
        <v>19</v>
      </c>
    </row>
    <row r="21" spans="3:10" x14ac:dyDescent="0.4">
      <c r="C21" s="46" t="s">
        <v>91</v>
      </c>
      <c r="D21" s="48"/>
      <c r="E21" s="16" t="s">
        <v>45</v>
      </c>
    </row>
    <row r="23" spans="3:10" ht="15.9" x14ac:dyDescent="0.45">
      <c r="C23" s="33" t="s">
        <v>92</v>
      </c>
      <c r="D23" s="34"/>
      <c r="E23" s="34"/>
      <c r="F23" s="34"/>
      <c r="G23" s="34"/>
      <c r="H23" s="34"/>
      <c r="I23" s="34"/>
      <c r="J23" s="35"/>
    </row>
    <row r="24" spans="3:10" x14ac:dyDescent="0.4">
      <c r="C24" s="46" t="s">
        <v>93</v>
      </c>
      <c r="D24" s="47"/>
      <c r="E24" s="47"/>
      <c r="F24" s="48"/>
      <c r="G24" s="43" t="s">
        <v>94</v>
      </c>
      <c r="H24" s="44"/>
      <c r="I24" s="44"/>
      <c r="J24" s="45"/>
    </row>
    <row r="25" spans="3:10" x14ac:dyDescent="0.4">
      <c r="C25" s="46" t="s">
        <v>95</v>
      </c>
      <c r="D25" s="47"/>
      <c r="E25" s="47"/>
      <c r="F25" s="48"/>
      <c r="G25" s="43" t="s">
        <v>94</v>
      </c>
      <c r="H25" s="44"/>
      <c r="I25" s="44"/>
      <c r="J25" s="45"/>
    </row>
    <row r="26" spans="3:10" x14ac:dyDescent="0.4">
      <c r="C26" s="46" t="s">
        <v>96</v>
      </c>
      <c r="D26" s="47"/>
      <c r="E26" s="47"/>
      <c r="F26" s="48"/>
      <c r="G26" s="43" t="s">
        <v>94</v>
      </c>
      <c r="H26" s="44"/>
      <c r="I26" s="44"/>
      <c r="J26" s="45"/>
    </row>
    <row r="27" spans="3:10" x14ac:dyDescent="0.4">
      <c r="C27" s="46" t="s">
        <v>97</v>
      </c>
      <c r="D27" s="47"/>
      <c r="E27" s="47"/>
      <c r="F27" s="48"/>
      <c r="G27" s="43" t="s">
        <v>94</v>
      </c>
      <c r="H27" s="44"/>
      <c r="I27" s="44"/>
      <c r="J27" s="45"/>
    </row>
    <row r="28" spans="3:10" x14ac:dyDescent="0.4">
      <c r="C28" s="46" t="s">
        <v>98</v>
      </c>
      <c r="D28" s="47"/>
      <c r="E28" s="47"/>
      <c r="F28" s="48"/>
      <c r="G28" s="43" t="s">
        <v>94</v>
      </c>
      <c r="H28" s="44"/>
      <c r="I28" s="44"/>
      <c r="J28" s="45"/>
    </row>
    <row r="29" spans="3:10" x14ac:dyDescent="0.4">
      <c r="C29" s="46" t="s">
        <v>99</v>
      </c>
      <c r="D29" s="47"/>
      <c r="E29" s="47"/>
      <c r="F29" s="48"/>
      <c r="G29" s="43" t="s">
        <v>94</v>
      </c>
      <c r="H29" s="44"/>
      <c r="I29" s="44"/>
      <c r="J29" s="45"/>
    </row>
    <row r="30" spans="3:10" x14ac:dyDescent="0.4">
      <c r="C30" s="46" t="s">
        <v>100</v>
      </c>
      <c r="D30" s="47"/>
      <c r="E30" s="47"/>
      <c r="F30" s="48"/>
      <c r="G30" s="43" t="s">
        <v>94</v>
      </c>
      <c r="H30" s="44"/>
      <c r="I30" s="44"/>
      <c r="J30" s="45"/>
    </row>
    <row r="31" spans="3:10" x14ac:dyDescent="0.4">
      <c r="C31" s="46" t="s">
        <v>101</v>
      </c>
      <c r="D31" s="47"/>
      <c r="E31" s="47"/>
      <c r="F31" s="48"/>
      <c r="G31" s="43" t="s">
        <v>94</v>
      </c>
      <c r="H31" s="44"/>
      <c r="I31" s="44"/>
      <c r="J31" s="45"/>
    </row>
    <row r="32" spans="3:10" x14ac:dyDescent="0.4">
      <c r="C32" s="46" t="s">
        <v>102</v>
      </c>
      <c r="D32" s="47"/>
      <c r="E32" s="47"/>
      <c r="F32" s="48"/>
      <c r="G32" s="43" t="s">
        <v>94</v>
      </c>
      <c r="H32" s="44"/>
      <c r="I32" s="44"/>
      <c r="J32" s="45"/>
    </row>
    <row r="33" spans="2:10" x14ac:dyDescent="0.4">
      <c r="C33" s="46" t="s">
        <v>103</v>
      </c>
      <c r="D33" s="47"/>
      <c r="E33" s="47"/>
      <c r="F33" s="48"/>
      <c r="G33" s="43" t="s">
        <v>94</v>
      </c>
      <c r="H33" s="44"/>
      <c r="I33" s="44"/>
      <c r="J33" s="45"/>
    </row>
    <row r="34" spans="2:10" x14ac:dyDescent="0.4">
      <c r="C34" s="46" t="s">
        <v>104</v>
      </c>
      <c r="D34" s="47"/>
      <c r="E34" s="47"/>
      <c r="F34" s="48"/>
      <c r="G34" s="43" t="s">
        <v>94</v>
      </c>
      <c r="H34" s="44"/>
      <c r="I34" s="44"/>
      <c r="J34" s="45"/>
    </row>
    <row r="35" spans="2:10" x14ac:dyDescent="0.4">
      <c r="C35" s="46" t="s">
        <v>105</v>
      </c>
      <c r="D35" s="47"/>
      <c r="E35" s="47"/>
      <c r="F35" s="48"/>
      <c r="G35" s="43" t="s">
        <v>94</v>
      </c>
      <c r="H35" s="44"/>
      <c r="I35" s="44"/>
      <c r="J35" s="45"/>
    </row>
    <row r="36" spans="2:10" x14ac:dyDescent="0.4">
      <c r="C36" s="46" t="s">
        <v>106</v>
      </c>
      <c r="D36" s="47"/>
      <c r="E36" s="47"/>
      <c r="F36" s="48"/>
      <c r="G36" s="43" t="s">
        <v>94</v>
      </c>
      <c r="H36" s="44"/>
      <c r="I36" s="44"/>
      <c r="J36" s="45"/>
    </row>
    <row r="38" spans="2:10" ht="15.9" x14ac:dyDescent="0.45">
      <c r="C38" s="33" t="s">
        <v>107</v>
      </c>
      <c r="D38" s="34"/>
      <c r="E38" s="34"/>
      <c r="F38" s="34"/>
      <c r="G38" s="35"/>
    </row>
    <row r="39" spans="2:10" x14ac:dyDescent="0.4">
      <c r="C39" s="36" t="s">
        <v>108</v>
      </c>
      <c r="D39" s="37"/>
      <c r="E39" s="37"/>
      <c r="F39" s="37"/>
      <c r="G39" s="32"/>
    </row>
    <row r="42" spans="2:10" ht="18.45" x14ac:dyDescent="0.5">
      <c r="B42" s="19" t="s">
        <v>109</v>
      </c>
    </row>
    <row r="44" spans="2:10" x14ac:dyDescent="0.4">
      <c r="C44" s="38" t="s">
        <v>110</v>
      </c>
      <c r="D44" s="39"/>
      <c r="E44" s="40"/>
      <c r="F44" s="16">
        <v>5.9932760030844339E-12</v>
      </c>
    </row>
    <row r="46" spans="2:10" ht="15.9" x14ac:dyDescent="0.4">
      <c r="C46" s="41" t="s">
        <v>111</v>
      </c>
      <c r="D46" s="42"/>
      <c r="E46" s="41" t="s">
        <v>112</v>
      </c>
      <c r="F46" s="42"/>
    </row>
    <row r="47" spans="2:10" x14ac:dyDescent="0.4">
      <c r="C47" s="22" t="s">
        <v>113</v>
      </c>
      <c r="D47" s="22" t="s">
        <v>114</v>
      </c>
      <c r="E47" s="22" t="s">
        <v>113</v>
      </c>
      <c r="F47" s="22" t="s">
        <v>114</v>
      </c>
    </row>
    <row r="48" spans="2:10" x14ac:dyDescent="0.4">
      <c r="C48" s="17" t="s">
        <v>115</v>
      </c>
      <c r="D48" s="16">
        <v>1.2135003563149318</v>
      </c>
    </row>
    <row r="49" spans="2:13" x14ac:dyDescent="0.4">
      <c r="C49" s="17" t="s">
        <v>19</v>
      </c>
      <c r="D49" s="16">
        <v>574.29522024826213</v>
      </c>
    </row>
    <row r="52" spans="2:13" ht="18.45" x14ac:dyDescent="0.5">
      <c r="B52" s="19" t="s">
        <v>116</v>
      </c>
    </row>
    <row r="54" spans="2:13" ht="25.75" x14ac:dyDescent="0.4">
      <c r="C54" s="23" t="s">
        <v>117</v>
      </c>
      <c r="D54" s="26" t="s">
        <v>118</v>
      </c>
      <c r="E54" s="21" t="s">
        <v>119</v>
      </c>
      <c r="F54" s="21" t="s">
        <v>120</v>
      </c>
      <c r="G54" s="21" t="s">
        <v>121</v>
      </c>
      <c r="H54" s="21" t="s">
        <v>122</v>
      </c>
      <c r="I54" s="21" t="s">
        <v>123</v>
      </c>
      <c r="J54" s="23" t="s">
        <v>124</v>
      </c>
      <c r="L54" s="17" t="s">
        <v>125</v>
      </c>
      <c r="M54" s="16">
        <v>45</v>
      </c>
    </row>
    <row r="55" spans="2:13" x14ac:dyDescent="0.4">
      <c r="C55" s="17" t="s">
        <v>115</v>
      </c>
      <c r="D55" s="27">
        <v>24.042651540108704</v>
      </c>
      <c r="E55" s="16">
        <v>6.432956063249315</v>
      </c>
      <c r="F55" s="16">
        <v>3.7374188947848421</v>
      </c>
      <c r="G55" s="16">
        <v>5.2243886920123103E-4</v>
      </c>
      <c r="H55" s="16">
        <v>11.086012932596674</v>
      </c>
      <c r="I55" s="16">
        <v>36.999290147620734</v>
      </c>
      <c r="J55" s="16">
        <v>635219.06382978719</v>
      </c>
      <c r="L55" s="17" t="s">
        <v>126</v>
      </c>
      <c r="M55" s="16">
        <v>0.82498551710103429</v>
      </c>
    </row>
    <row r="56" spans="2:13" x14ac:dyDescent="0.4">
      <c r="C56" s="17" t="s">
        <v>19</v>
      </c>
      <c r="D56" s="27">
        <v>1.1184504200296501</v>
      </c>
      <c r="E56" s="16">
        <v>7.6793473590339223E-2</v>
      </c>
      <c r="F56" s="16">
        <v>14.564394182715462</v>
      </c>
      <c r="G56" s="16">
        <v>1.2076002886949273E-18</v>
      </c>
      <c r="H56" s="16">
        <v>0.9637804246274162</v>
      </c>
      <c r="I56" s="16">
        <v>1.273120415431884</v>
      </c>
      <c r="J56" s="16">
        <v>12926.645408806042</v>
      </c>
      <c r="L56" s="28" t="s">
        <v>127</v>
      </c>
      <c r="M56" s="27">
        <v>0.82109630636994613</v>
      </c>
    </row>
    <row r="57" spans="2:13" x14ac:dyDescent="0.4">
      <c r="L57" s="17" t="s">
        <v>128</v>
      </c>
      <c r="M57" s="16">
        <v>7.8063944749113459</v>
      </c>
    </row>
    <row r="58" spans="2:13" x14ac:dyDescent="0.4">
      <c r="L58" s="17" t="s">
        <v>129</v>
      </c>
      <c r="M58" s="16">
        <v>2742.2907614066871</v>
      </c>
    </row>
    <row r="59" spans="2:13" ht="18.45" x14ac:dyDescent="0.5">
      <c r="B59" s="19" t="s">
        <v>130</v>
      </c>
    </row>
    <row r="61" spans="2:13" ht="51.9" x14ac:dyDescent="0.4">
      <c r="C61" s="24" t="s">
        <v>131</v>
      </c>
      <c r="D61" s="25" t="s">
        <v>132</v>
      </c>
      <c r="E61" s="24" t="s">
        <v>133</v>
      </c>
    </row>
    <row r="62" spans="2:13" x14ac:dyDescent="0.4">
      <c r="C62" s="16">
        <v>2742.2907614066871</v>
      </c>
      <c r="D62" s="16">
        <v>7.6384953979709334</v>
      </c>
      <c r="E62" s="16">
        <v>-7.3170783852742227E-14</v>
      </c>
    </row>
  </sheetData>
  <mergeCells count="51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28:F28"/>
    <mergeCell ref="C29:F29"/>
    <mergeCell ref="C30:F30"/>
    <mergeCell ref="C18:E18"/>
    <mergeCell ref="C19:D19"/>
    <mergeCell ref="C20:D20"/>
    <mergeCell ref="C21:D21"/>
    <mergeCell ref="C23:J23"/>
    <mergeCell ref="C24:F24"/>
    <mergeCell ref="G24:J24"/>
    <mergeCell ref="C44:E44"/>
    <mergeCell ref="C46:D46"/>
    <mergeCell ref="E46:F46"/>
    <mergeCell ref="B4:C4"/>
    <mergeCell ref="D4:E4"/>
    <mergeCell ref="F4:G4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H4:I4"/>
    <mergeCell ref="B3:I3"/>
    <mergeCell ref="L3:O3"/>
    <mergeCell ref="C38:G38"/>
    <mergeCell ref="C39:G39"/>
    <mergeCell ref="G29:J29"/>
    <mergeCell ref="G30:J30"/>
    <mergeCell ref="C31:F31"/>
    <mergeCell ref="C32:F32"/>
    <mergeCell ref="C33:F33"/>
    <mergeCell ref="C34:F34"/>
    <mergeCell ref="C35:F35"/>
    <mergeCell ref="C36:F36"/>
    <mergeCell ref="C25:F25"/>
    <mergeCell ref="C26:F26"/>
    <mergeCell ref="C27:F27"/>
  </mergeCells>
  <hyperlinks>
    <hyperlink ref="B4" location="'MLR_Output'!$B$10:$B$10" display="Inputs" xr:uid="{00000000-0004-0000-0B00-000000000000}"/>
    <hyperlink ref="D4" location="'MLR_Output'!$B$42:$B$42" display="Predictors" xr:uid="{00000000-0004-0000-0B00-000001000000}"/>
    <hyperlink ref="F4" location="'MLR_Output'!$B$52:$B$52" display="Regress. Model" xr:uid="{00000000-0004-0000-0B00-000002000000}"/>
    <hyperlink ref="H4" location="'MLR_Output'!$B$59:$B$59" display="Train. Score - Summary" xr:uid="{00000000-0004-0000-0B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O242"/>
  <sheetViews>
    <sheetView workbookViewId="0">
      <selection activeCell="C27" sqref="C27"/>
    </sheetView>
  </sheetViews>
  <sheetFormatPr defaultRowHeight="14.6" x14ac:dyDescent="0.4"/>
  <cols>
    <col min="3" max="5" width="9.15234375" style="10"/>
    <col min="11" max="13" width="11.3046875" bestFit="1" customWidth="1"/>
    <col min="14" max="15" width="10.53515625" bestFit="1" customWidth="1"/>
  </cols>
  <sheetData>
    <row r="1" spans="3:15" x14ac:dyDescent="0.4">
      <c r="C1" s="11" t="s">
        <v>1</v>
      </c>
      <c r="D1" s="11" t="s">
        <v>11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</row>
    <row r="2" spans="3:15" x14ac:dyDescent="0.4">
      <c r="C2" s="10" t="s">
        <v>19</v>
      </c>
      <c r="D2" s="10">
        <v>80</v>
      </c>
      <c r="E2" s="10">
        <v>106</v>
      </c>
      <c r="F2">
        <f>IF(C2="Mon",1,0)*D2</f>
        <v>80</v>
      </c>
      <c r="G2" s="10">
        <f>IF(C2="Tue",1,0)*D2</f>
        <v>0</v>
      </c>
      <c r="H2">
        <f>IF(C2="Wed",1,0)*D2</f>
        <v>0</v>
      </c>
      <c r="I2">
        <f>IF(C2="Thu",1,0)*D2</f>
        <v>0</v>
      </c>
      <c r="J2">
        <f>IF(C2="Fri",1,0)*D2</f>
        <v>0</v>
      </c>
      <c r="K2">
        <v>1</v>
      </c>
      <c r="L2">
        <v>0</v>
      </c>
      <c r="M2">
        <v>0</v>
      </c>
      <c r="N2">
        <v>0</v>
      </c>
      <c r="O2">
        <v>0</v>
      </c>
    </row>
    <row r="3" spans="3:15" x14ac:dyDescent="0.4">
      <c r="C3" s="10" t="s">
        <v>20</v>
      </c>
      <c r="D3" s="10">
        <v>89</v>
      </c>
      <c r="E3" s="10">
        <v>121</v>
      </c>
      <c r="F3">
        <f t="shared" ref="F3:F66" si="0">IF(C3="Mon",1,0)*D3</f>
        <v>0</v>
      </c>
      <c r="G3" s="10">
        <f t="shared" ref="G3:G66" si="1">IF(C3="Tue",1,0)*D3</f>
        <v>89</v>
      </c>
      <c r="H3">
        <f t="shared" ref="H3:H66" si="2">IF(C3="Wed",1,0)*D3</f>
        <v>0</v>
      </c>
      <c r="I3">
        <f t="shared" ref="I3:I66" si="3">IF(C3="Thu",1,0)*D3</f>
        <v>0</v>
      </c>
      <c r="J3">
        <f t="shared" ref="J3:J66" si="4">IF(C3="Fri",1,0)*D3</f>
        <v>0</v>
      </c>
      <c r="K3">
        <v>0</v>
      </c>
      <c r="L3">
        <v>1</v>
      </c>
      <c r="M3">
        <v>0</v>
      </c>
      <c r="N3">
        <v>0</v>
      </c>
      <c r="O3">
        <v>0</v>
      </c>
    </row>
    <row r="4" spans="3:15" x14ac:dyDescent="0.4">
      <c r="C4" s="10" t="s">
        <v>21</v>
      </c>
      <c r="D4" s="10">
        <v>94</v>
      </c>
      <c r="E4" s="10">
        <v>126</v>
      </c>
      <c r="F4">
        <f t="shared" si="0"/>
        <v>0</v>
      </c>
      <c r="G4" s="10">
        <f t="shared" si="1"/>
        <v>0</v>
      </c>
      <c r="H4">
        <f t="shared" si="2"/>
        <v>94</v>
      </c>
      <c r="I4">
        <f t="shared" si="3"/>
        <v>0</v>
      </c>
      <c r="J4">
        <f t="shared" si="4"/>
        <v>0</v>
      </c>
      <c r="K4">
        <v>0</v>
      </c>
      <c r="L4">
        <v>0</v>
      </c>
      <c r="M4">
        <v>1</v>
      </c>
      <c r="N4">
        <v>0</v>
      </c>
      <c r="O4">
        <v>0</v>
      </c>
    </row>
    <row r="5" spans="3:15" x14ac:dyDescent="0.4">
      <c r="C5" s="10" t="s">
        <v>22</v>
      </c>
      <c r="D5" s="10">
        <v>91</v>
      </c>
      <c r="E5" s="10">
        <v>114</v>
      </c>
      <c r="F5">
        <f t="shared" si="0"/>
        <v>0</v>
      </c>
      <c r="G5" s="10">
        <f t="shared" si="1"/>
        <v>0</v>
      </c>
      <c r="H5">
        <f t="shared" si="2"/>
        <v>0</v>
      </c>
      <c r="I5">
        <f t="shared" si="3"/>
        <v>91</v>
      </c>
      <c r="J5">
        <f t="shared" si="4"/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3:15" x14ac:dyDescent="0.4">
      <c r="C6" s="10" t="s">
        <v>23</v>
      </c>
      <c r="D6" s="10">
        <v>73</v>
      </c>
      <c r="E6" s="10">
        <v>106</v>
      </c>
      <c r="F6">
        <f t="shared" si="0"/>
        <v>0</v>
      </c>
      <c r="G6" s="10">
        <f t="shared" si="1"/>
        <v>0</v>
      </c>
      <c r="H6">
        <f t="shared" si="2"/>
        <v>0</v>
      </c>
      <c r="I6">
        <f t="shared" si="3"/>
        <v>0</v>
      </c>
      <c r="J6">
        <f t="shared" si="4"/>
        <v>73</v>
      </c>
      <c r="K6">
        <v>0</v>
      </c>
      <c r="L6">
        <v>0</v>
      </c>
      <c r="M6">
        <v>0</v>
      </c>
      <c r="N6">
        <v>0</v>
      </c>
      <c r="O6">
        <v>1</v>
      </c>
    </row>
    <row r="7" spans="3:15" x14ac:dyDescent="0.4">
      <c r="C7" s="10" t="s">
        <v>19</v>
      </c>
      <c r="D7" s="10">
        <v>80</v>
      </c>
      <c r="E7" s="10">
        <v>111</v>
      </c>
      <c r="F7">
        <f t="shared" si="0"/>
        <v>80</v>
      </c>
      <c r="G7" s="10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v>1</v>
      </c>
      <c r="L7">
        <v>0</v>
      </c>
      <c r="M7">
        <v>0</v>
      </c>
      <c r="N7">
        <v>0</v>
      </c>
      <c r="O7">
        <v>0</v>
      </c>
    </row>
    <row r="8" spans="3:15" x14ac:dyDescent="0.4">
      <c r="C8" s="10" t="s">
        <v>20</v>
      </c>
      <c r="D8" s="10">
        <v>92</v>
      </c>
      <c r="E8" s="10">
        <v>122</v>
      </c>
      <c r="F8">
        <f t="shared" si="0"/>
        <v>0</v>
      </c>
      <c r="G8" s="10">
        <f t="shared" si="1"/>
        <v>92</v>
      </c>
      <c r="H8">
        <f t="shared" si="2"/>
        <v>0</v>
      </c>
      <c r="I8">
        <f t="shared" si="3"/>
        <v>0</v>
      </c>
      <c r="J8">
        <f t="shared" si="4"/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3:15" x14ac:dyDescent="0.4">
      <c r="C9" s="10" t="s">
        <v>21</v>
      </c>
      <c r="D9" s="10">
        <v>87</v>
      </c>
      <c r="E9" s="10">
        <v>127</v>
      </c>
      <c r="F9">
        <f t="shared" si="0"/>
        <v>0</v>
      </c>
      <c r="G9" s="10">
        <f t="shared" si="1"/>
        <v>0</v>
      </c>
      <c r="H9">
        <f t="shared" si="2"/>
        <v>87</v>
      </c>
      <c r="I9">
        <f t="shared" si="3"/>
        <v>0</v>
      </c>
      <c r="J9">
        <f t="shared" si="4"/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3:15" x14ac:dyDescent="0.4">
      <c r="C10" s="10" t="s">
        <v>22</v>
      </c>
      <c r="D10" s="10">
        <v>90</v>
      </c>
      <c r="E10" s="10">
        <v>116</v>
      </c>
      <c r="F10">
        <f t="shared" si="0"/>
        <v>0</v>
      </c>
      <c r="G10" s="10">
        <f t="shared" si="1"/>
        <v>0</v>
      </c>
      <c r="H10">
        <f t="shared" si="2"/>
        <v>0</v>
      </c>
      <c r="I10">
        <f t="shared" si="3"/>
        <v>90</v>
      </c>
      <c r="J10">
        <f t="shared" si="4"/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3:15" x14ac:dyDescent="0.4">
      <c r="C11" s="10" t="s">
        <v>23</v>
      </c>
      <c r="D11" s="10">
        <v>61</v>
      </c>
      <c r="E11" s="10">
        <v>99</v>
      </c>
      <c r="F11">
        <f t="shared" si="0"/>
        <v>0</v>
      </c>
      <c r="G11" s="10">
        <f t="shared" si="1"/>
        <v>0</v>
      </c>
      <c r="H11">
        <f t="shared" si="2"/>
        <v>0</v>
      </c>
      <c r="I11">
        <f t="shared" si="3"/>
        <v>0</v>
      </c>
      <c r="J11">
        <f t="shared" si="4"/>
        <v>61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3:15" x14ac:dyDescent="0.4">
      <c r="C12" s="10" t="s">
        <v>19</v>
      </c>
      <c r="D12" s="10">
        <v>69</v>
      </c>
      <c r="E12" s="10">
        <v>99</v>
      </c>
      <c r="F12">
        <f t="shared" si="0"/>
        <v>69</v>
      </c>
      <c r="G12" s="10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3:15" x14ac:dyDescent="0.4">
      <c r="C13" s="10" t="s">
        <v>20</v>
      </c>
      <c r="D13" s="10">
        <v>80</v>
      </c>
      <c r="E13" s="10">
        <v>102</v>
      </c>
      <c r="F13">
        <f t="shared" si="0"/>
        <v>0</v>
      </c>
      <c r="G13" s="10">
        <f t="shared" si="1"/>
        <v>80</v>
      </c>
      <c r="H13">
        <f t="shared" si="2"/>
        <v>0</v>
      </c>
      <c r="I13">
        <f t="shared" si="3"/>
        <v>0</v>
      </c>
      <c r="J13">
        <f t="shared" si="4"/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3:15" x14ac:dyDescent="0.4">
      <c r="C14" s="10" t="s">
        <v>21</v>
      </c>
      <c r="D14" s="10">
        <v>81</v>
      </c>
      <c r="E14" s="10">
        <v>117</v>
      </c>
      <c r="F14">
        <f t="shared" si="0"/>
        <v>0</v>
      </c>
      <c r="G14" s="10">
        <f t="shared" si="1"/>
        <v>0</v>
      </c>
      <c r="H14">
        <f t="shared" si="2"/>
        <v>81</v>
      </c>
      <c r="I14">
        <f t="shared" si="3"/>
        <v>0</v>
      </c>
      <c r="J14">
        <f t="shared" si="4"/>
        <v>0</v>
      </c>
      <c r="K14">
        <v>0</v>
      </c>
      <c r="L14">
        <v>0</v>
      </c>
      <c r="M14">
        <v>1</v>
      </c>
      <c r="N14">
        <v>0</v>
      </c>
      <c r="O14">
        <v>0</v>
      </c>
    </row>
    <row r="15" spans="3:15" x14ac:dyDescent="0.4">
      <c r="C15" s="10" t="s">
        <v>22</v>
      </c>
      <c r="D15" s="10">
        <v>91</v>
      </c>
      <c r="E15" s="10">
        <v>133</v>
      </c>
      <c r="F15">
        <f t="shared" si="0"/>
        <v>0</v>
      </c>
      <c r="G15" s="10">
        <f t="shared" si="1"/>
        <v>0</v>
      </c>
      <c r="H15">
        <f t="shared" si="2"/>
        <v>0</v>
      </c>
      <c r="I15">
        <f t="shared" si="3"/>
        <v>91</v>
      </c>
      <c r="J15">
        <f t="shared" si="4"/>
        <v>0</v>
      </c>
      <c r="K15">
        <v>0</v>
      </c>
      <c r="L15">
        <v>0</v>
      </c>
      <c r="M15">
        <v>0</v>
      </c>
      <c r="N15">
        <v>1</v>
      </c>
      <c r="O15">
        <v>0</v>
      </c>
    </row>
    <row r="16" spans="3:15" x14ac:dyDescent="0.4">
      <c r="C16" s="10" t="s">
        <v>23</v>
      </c>
      <c r="D16" s="10">
        <v>74</v>
      </c>
      <c r="E16" s="10">
        <v>115</v>
      </c>
      <c r="F16">
        <f t="shared" si="0"/>
        <v>0</v>
      </c>
      <c r="G16" s="10">
        <f t="shared" si="1"/>
        <v>0</v>
      </c>
      <c r="H16">
        <f t="shared" si="2"/>
        <v>0</v>
      </c>
      <c r="I16">
        <f t="shared" si="3"/>
        <v>0</v>
      </c>
      <c r="J16">
        <f t="shared" si="4"/>
        <v>74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3:15" x14ac:dyDescent="0.4">
      <c r="C17" s="10" t="s">
        <v>19</v>
      </c>
      <c r="D17" s="10">
        <v>73</v>
      </c>
      <c r="E17" s="10">
        <v>105</v>
      </c>
      <c r="F17">
        <f t="shared" si="0"/>
        <v>73</v>
      </c>
      <c r="G17" s="10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3:15" x14ac:dyDescent="0.4">
      <c r="C18" s="10" t="s">
        <v>20</v>
      </c>
      <c r="D18" s="10">
        <v>97</v>
      </c>
      <c r="E18" s="10">
        <v>112</v>
      </c>
      <c r="F18">
        <f t="shared" si="0"/>
        <v>0</v>
      </c>
      <c r="G18" s="10">
        <f t="shared" si="1"/>
        <v>97</v>
      </c>
      <c r="H18">
        <f t="shared" si="2"/>
        <v>0</v>
      </c>
      <c r="I18">
        <f t="shared" si="3"/>
        <v>0</v>
      </c>
      <c r="J18">
        <f t="shared" si="4"/>
        <v>0</v>
      </c>
      <c r="K18">
        <v>0</v>
      </c>
      <c r="L18">
        <v>1</v>
      </c>
      <c r="M18">
        <v>0</v>
      </c>
      <c r="N18">
        <v>0</v>
      </c>
      <c r="O18">
        <v>0</v>
      </c>
    </row>
    <row r="19" spans="3:15" x14ac:dyDescent="0.4">
      <c r="C19" s="10" t="s">
        <v>21</v>
      </c>
      <c r="D19" s="10">
        <v>87</v>
      </c>
      <c r="E19" s="10">
        <v>121</v>
      </c>
      <c r="F19">
        <f t="shared" si="0"/>
        <v>0</v>
      </c>
      <c r="G19" s="10">
        <f t="shared" si="1"/>
        <v>0</v>
      </c>
      <c r="H19">
        <f t="shared" si="2"/>
        <v>87</v>
      </c>
      <c r="I19">
        <f t="shared" si="3"/>
        <v>0</v>
      </c>
      <c r="J19">
        <f t="shared" si="4"/>
        <v>0</v>
      </c>
      <c r="K19">
        <v>0</v>
      </c>
      <c r="L19">
        <v>0</v>
      </c>
      <c r="M19">
        <v>1</v>
      </c>
      <c r="N19">
        <v>0</v>
      </c>
      <c r="O19">
        <v>0</v>
      </c>
    </row>
    <row r="20" spans="3:15" x14ac:dyDescent="0.4">
      <c r="C20" s="10" t="s">
        <v>22</v>
      </c>
      <c r="D20" s="10">
        <v>101</v>
      </c>
      <c r="E20" s="10">
        <v>126</v>
      </c>
      <c r="F20">
        <f t="shared" si="0"/>
        <v>0</v>
      </c>
      <c r="G20" s="10">
        <f t="shared" si="1"/>
        <v>0</v>
      </c>
      <c r="H20">
        <f t="shared" si="2"/>
        <v>0</v>
      </c>
      <c r="I20">
        <f t="shared" si="3"/>
        <v>101</v>
      </c>
      <c r="J20">
        <f t="shared" si="4"/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3:15" x14ac:dyDescent="0.4">
      <c r="C21" s="10" t="s">
        <v>23</v>
      </c>
      <c r="D21" s="10">
        <v>78</v>
      </c>
      <c r="E21" s="10">
        <v>101</v>
      </c>
      <c r="F21">
        <f t="shared" si="0"/>
        <v>0</v>
      </c>
      <c r="G21" s="10">
        <f t="shared" si="1"/>
        <v>0</v>
      </c>
      <c r="H21">
        <f t="shared" si="2"/>
        <v>0</v>
      </c>
      <c r="I21">
        <f t="shared" si="3"/>
        <v>0</v>
      </c>
      <c r="J21">
        <f t="shared" si="4"/>
        <v>78</v>
      </c>
      <c r="K21">
        <v>0</v>
      </c>
      <c r="L21">
        <v>0</v>
      </c>
      <c r="M21">
        <v>0</v>
      </c>
      <c r="N21">
        <v>0</v>
      </c>
      <c r="O21">
        <v>1</v>
      </c>
    </row>
    <row r="22" spans="3:15" x14ac:dyDescent="0.4">
      <c r="C22" s="10" t="s">
        <v>19</v>
      </c>
      <c r="D22" s="10">
        <v>78</v>
      </c>
      <c r="E22" s="10">
        <v>110</v>
      </c>
      <c r="F22">
        <f t="shared" si="0"/>
        <v>78</v>
      </c>
      <c r="G22" s="10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3:15" x14ac:dyDescent="0.4">
      <c r="C23" s="10" t="s">
        <v>20</v>
      </c>
      <c r="D23" s="10">
        <v>98</v>
      </c>
      <c r="E23" s="10">
        <v>129</v>
      </c>
      <c r="F23">
        <f t="shared" si="0"/>
        <v>0</v>
      </c>
      <c r="G23" s="10">
        <f t="shared" si="1"/>
        <v>98</v>
      </c>
      <c r="H23">
        <f t="shared" si="2"/>
        <v>0</v>
      </c>
      <c r="I23">
        <f t="shared" si="3"/>
        <v>0</v>
      </c>
      <c r="J23">
        <f t="shared" si="4"/>
        <v>0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3:15" x14ac:dyDescent="0.4">
      <c r="C24" s="10" t="s">
        <v>21</v>
      </c>
      <c r="D24" s="10">
        <v>85</v>
      </c>
      <c r="E24" s="10">
        <v>122</v>
      </c>
      <c r="F24">
        <f t="shared" si="0"/>
        <v>0</v>
      </c>
      <c r="G24" s="10">
        <f t="shared" si="1"/>
        <v>0</v>
      </c>
      <c r="H24">
        <f t="shared" si="2"/>
        <v>85</v>
      </c>
      <c r="I24">
        <f t="shared" si="3"/>
        <v>0</v>
      </c>
      <c r="J24">
        <f t="shared" si="4"/>
        <v>0</v>
      </c>
      <c r="K24">
        <v>0</v>
      </c>
      <c r="L24">
        <v>0</v>
      </c>
      <c r="M24">
        <v>1</v>
      </c>
      <c r="N24">
        <v>0</v>
      </c>
      <c r="O24">
        <v>0</v>
      </c>
    </row>
    <row r="25" spans="3:15" x14ac:dyDescent="0.4">
      <c r="C25" s="10" t="s">
        <v>22</v>
      </c>
      <c r="D25" s="10">
        <v>118</v>
      </c>
      <c r="E25" s="10">
        <v>145</v>
      </c>
      <c r="F25">
        <f t="shared" si="0"/>
        <v>0</v>
      </c>
      <c r="G25" s="10">
        <f t="shared" si="1"/>
        <v>0</v>
      </c>
      <c r="H25">
        <f t="shared" si="2"/>
        <v>0</v>
      </c>
      <c r="I25">
        <f t="shared" si="3"/>
        <v>118</v>
      </c>
      <c r="J25">
        <f t="shared" si="4"/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3:15" x14ac:dyDescent="0.4">
      <c r="C26" s="10" t="s">
        <v>23</v>
      </c>
      <c r="D26" s="10">
        <v>81</v>
      </c>
      <c r="E26" s="10">
        <v>120</v>
      </c>
      <c r="F26">
        <f t="shared" si="0"/>
        <v>0</v>
      </c>
      <c r="G26" s="10">
        <f t="shared" si="1"/>
        <v>0</v>
      </c>
      <c r="H26">
        <f t="shared" si="2"/>
        <v>0</v>
      </c>
      <c r="I26">
        <f t="shared" si="3"/>
        <v>0</v>
      </c>
      <c r="J26">
        <f t="shared" si="4"/>
        <v>81</v>
      </c>
      <c r="K26">
        <v>0</v>
      </c>
      <c r="L26">
        <v>0</v>
      </c>
      <c r="M26">
        <v>0</v>
      </c>
      <c r="N26">
        <v>0</v>
      </c>
      <c r="O26">
        <v>1</v>
      </c>
    </row>
    <row r="27" spans="3:15" x14ac:dyDescent="0.4">
      <c r="C27" s="10" t="s">
        <v>19</v>
      </c>
      <c r="D27" s="10">
        <v>83</v>
      </c>
      <c r="E27" s="10">
        <v>132</v>
      </c>
      <c r="F27">
        <f t="shared" si="0"/>
        <v>83</v>
      </c>
      <c r="G27" s="10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v>1</v>
      </c>
      <c r="L27">
        <v>0</v>
      </c>
      <c r="M27">
        <v>0</v>
      </c>
      <c r="N27">
        <v>0</v>
      </c>
      <c r="O27">
        <v>0</v>
      </c>
    </row>
    <row r="28" spans="3:15" x14ac:dyDescent="0.4">
      <c r="C28" s="10" t="s">
        <v>20</v>
      </c>
      <c r="D28" s="10">
        <v>108</v>
      </c>
      <c r="E28" s="10">
        <v>131</v>
      </c>
      <c r="F28">
        <f t="shared" si="0"/>
        <v>0</v>
      </c>
      <c r="G28" s="10">
        <f t="shared" si="1"/>
        <v>108</v>
      </c>
      <c r="H28">
        <f t="shared" si="2"/>
        <v>0</v>
      </c>
      <c r="I28">
        <f t="shared" si="3"/>
        <v>0</v>
      </c>
      <c r="J28">
        <f t="shared" si="4"/>
        <v>0</v>
      </c>
      <c r="K28">
        <v>0</v>
      </c>
      <c r="L28">
        <v>1</v>
      </c>
      <c r="M28">
        <v>0</v>
      </c>
      <c r="N28">
        <v>0</v>
      </c>
      <c r="O28">
        <v>0</v>
      </c>
    </row>
    <row r="29" spans="3:15" x14ac:dyDescent="0.4">
      <c r="C29" s="10" t="s">
        <v>21</v>
      </c>
      <c r="D29" s="10">
        <v>100</v>
      </c>
      <c r="E29" s="10">
        <v>127</v>
      </c>
      <c r="F29">
        <f t="shared" si="0"/>
        <v>0</v>
      </c>
      <c r="G29" s="10">
        <f t="shared" si="1"/>
        <v>0</v>
      </c>
      <c r="H29">
        <f t="shared" si="2"/>
        <v>100</v>
      </c>
      <c r="I29">
        <f t="shared" si="3"/>
        <v>0</v>
      </c>
      <c r="J29">
        <f t="shared" si="4"/>
        <v>0</v>
      </c>
      <c r="K29">
        <v>0</v>
      </c>
      <c r="L29">
        <v>0</v>
      </c>
      <c r="M29">
        <v>1</v>
      </c>
      <c r="N29">
        <v>0</v>
      </c>
      <c r="O29">
        <v>0</v>
      </c>
    </row>
    <row r="30" spans="3:15" x14ac:dyDescent="0.4">
      <c r="C30" s="10" t="s">
        <v>22</v>
      </c>
      <c r="D30" s="10">
        <v>103</v>
      </c>
      <c r="E30" s="10">
        <v>134</v>
      </c>
      <c r="F30">
        <f t="shared" si="0"/>
        <v>0</v>
      </c>
      <c r="G30" s="10">
        <f t="shared" si="1"/>
        <v>0</v>
      </c>
      <c r="H30">
        <f t="shared" si="2"/>
        <v>0</v>
      </c>
      <c r="I30">
        <f t="shared" si="3"/>
        <v>103</v>
      </c>
      <c r="J30">
        <f t="shared" si="4"/>
        <v>0</v>
      </c>
      <c r="K30">
        <v>0</v>
      </c>
      <c r="L30">
        <v>0</v>
      </c>
      <c r="M30">
        <v>0</v>
      </c>
      <c r="N30">
        <v>1</v>
      </c>
      <c r="O30">
        <v>0</v>
      </c>
    </row>
    <row r="31" spans="3:15" x14ac:dyDescent="0.4">
      <c r="C31" s="10" t="s">
        <v>23</v>
      </c>
      <c r="D31" s="10">
        <v>86</v>
      </c>
      <c r="E31" s="10">
        <v>127</v>
      </c>
      <c r="F31">
        <f t="shared" si="0"/>
        <v>0</v>
      </c>
      <c r="G31" s="10">
        <f t="shared" si="1"/>
        <v>0</v>
      </c>
      <c r="H31">
        <f t="shared" si="2"/>
        <v>0</v>
      </c>
      <c r="I31">
        <f t="shared" si="3"/>
        <v>0</v>
      </c>
      <c r="J31">
        <f t="shared" si="4"/>
        <v>86</v>
      </c>
      <c r="K31">
        <v>0</v>
      </c>
      <c r="L31">
        <v>0</v>
      </c>
      <c r="M31">
        <v>0</v>
      </c>
      <c r="N31">
        <v>0</v>
      </c>
      <c r="O31">
        <v>1</v>
      </c>
    </row>
    <row r="32" spans="3:15" x14ac:dyDescent="0.4">
      <c r="C32" s="10" t="s">
        <v>19</v>
      </c>
      <c r="D32" s="10">
        <v>76</v>
      </c>
      <c r="E32" s="10">
        <v>130</v>
      </c>
      <c r="F32">
        <f t="shared" si="0"/>
        <v>76</v>
      </c>
      <c r="G32" s="10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v>1</v>
      </c>
      <c r="L32">
        <v>0</v>
      </c>
      <c r="M32">
        <v>0</v>
      </c>
      <c r="N32">
        <v>0</v>
      </c>
      <c r="O32">
        <v>0</v>
      </c>
    </row>
    <row r="33" spans="3:15" x14ac:dyDescent="0.4">
      <c r="C33" s="10" t="s">
        <v>20</v>
      </c>
      <c r="D33" s="10">
        <v>95</v>
      </c>
      <c r="E33" s="10">
        <v>127</v>
      </c>
      <c r="F33">
        <f t="shared" si="0"/>
        <v>0</v>
      </c>
      <c r="G33" s="10">
        <f t="shared" si="1"/>
        <v>95</v>
      </c>
      <c r="H33">
        <f t="shared" si="2"/>
        <v>0</v>
      </c>
      <c r="I33">
        <f t="shared" si="3"/>
        <v>0</v>
      </c>
      <c r="J33">
        <f t="shared" si="4"/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3:15" x14ac:dyDescent="0.4">
      <c r="C34" s="10" t="s">
        <v>21</v>
      </c>
      <c r="D34" s="10">
        <v>58</v>
      </c>
      <c r="E34" s="10">
        <v>95</v>
      </c>
      <c r="F34">
        <f t="shared" si="0"/>
        <v>0</v>
      </c>
      <c r="G34" s="10">
        <f t="shared" si="1"/>
        <v>0</v>
      </c>
      <c r="H34">
        <f t="shared" si="2"/>
        <v>58</v>
      </c>
      <c r="I34">
        <f t="shared" si="3"/>
        <v>0</v>
      </c>
      <c r="J34">
        <f t="shared" si="4"/>
        <v>0</v>
      </c>
      <c r="K34">
        <v>0</v>
      </c>
      <c r="L34">
        <v>0</v>
      </c>
      <c r="M34">
        <v>1</v>
      </c>
      <c r="N34">
        <v>0</v>
      </c>
      <c r="O34">
        <v>0</v>
      </c>
    </row>
    <row r="35" spans="3:15" x14ac:dyDescent="0.4">
      <c r="C35" s="10" t="s">
        <v>23</v>
      </c>
      <c r="D35" s="10">
        <v>3</v>
      </c>
      <c r="E35" s="10">
        <v>16</v>
      </c>
      <c r="F35">
        <f t="shared" si="0"/>
        <v>0</v>
      </c>
      <c r="G35" s="10">
        <f t="shared" si="1"/>
        <v>0</v>
      </c>
      <c r="H35">
        <f t="shared" si="2"/>
        <v>0</v>
      </c>
      <c r="I35">
        <f t="shared" si="3"/>
        <v>0</v>
      </c>
      <c r="J35">
        <f t="shared" si="4"/>
        <v>3</v>
      </c>
      <c r="K35">
        <v>0</v>
      </c>
      <c r="L35">
        <v>0</v>
      </c>
      <c r="M35">
        <v>0</v>
      </c>
      <c r="N35">
        <v>0</v>
      </c>
      <c r="O35">
        <v>1</v>
      </c>
    </row>
    <row r="36" spans="3:15" x14ac:dyDescent="0.4">
      <c r="C36" s="10" t="s">
        <v>19</v>
      </c>
      <c r="D36" s="10">
        <v>102</v>
      </c>
      <c r="E36" s="10">
        <v>138</v>
      </c>
      <c r="F36">
        <f t="shared" si="0"/>
        <v>102</v>
      </c>
      <c r="G36" s="10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v>1</v>
      </c>
      <c r="L36">
        <v>0</v>
      </c>
      <c r="M36">
        <v>0</v>
      </c>
      <c r="N36">
        <v>0</v>
      </c>
      <c r="O36">
        <v>0</v>
      </c>
    </row>
    <row r="37" spans="3:15" x14ac:dyDescent="0.4">
      <c r="C37" s="10" t="s">
        <v>20</v>
      </c>
      <c r="D37" s="10">
        <v>96</v>
      </c>
      <c r="E37" s="10">
        <v>115</v>
      </c>
      <c r="F37">
        <f t="shared" si="0"/>
        <v>0</v>
      </c>
      <c r="G37" s="10">
        <f t="shared" si="1"/>
        <v>96</v>
      </c>
      <c r="H37">
        <f t="shared" si="2"/>
        <v>0</v>
      </c>
      <c r="I37">
        <f t="shared" si="3"/>
        <v>0</v>
      </c>
      <c r="J37">
        <f t="shared" si="4"/>
        <v>0</v>
      </c>
      <c r="K37">
        <v>0</v>
      </c>
      <c r="L37">
        <v>1</v>
      </c>
      <c r="M37">
        <v>0</v>
      </c>
      <c r="N37">
        <v>0</v>
      </c>
      <c r="O37">
        <v>0</v>
      </c>
    </row>
    <row r="38" spans="3:15" x14ac:dyDescent="0.4">
      <c r="C38" s="10" t="s">
        <v>21</v>
      </c>
      <c r="D38" s="10">
        <v>92</v>
      </c>
      <c r="E38" s="10">
        <v>124</v>
      </c>
      <c r="F38">
        <f t="shared" si="0"/>
        <v>0</v>
      </c>
      <c r="G38" s="10">
        <f t="shared" si="1"/>
        <v>0</v>
      </c>
      <c r="H38">
        <f t="shared" si="2"/>
        <v>92</v>
      </c>
      <c r="I38">
        <f t="shared" si="3"/>
        <v>0</v>
      </c>
      <c r="J38">
        <f t="shared" si="4"/>
        <v>0</v>
      </c>
      <c r="K38">
        <v>0</v>
      </c>
      <c r="L38">
        <v>0</v>
      </c>
      <c r="M38">
        <v>1</v>
      </c>
      <c r="N38">
        <v>0</v>
      </c>
      <c r="O38">
        <v>0</v>
      </c>
    </row>
    <row r="39" spans="3:15" x14ac:dyDescent="0.4">
      <c r="C39" s="10" t="s">
        <v>22</v>
      </c>
      <c r="D39" s="10">
        <v>98</v>
      </c>
      <c r="E39" s="10">
        <v>124</v>
      </c>
      <c r="F39">
        <f t="shared" si="0"/>
        <v>0</v>
      </c>
      <c r="G39" s="10">
        <f t="shared" si="1"/>
        <v>0</v>
      </c>
      <c r="H39">
        <f t="shared" si="2"/>
        <v>0</v>
      </c>
      <c r="I39">
        <f t="shared" si="3"/>
        <v>98</v>
      </c>
      <c r="J39">
        <f t="shared" si="4"/>
        <v>0</v>
      </c>
      <c r="K39">
        <v>0</v>
      </c>
      <c r="L39">
        <v>0</v>
      </c>
      <c r="M39">
        <v>0</v>
      </c>
      <c r="N39">
        <v>1</v>
      </c>
      <c r="O39">
        <v>0</v>
      </c>
    </row>
    <row r="40" spans="3:15" x14ac:dyDescent="0.4">
      <c r="C40" s="10" t="s">
        <v>23</v>
      </c>
      <c r="D40" s="10">
        <v>76</v>
      </c>
      <c r="E40" s="10">
        <v>106</v>
      </c>
      <c r="F40">
        <f t="shared" si="0"/>
        <v>0</v>
      </c>
      <c r="G40" s="10">
        <f t="shared" si="1"/>
        <v>0</v>
      </c>
      <c r="H40">
        <f t="shared" si="2"/>
        <v>0</v>
      </c>
      <c r="I40">
        <f t="shared" si="3"/>
        <v>0</v>
      </c>
      <c r="J40">
        <f t="shared" si="4"/>
        <v>76</v>
      </c>
      <c r="K40">
        <v>0</v>
      </c>
      <c r="L40">
        <v>0</v>
      </c>
      <c r="M40">
        <v>0</v>
      </c>
      <c r="N40">
        <v>0</v>
      </c>
      <c r="O40">
        <v>1</v>
      </c>
    </row>
    <row r="41" spans="3:15" x14ac:dyDescent="0.4">
      <c r="C41" s="10" t="s">
        <v>19</v>
      </c>
      <c r="D41" s="10">
        <v>77</v>
      </c>
      <c r="E41" s="10">
        <v>119</v>
      </c>
      <c r="F41">
        <f t="shared" si="0"/>
        <v>77</v>
      </c>
      <c r="G41" s="10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v>1</v>
      </c>
      <c r="L41">
        <v>0</v>
      </c>
      <c r="M41">
        <v>0</v>
      </c>
      <c r="N41">
        <v>0</v>
      </c>
      <c r="O41">
        <v>0</v>
      </c>
    </row>
    <row r="42" spans="3:15" x14ac:dyDescent="0.4">
      <c r="C42" s="10" t="s">
        <v>20</v>
      </c>
      <c r="D42" s="10">
        <v>90</v>
      </c>
      <c r="E42" s="10">
        <v>119</v>
      </c>
      <c r="F42">
        <f t="shared" si="0"/>
        <v>0</v>
      </c>
      <c r="G42" s="10">
        <f t="shared" si="1"/>
        <v>90</v>
      </c>
      <c r="H42">
        <f t="shared" si="2"/>
        <v>0</v>
      </c>
      <c r="I42">
        <f t="shared" si="3"/>
        <v>0</v>
      </c>
      <c r="J42">
        <f t="shared" si="4"/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3:15" x14ac:dyDescent="0.4">
      <c r="C43" s="10" t="s">
        <v>21</v>
      </c>
      <c r="D43" s="10">
        <v>70</v>
      </c>
      <c r="E43" s="10">
        <v>108</v>
      </c>
      <c r="F43">
        <f t="shared" si="0"/>
        <v>0</v>
      </c>
      <c r="G43" s="10">
        <f t="shared" si="1"/>
        <v>0</v>
      </c>
      <c r="H43">
        <f t="shared" si="2"/>
        <v>70</v>
      </c>
      <c r="I43">
        <f t="shared" si="3"/>
        <v>0</v>
      </c>
      <c r="J43">
        <f t="shared" si="4"/>
        <v>0</v>
      </c>
      <c r="K43">
        <v>0</v>
      </c>
      <c r="L43">
        <v>0</v>
      </c>
      <c r="M43">
        <v>1</v>
      </c>
      <c r="N43">
        <v>0</v>
      </c>
      <c r="O43">
        <v>0</v>
      </c>
    </row>
    <row r="44" spans="3:15" x14ac:dyDescent="0.4">
      <c r="C44" s="10" t="s">
        <v>22</v>
      </c>
      <c r="D44" s="10">
        <v>102</v>
      </c>
      <c r="E44" s="10">
        <v>133</v>
      </c>
      <c r="F44">
        <f t="shared" si="0"/>
        <v>0</v>
      </c>
      <c r="G44" s="10">
        <f t="shared" si="1"/>
        <v>0</v>
      </c>
      <c r="H44">
        <f t="shared" si="2"/>
        <v>0</v>
      </c>
      <c r="I44">
        <f t="shared" si="3"/>
        <v>102</v>
      </c>
      <c r="J44">
        <f t="shared" si="4"/>
        <v>0</v>
      </c>
      <c r="K44">
        <v>0</v>
      </c>
      <c r="L44">
        <v>0</v>
      </c>
      <c r="M44">
        <v>0</v>
      </c>
      <c r="N44">
        <v>1</v>
      </c>
      <c r="O44">
        <v>0</v>
      </c>
    </row>
    <row r="45" spans="3:15" x14ac:dyDescent="0.4">
      <c r="C45" s="10" t="s">
        <v>23</v>
      </c>
      <c r="D45" s="10">
        <v>92</v>
      </c>
      <c r="E45" s="10">
        <v>128</v>
      </c>
      <c r="F45">
        <f t="shared" si="0"/>
        <v>0</v>
      </c>
      <c r="G45" s="10">
        <f t="shared" si="1"/>
        <v>0</v>
      </c>
      <c r="H45">
        <f t="shared" si="2"/>
        <v>0</v>
      </c>
      <c r="I45">
        <f t="shared" si="3"/>
        <v>0</v>
      </c>
      <c r="J45">
        <f t="shared" si="4"/>
        <v>92</v>
      </c>
      <c r="K45">
        <v>0</v>
      </c>
      <c r="L45">
        <v>0</v>
      </c>
      <c r="M45">
        <v>0</v>
      </c>
      <c r="N45">
        <v>0</v>
      </c>
      <c r="O45">
        <v>1</v>
      </c>
    </row>
    <row r="46" spans="3:15" x14ac:dyDescent="0.4">
      <c r="C46" s="10" t="s">
        <v>19</v>
      </c>
      <c r="D46" s="10">
        <v>83</v>
      </c>
      <c r="E46" s="10">
        <v>123</v>
      </c>
      <c r="F46">
        <f t="shared" si="0"/>
        <v>83</v>
      </c>
      <c r="G46" s="10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3:15" x14ac:dyDescent="0.4">
      <c r="C47" s="10" t="s">
        <v>20</v>
      </c>
      <c r="D47" s="10">
        <v>103</v>
      </c>
      <c r="E47" s="10">
        <v>124</v>
      </c>
      <c r="F47">
        <f t="shared" si="0"/>
        <v>0</v>
      </c>
      <c r="G47" s="10">
        <f t="shared" si="1"/>
        <v>103</v>
      </c>
      <c r="H47">
        <f t="shared" si="2"/>
        <v>0</v>
      </c>
      <c r="I47">
        <f t="shared" si="3"/>
        <v>0</v>
      </c>
      <c r="J47">
        <f t="shared" si="4"/>
        <v>0</v>
      </c>
      <c r="K47">
        <v>0</v>
      </c>
      <c r="L47">
        <v>1</v>
      </c>
      <c r="M47">
        <v>0</v>
      </c>
      <c r="N47">
        <v>0</v>
      </c>
      <c r="O47">
        <v>0</v>
      </c>
    </row>
    <row r="48" spans="3:15" x14ac:dyDescent="0.4">
      <c r="C48" s="10" t="s">
        <v>21</v>
      </c>
      <c r="D48" s="10">
        <v>102</v>
      </c>
      <c r="E48" s="10">
        <v>126</v>
      </c>
      <c r="F48">
        <f t="shared" si="0"/>
        <v>0</v>
      </c>
      <c r="G48" s="10">
        <f t="shared" si="1"/>
        <v>0</v>
      </c>
      <c r="H48">
        <f t="shared" si="2"/>
        <v>102</v>
      </c>
      <c r="I48">
        <f t="shared" si="3"/>
        <v>0</v>
      </c>
      <c r="J48">
        <f t="shared" si="4"/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3:15" x14ac:dyDescent="0.4">
      <c r="C49" s="10" t="s">
        <v>22</v>
      </c>
      <c r="D49" s="10">
        <v>114</v>
      </c>
      <c r="E49" s="10">
        <v>137</v>
      </c>
      <c r="F49">
        <f t="shared" si="0"/>
        <v>0</v>
      </c>
      <c r="G49" s="10">
        <f t="shared" si="1"/>
        <v>0</v>
      </c>
      <c r="H49">
        <f t="shared" si="2"/>
        <v>0</v>
      </c>
      <c r="I49">
        <f t="shared" si="3"/>
        <v>114</v>
      </c>
      <c r="J49">
        <f t="shared" si="4"/>
        <v>0</v>
      </c>
      <c r="K49">
        <v>0</v>
      </c>
      <c r="L49">
        <v>0</v>
      </c>
      <c r="M49">
        <v>0</v>
      </c>
      <c r="N49">
        <v>1</v>
      </c>
      <c r="O49">
        <v>0</v>
      </c>
    </row>
    <row r="50" spans="3:15" x14ac:dyDescent="0.4">
      <c r="C50" s="10" t="s">
        <v>23</v>
      </c>
      <c r="D50" s="10">
        <v>99</v>
      </c>
      <c r="E50" s="10">
        <v>129</v>
      </c>
      <c r="F50">
        <f t="shared" si="0"/>
        <v>0</v>
      </c>
      <c r="G50" s="10">
        <f t="shared" si="1"/>
        <v>0</v>
      </c>
      <c r="H50">
        <f t="shared" si="2"/>
        <v>0</v>
      </c>
      <c r="I50">
        <f t="shared" si="3"/>
        <v>0</v>
      </c>
      <c r="J50">
        <f t="shared" si="4"/>
        <v>99</v>
      </c>
      <c r="K50">
        <v>0</v>
      </c>
      <c r="L50">
        <v>0</v>
      </c>
      <c r="M50">
        <v>0</v>
      </c>
      <c r="N50">
        <v>0</v>
      </c>
      <c r="O50">
        <v>1</v>
      </c>
    </row>
    <row r="51" spans="3:15" x14ac:dyDescent="0.4">
      <c r="C51" s="10" t="s">
        <v>19</v>
      </c>
      <c r="D51" s="10">
        <v>89</v>
      </c>
      <c r="E51" s="10">
        <v>117</v>
      </c>
      <c r="F51">
        <f t="shared" si="0"/>
        <v>89</v>
      </c>
      <c r="G51" s="10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3:15" x14ac:dyDescent="0.4">
      <c r="C52" s="10" t="s">
        <v>20</v>
      </c>
      <c r="D52" s="10">
        <v>92</v>
      </c>
      <c r="E52" s="10">
        <v>108</v>
      </c>
      <c r="F52">
        <f t="shared" si="0"/>
        <v>0</v>
      </c>
      <c r="G52" s="10">
        <f t="shared" si="1"/>
        <v>92</v>
      </c>
      <c r="H52">
        <f t="shared" si="2"/>
        <v>0</v>
      </c>
      <c r="I52">
        <f t="shared" si="3"/>
        <v>0</v>
      </c>
      <c r="J52">
        <f t="shared" si="4"/>
        <v>0</v>
      </c>
      <c r="K52">
        <v>0</v>
      </c>
      <c r="L52">
        <v>1</v>
      </c>
      <c r="M52">
        <v>0</v>
      </c>
      <c r="N52">
        <v>0</v>
      </c>
      <c r="O52">
        <v>0</v>
      </c>
    </row>
    <row r="53" spans="3:15" x14ac:dyDescent="0.4">
      <c r="C53" s="10" t="s">
        <v>21</v>
      </c>
      <c r="D53" s="10">
        <v>80</v>
      </c>
      <c r="E53" s="10">
        <v>111</v>
      </c>
      <c r="F53">
        <f t="shared" si="0"/>
        <v>0</v>
      </c>
      <c r="G53" s="10">
        <f t="shared" si="1"/>
        <v>0</v>
      </c>
      <c r="H53">
        <f t="shared" si="2"/>
        <v>80</v>
      </c>
      <c r="I53">
        <f t="shared" si="3"/>
        <v>0</v>
      </c>
      <c r="J53">
        <f t="shared" si="4"/>
        <v>0</v>
      </c>
      <c r="K53">
        <v>0</v>
      </c>
      <c r="L53">
        <v>0</v>
      </c>
      <c r="M53">
        <v>1</v>
      </c>
      <c r="N53">
        <v>0</v>
      </c>
      <c r="O53">
        <v>0</v>
      </c>
    </row>
    <row r="54" spans="3:15" x14ac:dyDescent="0.4">
      <c r="C54" s="10" t="s">
        <v>22</v>
      </c>
      <c r="D54" s="10">
        <v>80</v>
      </c>
      <c r="E54" s="10">
        <v>122</v>
      </c>
      <c r="F54">
        <f t="shared" si="0"/>
        <v>0</v>
      </c>
      <c r="G54" s="10">
        <f t="shared" si="1"/>
        <v>0</v>
      </c>
      <c r="H54">
        <f t="shared" si="2"/>
        <v>0</v>
      </c>
      <c r="I54">
        <f t="shared" si="3"/>
        <v>80</v>
      </c>
      <c r="J54">
        <f t="shared" si="4"/>
        <v>0</v>
      </c>
      <c r="K54">
        <v>0</v>
      </c>
      <c r="L54">
        <v>0</v>
      </c>
      <c r="M54">
        <v>0</v>
      </c>
      <c r="N54">
        <v>1</v>
      </c>
      <c r="O54">
        <v>0</v>
      </c>
    </row>
    <row r="55" spans="3:15" x14ac:dyDescent="0.4">
      <c r="C55" s="10" t="s">
        <v>23</v>
      </c>
      <c r="D55" s="10">
        <v>0</v>
      </c>
      <c r="E55" s="10">
        <v>14</v>
      </c>
      <c r="F55">
        <f t="shared" si="0"/>
        <v>0</v>
      </c>
      <c r="G55" s="10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v>0</v>
      </c>
      <c r="L55">
        <v>0</v>
      </c>
      <c r="M55">
        <v>0</v>
      </c>
      <c r="N55">
        <v>0</v>
      </c>
      <c r="O55">
        <v>1</v>
      </c>
    </row>
    <row r="56" spans="3:15" x14ac:dyDescent="0.4">
      <c r="C56" s="10" t="s">
        <v>19</v>
      </c>
      <c r="D56" s="10">
        <v>0</v>
      </c>
      <c r="E56" s="10">
        <v>16</v>
      </c>
      <c r="F56">
        <f t="shared" si="0"/>
        <v>0</v>
      </c>
      <c r="G56" s="10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v>1</v>
      </c>
      <c r="L56">
        <v>0</v>
      </c>
      <c r="M56">
        <v>0</v>
      </c>
      <c r="N56">
        <v>0</v>
      </c>
      <c r="O56">
        <v>0</v>
      </c>
    </row>
    <row r="57" spans="3:15" x14ac:dyDescent="0.4">
      <c r="C57" s="10" t="s">
        <v>20</v>
      </c>
      <c r="D57" s="10">
        <v>75</v>
      </c>
      <c r="E57" s="10">
        <v>97</v>
      </c>
      <c r="F57">
        <f t="shared" si="0"/>
        <v>0</v>
      </c>
      <c r="G57" s="10">
        <f t="shared" si="1"/>
        <v>75</v>
      </c>
      <c r="H57">
        <f t="shared" si="2"/>
        <v>0</v>
      </c>
      <c r="I57">
        <f t="shared" si="3"/>
        <v>0</v>
      </c>
      <c r="J57">
        <f t="shared" si="4"/>
        <v>0</v>
      </c>
      <c r="K57">
        <v>0</v>
      </c>
      <c r="L57">
        <v>1</v>
      </c>
      <c r="M57">
        <v>0</v>
      </c>
      <c r="N57">
        <v>0</v>
      </c>
      <c r="O57">
        <v>0</v>
      </c>
    </row>
    <row r="58" spans="3:15" x14ac:dyDescent="0.4">
      <c r="C58" s="10" t="s">
        <v>21</v>
      </c>
      <c r="D58" s="10">
        <v>83</v>
      </c>
      <c r="E58" s="10">
        <v>101</v>
      </c>
      <c r="F58">
        <f t="shared" si="0"/>
        <v>0</v>
      </c>
      <c r="G58" s="10">
        <f t="shared" si="1"/>
        <v>0</v>
      </c>
      <c r="H58">
        <f t="shared" si="2"/>
        <v>83</v>
      </c>
      <c r="I58">
        <f t="shared" si="3"/>
        <v>0</v>
      </c>
      <c r="J58">
        <f t="shared" si="4"/>
        <v>0</v>
      </c>
      <c r="K58">
        <v>0</v>
      </c>
      <c r="L58">
        <v>0</v>
      </c>
      <c r="M58">
        <v>1</v>
      </c>
      <c r="N58">
        <v>0</v>
      </c>
      <c r="O58">
        <v>0</v>
      </c>
    </row>
    <row r="59" spans="3:15" x14ac:dyDescent="0.4">
      <c r="C59" s="10" t="s">
        <v>22</v>
      </c>
      <c r="D59" s="10">
        <v>105</v>
      </c>
      <c r="E59" s="10">
        <v>129</v>
      </c>
      <c r="F59">
        <f t="shared" si="0"/>
        <v>0</v>
      </c>
      <c r="G59" s="10">
        <f t="shared" si="1"/>
        <v>0</v>
      </c>
      <c r="H59">
        <f t="shared" si="2"/>
        <v>0</v>
      </c>
      <c r="I59">
        <f t="shared" si="3"/>
        <v>105</v>
      </c>
      <c r="J59">
        <f t="shared" si="4"/>
        <v>0</v>
      </c>
      <c r="K59">
        <v>0</v>
      </c>
      <c r="L59">
        <v>0</v>
      </c>
      <c r="M59">
        <v>0</v>
      </c>
      <c r="N59">
        <v>1</v>
      </c>
      <c r="O59">
        <v>0</v>
      </c>
    </row>
    <row r="60" spans="3:15" x14ac:dyDescent="0.4">
      <c r="C60" s="10" t="s">
        <v>23</v>
      </c>
      <c r="D60" s="10">
        <v>1</v>
      </c>
      <c r="E60" s="10">
        <v>11</v>
      </c>
      <c r="F60">
        <f t="shared" si="0"/>
        <v>0</v>
      </c>
      <c r="G60" s="10">
        <f t="shared" si="1"/>
        <v>0</v>
      </c>
      <c r="H60">
        <f t="shared" si="2"/>
        <v>0</v>
      </c>
      <c r="I60">
        <f t="shared" si="3"/>
        <v>0</v>
      </c>
      <c r="J60">
        <f t="shared" si="4"/>
        <v>1</v>
      </c>
      <c r="K60">
        <v>0</v>
      </c>
      <c r="L60">
        <v>0</v>
      </c>
      <c r="M60">
        <v>0</v>
      </c>
      <c r="N60">
        <v>0</v>
      </c>
      <c r="O60">
        <v>1</v>
      </c>
    </row>
    <row r="61" spans="3:15" x14ac:dyDescent="0.4">
      <c r="C61" s="10" t="s">
        <v>19</v>
      </c>
      <c r="D61" s="10">
        <v>67</v>
      </c>
      <c r="E61" s="10">
        <v>98</v>
      </c>
      <c r="F61">
        <f t="shared" si="0"/>
        <v>67</v>
      </c>
      <c r="G61" s="10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v>1</v>
      </c>
      <c r="L61">
        <v>0</v>
      </c>
      <c r="M61">
        <v>0</v>
      </c>
      <c r="N61">
        <v>0</v>
      </c>
      <c r="O61">
        <v>0</v>
      </c>
    </row>
    <row r="62" spans="3:15" x14ac:dyDescent="0.4">
      <c r="C62" s="10" t="s">
        <v>20</v>
      </c>
      <c r="D62" s="10">
        <v>77</v>
      </c>
      <c r="E62" s="10">
        <v>110</v>
      </c>
      <c r="F62">
        <f t="shared" si="0"/>
        <v>0</v>
      </c>
      <c r="G62" s="10">
        <f t="shared" si="1"/>
        <v>77</v>
      </c>
      <c r="H62">
        <f t="shared" si="2"/>
        <v>0</v>
      </c>
      <c r="I62">
        <f t="shared" si="3"/>
        <v>0</v>
      </c>
      <c r="J62">
        <f t="shared" si="4"/>
        <v>0</v>
      </c>
      <c r="K62">
        <v>0</v>
      </c>
      <c r="L62">
        <v>1</v>
      </c>
      <c r="M62">
        <v>0</v>
      </c>
      <c r="N62">
        <v>0</v>
      </c>
      <c r="O62">
        <v>0</v>
      </c>
    </row>
    <row r="63" spans="3:15" x14ac:dyDescent="0.4">
      <c r="C63" s="10" t="s">
        <v>21</v>
      </c>
      <c r="D63" s="10">
        <v>75</v>
      </c>
      <c r="E63" s="10">
        <v>103</v>
      </c>
      <c r="F63">
        <f t="shared" si="0"/>
        <v>0</v>
      </c>
      <c r="G63" s="10">
        <f t="shared" si="1"/>
        <v>0</v>
      </c>
      <c r="H63">
        <f t="shared" si="2"/>
        <v>75</v>
      </c>
      <c r="I63">
        <f t="shared" si="3"/>
        <v>0</v>
      </c>
      <c r="J63">
        <f t="shared" si="4"/>
        <v>0</v>
      </c>
      <c r="K63">
        <v>0</v>
      </c>
      <c r="L63">
        <v>0</v>
      </c>
      <c r="M63">
        <v>1</v>
      </c>
      <c r="N63">
        <v>0</v>
      </c>
      <c r="O63">
        <v>0</v>
      </c>
    </row>
    <row r="64" spans="3:15" x14ac:dyDescent="0.4">
      <c r="C64" s="10" t="s">
        <v>22</v>
      </c>
      <c r="D64" s="10">
        <v>95</v>
      </c>
      <c r="E64" s="10">
        <v>112</v>
      </c>
      <c r="F64">
        <f t="shared" si="0"/>
        <v>0</v>
      </c>
      <c r="G64" s="10">
        <f t="shared" si="1"/>
        <v>0</v>
      </c>
      <c r="H64">
        <f t="shared" si="2"/>
        <v>0</v>
      </c>
      <c r="I64">
        <f t="shared" si="3"/>
        <v>95</v>
      </c>
      <c r="J64">
        <f t="shared" si="4"/>
        <v>0</v>
      </c>
      <c r="K64">
        <v>0</v>
      </c>
      <c r="L64">
        <v>0</v>
      </c>
      <c r="M64">
        <v>0</v>
      </c>
      <c r="N64">
        <v>1</v>
      </c>
      <c r="O64">
        <v>0</v>
      </c>
    </row>
    <row r="65" spans="3:15" x14ac:dyDescent="0.4">
      <c r="C65" s="10" t="s">
        <v>23</v>
      </c>
      <c r="D65" s="10">
        <v>89</v>
      </c>
      <c r="E65" s="10">
        <v>137</v>
      </c>
      <c r="F65">
        <f t="shared" si="0"/>
        <v>0</v>
      </c>
      <c r="G65" s="10">
        <f t="shared" si="1"/>
        <v>0</v>
      </c>
      <c r="H65">
        <f t="shared" si="2"/>
        <v>0</v>
      </c>
      <c r="I65">
        <f t="shared" si="3"/>
        <v>0</v>
      </c>
      <c r="J65">
        <f t="shared" si="4"/>
        <v>89</v>
      </c>
      <c r="K65">
        <v>0</v>
      </c>
      <c r="L65">
        <v>0</v>
      </c>
      <c r="M65">
        <v>0</v>
      </c>
      <c r="N65">
        <v>0</v>
      </c>
      <c r="O65">
        <v>1</v>
      </c>
    </row>
    <row r="66" spans="3:15" x14ac:dyDescent="0.4">
      <c r="C66" s="10" t="s">
        <v>19</v>
      </c>
      <c r="D66" s="10">
        <v>63</v>
      </c>
      <c r="E66" s="10">
        <v>99</v>
      </c>
      <c r="F66">
        <f t="shared" si="0"/>
        <v>63</v>
      </c>
      <c r="G66" s="10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v>1</v>
      </c>
      <c r="L66">
        <v>0</v>
      </c>
      <c r="M66">
        <v>0</v>
      </c>
      <c r="N66">
        <v>0</v>
      </c>
      <c r="O66">
        <v>0</v>
      </c>
    </row>
    <row r="67" spans="3:15" x14ac:dyDescent="0.4">
      <c r="C67" s="10" t="s">
        <v>20</v>
      </c>
      <c r="D67" s="10">
        <v>88</v>
      </c>
      <c r="E67" s="10">
        <v>117</v>
      </c>
      <c r="F67">
        <f t="shared" ref="F67:F130" si="5">IF(C67="Mon",1,0)*D67</f>
        <v>0</v>
      </c>
      <c r="G67" s="10">
        <f t="shared" ref="G67:G130" si="6">IF(C67="Tue",1,0)*D67</f>
        <v>88</v>
      </c>
      <c r="H67">
        <f t="shared" ref="H67:H130" si="7">IF(C67="Wed",1,0)*D67</f>
        <v>0</v>
      </c>
      <c r="I67">
        <f t="shared" ref="I67:I130" si="8">IF(C67="Thu",1,0)*D67</f>
        <v>0</v>
      </c>
      <c r="J67">
        <f t="shared" ref="J67:J130" si="9">IF(C67="Fri",1,0)*D67</f>
        <v>0</v>
      </c>
      <c r="K67">
        <v>0</v>
      </c>
      <c r="L67">
        <v>1</v>
      </c>
      <c r="M67">
        <v>0</v>
      </c>
      <c r="N67">
        <v>0</v>
      </c>
      <c r="O67">
        <v>0</v>
      </c>
    </row>
    <row r="68" spans="3:15" x14ac:dyDescent="0.4">
      <c r="C68" s="10" t="s">
        <v>21</v>
      </c>
      <c r="D68" s="10">
        <v>73</v>
      </c>
      <c r="E68" s="10">
        <v>100</v>
      </c>
      <c r="F68">
        <f t="shared" si="5"/>
        <v>0</v>
      </c>
      <c r="G68" s="10">
        <f t="shared" si="6"/>
        <v>0</v>
      </c>
      <c r="H68">
        <f t="shared" si="7"/>
        <v>73</v>
      </c>
      <c r="I68">
        <f t="shared" si="8"/>
        <v>0</v>
      </c>
      <c r="J68">
        <f t="shared" si="9"/>
        <v>0</v>
      </c>
      <c r="K68">
        <v>0</v>
      </c>
      <c r="L68">
        <v>0</v>
      </c>
      <c r="M68">
        <v>1</v>
      </c>
      <c r="N68">
        <v>0</v>
      </c>
      <c r="O68">
        <v>0</v>
      </c>
    </row>
    <row r="69" spans="3:15" x14ac:dyDescent="0.4">
      <c r="C69" s="10" t="s">
        <v>22</v>
      </c>
      <c r="D69" s="10">
        <v>90</v>
      </c>
      <c r="E69" s="10">
        <v>117</v>
      </c>
      <c r="F69">
        <f t="shared" si="5"/>
        <v>0</v>
      </c>
      <c r="G69" s="10">
        <f t="shared" si="6"/>
        <v>0</v>
      </c>
      <c r="H69">
        <f t="shared" si="7"/>
        <v>0</v>
      </c>
      <c r="I69">
        <f t="shared" si="8"/>
        <v>90</v>
      </c>
      <c r="J69">
        <f t="shared" si="9"/>
        <v>0</v>
      </c>
      <c r="K69">
        <v>0</v>
      </c>
      <c r="L69">
        <v>0</v>
      </c>
      <c r="M69">
        <v>0</v>
      </c>
      <c r="N69">
        <v>1</v>
      </c>
      <c r="O69">
        <v>0</v>
      </c>
    </row>
    <row r="70" spans="3:15" x14ac:dyDescent="0.4">
      <c r="C70" s="10" t="s">
        <v>23</v>
      </c>
      <c r="D70" s="10">
        <v>66</v>
      </c>
      <c r="E70" s="10">
        <v>98</v>
      </c>
      <c r="F70">
        <f t="shared" si="5"/>
        <v>0</v>
      </c>
      <c r="G70" s="10">
        <f t="shared" si="6"/>
        <v>0</v>
      </c>
      <c r="H70">
        <f t="shared" si="7"/>
        <v>0</v>
      </c>
      <c r="I70">
        <f t="shared" si="8"/>
        <v>0</v>
      </c>
      <c r="J70">
        <f t="shared" si="9"/>
        <v>66</v>
      </c>
      <c r="K70">
        <v>0</v>
      </c>
      <c r="L70">
        <v>0</v>
      </c>
      <c r="M70">
        <v>0</v>
      </c>
      <c r="N70">
        <v>0</v>
      </c>
      <c r="O70">
        <v>1</v>
      </c>
    </row>
    <row r="71" spans="3:15" x14ac:dyDescent="0.4">
      <c r="C71" s="10" t="s">
        <v>19</v>
      </c>
      <c r="D71" s="10">
        <v>91</v>
      </c>
      <c r="E71" s="10">
        <v>129</v>
      </c>
      <c r="F71">
        <f t="shared" si="5"/>
        <v>91</v>
      </c>
      <c r="G71" s="10">
        <f t="shared" si="6"/>
        <v>0</v>
      </c>
      <c r="H71">
        <f t="shared" si="7"/>
        <v>0</v>
      </c>
      <c r="I71">
        <f t="shared" si="8"/>
        <v>0</v>
      </c>
      <c r="J71">
        <f t="shared" si="9"/>
        <v>0</v>
      </c>
      <c r="K71">
        <v>1</v>
      </c>
      <c r="L71">
        <v>0</v>
      </c>
      <c r="M71">
        <v>0</v>
      </c>
      <c r="N71">
        <v>0</v>
      </c>
      <c r="O71">
        <v>0</v>
      </c>
    </row>
    <row r="72" spans="3:15" x14ac:dyDescent="0.4">
      <c r="C72" s="10" t="s">
        <v>20</v>
      </c>
      <c r="D72" s="10">
        <v>96</v>
      </c>
      <c r="E72" s="10">
        <v>120</v>
      </c>
      <c r="F72">
        <f t="shared" si="5"/>
        <v>0</v>
      </c>
      <c r="G72" s="10">
        <f t="shared" si="6"/>
        <v>96</v>
      </c>
      <c r="H72">
        <f t="shared" si="7"/>
        <v>0</v>
      </c>
      <c r="I72">
        <f t="shared" si="8"/>
        <v>0</v>
      </c>
      <c r="J72">
        <f t="shared" si="9"/>
        <v>0</v>
      </c>
      <c r="K72">
        <v>0</v>
      </c>
      <c r="L72">
        <v>1</v>
      </c>
      <c r="M72">
        <v>0</v>
      </c>
      <c r="N72">
        <v>0</v>
      </c>
      <c r="O72">
        <v>0</v>
      </c>
    </row>
    <row r="73" spans="3:15" x14ac:dyDescent="0.4">
      <c r="C73" s="10" t="s">
        <v>21</v>
      </c>
      <c r="D73" s="10">
        <v>87</v>
      </c>
      <c r="E73" s="10">
        <v>112</v>
      </c>
      <c r="F73">
        <f t="shared" si="5"/>
        <v>0</v>
      </c>
      <c r="G73" s="10">
        <f t="shared" si="6"/>
        <v>0</v>
      </c>
      <c r="H73">
        <f t="shared" si="7"/>
        <v>87</v>
      </c>
      <c r="I73">
        <f t="shared" si="8"/>
        <v>0</v>
      </c>
      <c r="J73">
        <f t="shared" si="9"/>
        <v>0</v>
      </c>
      <c r="K73">
        <v>0</v>
      </c>
      <c r="L73">
        <v>0</v>
      </c>
      <c r="M73">
        <v>1</v>
      </c>
      <c r="N73">
        <v>0</v>
      </c>
      <c r="O73">
        <v>0</v>
      </c>
    </row>
    <row r="74" spans="3:15" x14ac:dyDescent="0.4">
      <c r="C74" s="10" t="s">
        <v>22</v>
      </c>
      <c r="D74" s="10">
        <v>100</v>
      </c>
      <c r="E74" s="10">
        <v>114</v>
      </c>
      <c r="F74">
        <f t="shared" si="5"/>
        <v>0</v>
      </c>
      <c r="G74" s="10">
        <f t="shared" si="6"/>
        <v>0</v>
      </c>
      <c r="H74">
        <f t="shared" si="7"/>
        <v>0</v>
      </c>
      <c r="I74">
        <f t="shared" si="8"/>
        <v>100</v>
      </c>
      <c r="J74">
        <f t="shared" si="9"/>
        <v>0</v>
      </c>
      <c r="K74">
        <v>0</v>
      </c>
      <c r="L74">
        <v>0</v>
      </c>
      <c r="M74">
        <v>0</v>
      </c>
      <c r="N74">
        <v>1</v>
      </c>
      <c r="O74">
        <v>0</v>
      </c>
    </row>
    <row r="75" spans="3:15" x14ac:dyDescent="0.4">
      <c r="C75" s="10" t="s">
        <v>23</v>
      </c>
      <c r="D75" s="10">
        <v>70</v>
      </c>
      <c r="E75" s="10">
        <v>96</v>
      </c>
      <c r="F75">
        <f t="shared" si="5"/>
        <v>0</v>
      </c>
      <c r="G75" s="10">
        <f t="shared" si="6"/>
        <v>0</v>
      </c>
      <c r="H75">
        <f t="shared" si="7"/>
        <v>0</v>
      </c>
      <c r="I75">
        <f t="shared" si="8"/>
        <v>0</v>
      </c>
      <c r="J75">
        <f t="shared" si="9"/>
        <v>70</v>
      </c>
      <c r="K75">
        <v>0</v>
      </c>
      <c r="L75">
        <v>0</v>
      </c>
      <c r="M75">
        <v>0</v>
      </c>
      <c r="N75">
        <v>0</v>
      </c>
      <c r="O75">
        <v>1</v>
      </c>
    </row>
    <row r="76" spans="3:15" x14ac:dyDescent="0.4">
      <c r="C76" s="10" t="s">
        <v>19</v>
      </c>
      <c r="D76" s="10">
        <v>77</v>
      </c>
      <c r="E76" s="10">
        <v>116</v>
      </c>
      <c r="F76">
        <f t="shared" si="5"/>
        <v>77</v>
      </c>
      <c r="G76" s="10">
        <f t="shared" si="6"/>
        <v>0</v>
      </c>
      <c r="H76">
        <f t="shared" si="7"/>
        <v>0</v>
      </c>
      <c r="I76">
        <f t="shared" si="8"/>
        <v>0</v>
      </c>
      <c r="J76">
        <f t="shared" si="9"/>
        <v>0</v>
      </c>
      <c r="K76">
        <v>1</v>
      </c>
      <c r="L76">
        <v>0</v>
      </c>
      <c r="M76">
        <v>0</v>
      </c>
      <c r="N76">
        <v>0</v>
      </c>
      <c r="O76">
        <v>0</v>
      </c>
    </row>
    <row r="77" spans="3:15" x14ac:dyDescent="0.4">
      <c r="C77" s="10" t="s">
        <v>20</v>
      </c>
      <c r="D77" s="10">
        <v>98</v>
      </c>
      <c r="E77" s="10">
        <v>130</v>
      </c>
      <c r="F77">
        <f t="shared" si="5"/>
        <v>0</v>
      </c>
      <c r="G77" s="10">
        <f t="shared" si="6"/>
        <v>98</v>
      </c>
      <c r="H77">
        <f t="shared" si="7"/>
        <v>0</v>
      </c>
      <c r="I77">
        <f t="shared" si="8"/>
        <v>0</v>
      </c>
      <c r="J77">
        <f t="shared" si="9"/>
        <v>0</v>
      </c>
      <c r="K77">
        <v>0</v>
      </c>
      <c r="L77">
        <v>1</v>
      </c>
      <c r="M77">
        <v>0</v>
      </c>
      <c r="N77">
        <v>0</v>
      </c>
      <c r="O77">
        <v>0</v>
      </c>
    </row>
    <row r="78" spans="3:15" x14ac:dyDescent="0.4">
      <c r="C78" s="10" t="s">
        <v>21</v>
      </c>
      <c r="D78" s="10">
        <v>85</v>
      </c>
      <c r="E78" s="10">
        <v>121</v>
      </c>
      <c r="F78">
        <f t="shared" si="5"/>
        <v>0</v>
      </c>
      <c r="G78" s="10">
        <f t="shared" si="6"/>
        <v>0</v>
      </c>
      <c r="H78">
        <f t="shared" si="7"/>
        <v>85</v>
      </c>
      <c r="I78">
        <f t="shared" si="8"/>
        <v>0</v>
      </c>
      <c r="J78">
        <f t="shared" si="9"/>
        <v>0</v>
      </c>
      <c r="K78">
        <v>0</v>
      </c>
      <c r="L78">
        <v>0</v>
      </c>
      <c r="M78">
        <v>1</v>
      </c>
      <c r="N78">
        <v>0</v>
      </c>
      <c r="O78">
        <v>0</v>
      </c>
    </row>
    <row r="79" spans="3:15" x14ac:dyDescent="0.4">
      <c r="C79" s="10" t="s">
        <v>22</v>
      </c>
      <c r="D79" s="10">
        <v>100</v>
      </c>
      <c r="E79" s="10">
        <v>125</v>
      </c>
      <c r="F79">
        <f t="shared" si="5"/>
        <v>0</v>
      </c>
      <c r="G79" s="10">
        <f t="shared" si="6"/>
        <v>0</v>
      </c>
      <c r="H79">
        <f t="shared" si="7"/>
        <v>0</v>
      </c>
      <c r="I79">
        <f t="shared" si="8"/>
        <v>100</v>
      </c>
      <c r="J79">
        <f t="shared" si="9"/>
        <v>0</v>
      </c>
      <c r="K79">
        <v>0</v>
      </c>
      <c r="L79">
        <v>0</v>
      </c>
      <c r="M79">
        <v>0</v>
      </c>
      <c r="N79">
        <v>1</v>
      </c>
      <c r="O79">
        <v>0</v>
      </c>
    </row>
    <row r="80" spans="3:15" x14ac:dyDescent="0.4">
      <c r="C80" s="10" t="s">
        <v>23</v>
      </c>
      <c r="D80" s="10">
        <v>100</v>
      </c>
      <c r="E80" s="10">
        <v>130</v>
      </c>
      <c r="F80">
        <f t="shared" si="5"/>
        <v>0</v>
      </c>
      <c r="G80" s="10">
        <f t="shared" si="6"/>
        <v>0</v>
      </c>
      <c r="H80">
        <f t="shared" si="7"/>
        <v>0</v>
      </c>
      <c r="I80">
        <f t="shared" si="8"/>
        <v>0</v>
      </c>
      <c r="J80">
        <f t="shared" si="9"/>
        <v>100</v>
      </c>
      <c r="K80">
        <v>0</v>
      </c>
      <c r="L80">
        <v>0</v>
      </c>
      <c r="M80">
        <v>0</v>
      </c>
      <c r="N80">
        <v>0</v>
      </c>
      <c r="O80">
        <v>1</v>
      </c>
    </row>
    <row r="81" spans="3:15" x14ac:dyDescent="0.4">
      <c r="C81" s="10" t="s">
        <v>19</v>
      </c>
      <c r="D81" s="10">
        <v>83</v>
      </c>
      <c r="E81" s="10">
        <v>116</v>
      </c>
      <c r="F81">
        <f t="shared" si="5"/>
        <v>83</v>
      </c>
      <c r="G81" s="10">
        <f t="shared" si="6"/>
        <v>0</v>
      </c>
      <c r="H81">
        <f t="shared" si="7"/>
        <v>0</v>
      </c>
      <c r="I81">
        <f t="shared" si="8"/>
        <v>0</v>
      </c>
      <c r="J81">
        <f t="shared" si="9"/>
        <v>0</v>
      </c>
      <c r="K81">
        <v>1</v>
      </c>
      <c r="L81">
        <v>0</v>
      </c>
      <c r="M81">
        <v>0</v>
      </c>
      <c r="N81">
        <v>0</v>
      </c>
      <c r="O81">
        <v>0</v>
      </c>
    </row>
    <row r="82" spans="3:15" x14ac:dyDescent="0.4">
      <c r="C82" s="10" t="s">
        <v>20</v>
      </c>
      <c r="D82" s="10">
        <v>87</v>
      </c>
      <c r="E82" s="10">
        <v>125</v>
      </c>
      <c r="F82">
        <f t="shared" si="5"/>
        <v>0</v>
      </c>
      <c r="G82" s="10">
        <f t="shared" si="6"/>
        <v>87</v>
      </c>
      <c r="H82">
        <f t="shared" si="7"/>
        <v>0</v>
      </c>
      <c r="I82">
        <f t="shared" si="8"/>
        <v>0</v>
      </c>
      <c r="J82">
        <f t="shared" si="9"/>
        <v>0</v>
      </c>
      <c r="K82">
        <v>0</v>
      </c>
      <c r="L82">
        <v>1</v>
      </c>
      <c r="M82">
        <v>0</v>
      </c>
      <c r="N82">
        <v>0</v>
      </c>
      <c r="O82">
        <v>0</v>
      </c>
    </row>
    <row r="83" spans="3:15" x14ac:dyDescent="0.4">
      <c r="C83" s="10" t="s">
        <v>21</v>
      </c>
      <c r="D83" s="10">
        <v>75</v>
      </c>
      <c r="E83" s="10">
        <v>100</v>
      </c>
      <c r="F83">
        <f t="shared" si="5"/>
        <v>0</v>
      </c>
      <c r="G83" s="10">
        <f t="shared" si="6"/>
        <v>0</v>
      </c>
      <c r="H83">
        <f t="shared" si="7"/>
        <v>75</v>
      </c>
      <c r="I83">
        <f t="shared" si="8"/>
        <v>0</v>
      </c>
      <c r="J83">
        <f t="shared" si="9"/>
        <v>0</v>
      </c>
      <c r="K83">
        <v>0</v>
      </c>
      <c r="L83">
        <v>0</v>
      </c>
      <c r="M83">
        <v>1</v>
      </c>
      <c r="N83">
        <v>0</v>
      </c>
      <c r="O83">
        <v>0</v>
      </c>
    </row>
    <row r="84" spans="3:15" x14ac:dyDescent="0.4">
      <c r="C84" s="10" t="s">
        <v>22</v>
      </c>
      <c r="D84" s="10">
        <v>98</v>
      </c>
      <c r="E84" s="10">
        <v>120</v>
      </c>
      <c r="F84">
        <f t="shared" si="5"/>
        <v>0</v>
      </c>
      <c r="G84" s="10">
        <f t="shared" si="6"/>
        <v>0</v>
      </c>
      <c r="H84">
        <f t="shared" si="7"/>
        <v>0</v>
      </c>
      <c r="I84">
        <f t="shared" si="8"/>
        <v>98</v>
      </c>
      <c r="J84">
        <f t="shared" si="9"/>
        <v>0</v>
      </c>
      <c r="K84">
        <v>0</v>
      </c>
      <c r="L84">
        <v>0</v>
      </c>
      <c r="M84">
        <v>0</v>
      </c>
      <c r="N84">
        <v>1</v>
      </c>
      <c r="O84">
        <v>0</v>
      </c>
    </row>
    <row r="85" spans="3:15" x14ac:dyDescent="0.4">
      <c r="C85" s="10" t="s">
        <v>23</v>
      </c>
      <c r="D85" s="10">
        <v>88</v>
      </c>
      <c r="E85" s="10">
        <v>115</v>
      </c>
      <c r="F85">
        <f t="shared" si="5"/>
        <v>0</v>
      </c>
      <c r="G85" s="10">
        <f t="shared" si="6"/>
        <v>0</v>
      </c>
      <c r="H85">
        <f t="shared" si="7"/>
        <v>0</v>
      </c>
      <c r="I85">
        <f t="shared" si="8"/>
        <v>0</v>
      </c>
      <c r="J85">
        <f t="shared" si="9"/>
        <v>88</v>
      </c>
      <c r="K85">
        <v>0</v>
      </c>
      <c r="L85">
        <v>0</v>
      </c>
      <c r="M85">
        <v>0</v>
      </c>
      <c r="N85">
        <v>0</v>
      </c>
      <c r="O85">
        <v>1</v>
      </c>
    </row>
    <row r="86" spans="3:15" x14ac:dyDescent="0.4">
      <c r="C86" s="10" t="s">
        <v>19</v>
      </c>
      <c r="D86" s="10">
        <v>75</v>
      </c>
      <c r="E86" s="10">
        <v>115</v>
      </c>
      <c r="F86">
        <f t="shared" si="5"/>
        <v>75</v>
      </c>
      <c r="G86" s="10">
        <f t="shared" si="6"/>
        <v>0</v>
      </c>
      <c r="H86">
        <f t="shared" si="7"/>
        <v>0</v>
      </c>
      <c r="I86">
        <f t="shared" si="8"/>
        <v>0</v>
      </c>
      <c r="J86">
        <f t="shared" si="9"/>
        <v>0</v>
      </c>
      <c r="K86">
        <v>1</v>
      </c>
      <c r="L86">
        <v>0</v>
      </c>
      <c r="M86">
        <v>0</v>
      </c>
      <c r="N86">
        <v>0</v>
      </c>
      <c r="O86">
        <v>0</v>
      </c>
    </row>
    <row r="87" spans="3:15" x14ac:dyDescent="0.4">
      <c r="C87" s="10" t="s">
        <v>20</v>
      </c>
      <c r="D87" s="10">
        <v>69</v>
      </c>
      <c r="E87" s="10">
        <v>93</v>
      </c>
      <c r="F87">
        <f t="shared" si="5"/>
        <v>0</v>
      </c>
      <c r="G87" s="10">
        <f t="shared" si="6"/>
        <v>69</v>
      </c>
      <c r="H87">
        <f t="shared" si="7"/>
        <v>0</v>
      </c>
      <c r="I87">
        <f t="shared" si="8"/>
        <v>0</v>
      </c>
      <c r="J87">
        <f t="shared" si="9"/>
        <v>0</v>
      </c>
      <c r="K87">
        <v>0</v>
      </c>
      <c r="L87">
        <v>1</v>
      </c>
      <c r="M87">
        <v>0</v>
      </c>
      <c r="N87">
        <v>0</v>
      </c>
      <c r="O87">
        <v>0</v>
      </c>
    </row>
    <row r="88" spans="3:15" x14ac:dyDescent="0.4">
      <c r="C88" s="10" t="s">
        <v>21</v>
      </c>
      <c r="D88" s="10">
        <v>75</v>
      </c>
      <c r="E88" s="10">
        <v>108</v>
      </c>
      <c r="F88">
        <f t="shared" si="5"/>
        <v>0</v>
      </c>
      <c r="G88" s="10">
        <f t="shared" si="6"/>
        <v>0</v>
      </c>
      <c r="H88">
        <f t="shared" si="7"/>
        <v>75</v>
      </c>
      <c r="I88">
        <f t="shared" si="8"/>
        <v>0</v>
      </c>
      <c r="J88">
        <f t="shared" si="9"/>
        <v>0</v>
      </c>
      <c r="K88">
        <v>0</v>
      </c>
      <c r="L88">
        <v>0</v>
      </c>
      <c r="M88">
        <v>1</v>
      </c>
      <c r="N88">
        <v>0</v>
      </c>
      <c r="O88">
        <v>0</v>
      </c>
    </row>
    <row r="89" spans="3:15" x14ac:dyDescent="0.4">
      <c r="C89" s="10" t="s">
        <v>22</v>
      </c>
      <c r="D89" s="10">
        <v>88</v>
      </c>
      <c r="E89" s="10">
        <v>113</v>
      </c>
      <c r="F89">
        <f t="shared" si="5"/>
        <v>0</v>
      </c>
      <c r="G89" s="10">
        <f t="shared" si="6"/>
        <v>0</v>
      </c>
      <c r="H89">
        <f t="shared" si="7"/>
        <v>0</v>
      </c>
      <c r="I89">
        <f t="shared" si="8"/>
        <v>88</v>
      </c>
      <c r="J89">
        <f t="shared" si="9"/>
        <v>0</v>
      </c>
      <c r="K89">
        <v>0</v>
      </c>
      <c r="L89">
        <v>0</v>
      </c>
      <c r="M89">
        <v>0</v>
      </c>
      <c r="N89">
        <v>1</v>
      </c>
      <c r="O89">
        <v>0</v>
      </c>
    </row>
    <row r="90" spans="3:15" x14ac:dyDescent="0.4">
      <c r="C90" s="10" t="s">
        <v>23</v>
      </c>
      <c r="D90" s="10">
        <v>83</v>
      </c>
      <c r="E90" s="10">
        <v>104</v>
      </c>
      <c r="F90">
        <f t="shared" si="5"/>
        <v>0</v>
      </c>
      <c r="G90" s="10">
        <f t="shared" si="6"/>
        <v>0</v>
      </c>
      <c r="H90">
        <f t="shared" si="7"/>
        <v>0</v>
      </c>
      <c r="I90">
        <f t="shared" si="8"/>
        <v>0</v>
      </c>
      <c r="J90">
        <f t="shared" si="9"/>
        <v>83</v>
      </c>
      <c r="K90">
        <v>0</v>
      </c>
      <c r="L90">
        <v>0</v>
      </c>
      <c r="M90">
        <v>0</v>
      </c>
      <c r="N90">
        <v>0</v>
      </c>
      <c r="O90">
        <v>1</v>
      </c>
    </row>
    <row r="91" spans="3:15" x14ac:dyDescent="0.4">
      <c r="C91" s="10" t="s">
        <v>19</v>
      </c>
      <c r="D91" s="10">
        <v>84</v>
      </c>
      <c r="E91" s="10">
        <v>112</v>
      </c>
      <c r="F91">
        <f t="shared" si="5"/>
        <v>84</v>
      </c>
      <c r="G91" s="10">
        <f t="shared" si="6"/>
        <v>0</v>
      </c>
      <c r="H91">
        <f t="shared" si="7"/>
        <v>0</v>
      </c>
      <c r="I91">
        <f t="shared" si="8"/>
        <v>0</v>
      </c>
      <c r="J91">
        <f t="shared" si="9"/>
        <v>0</v>
      </c>
      <c r="K91">
        <v>1</v>
      </c>
      <c r="L91">
        <v>0</v>
      </c>
      <c r="M91">
        <v>0</v>
      </c>
      <c r="N91">
        <v>0</v>
      </c>
      <c r="O91">
        <v>0</v>
      </c>
    </row>
    <row r="92" spans="3:15" x14ac:dyDescent="0.4">
      <c r="C92" s="10" t="s">
        <v>20</v>
      </c>
      <c r="D92" s="10">
        <v>75</v>
      </c>
      <c r="E92" s="10">
        <v>98</v>
      </c>
      <c r="F92">
        <f t="shared" si="5"/>
        <v>0</v>
      </c>
      <c r="G92" s="10">
        <f t="shared" si="6"/>
        <v>75</v>
      </c>
      <c r="H92">
        <f t="shared" si="7"/>
        <v>0</v>
      </c>
      <c r="I92">
        <f t="shared" si="8"/>
        <v>0</v>
      </c>
      <c r="J92">
        <f t="shared" si="9"/>
        <v>0</v>
      </c>
      <c r="K92">
        <v>0</v>
      </c>
      <c r="L92">
        <v>1</v>
      </c>
      <c r="M92">
        <v>0</v>
      </c>
      <c r="N92">
        <v>0</v>
      </c>
      <c r="O92">
        <v>0</v>
      </c>
    </row>
    <row r="93" spans="3:15" x14ac:dyDescent="0.4">
      <c r="C93" s="10" t="s">
        <v>21</v>
      </c>
      <c r="D93" s="10">
        <v>80</v>
      </c>
      <c r="E93" s="10">
        <v>115</v>
      </c>
      <c r="F93">
        <f t="shared" si="5"/>
        <v>0</v>
      </c>
      <c r="G93" s="10">
        <f t="shared" si="6"/>
        <v>0</v>
      </c>
      <c r="H93">
        <f t="shared" si="7"/>
        <v>80</v>
      </c>
      <c r="I93">
        <f t="shared" si="8"/>
        <v>0</v>
      </c>
      <c r="J93">
        <f t="shared" si="9"/>
        <v>0</v>
      </c>
      <c r="K93">
        <v>0</v>
      </c>
      <c r="L93">
        <v>0</v>
      </c>
      <c r="M93">
        <v>1</v>
      </c>
      <c r="N93">
        <v>0</v>
      </c>
      <c r="O93">
        <v>0</v>
      </c>
    </row>
    <row r="94" spans="3:15" x14ac:dyDescent="0.4">
      <c r="C94" s="10" t="s">
        <v>22</v>
      </c>
      <c r="D94" s="10">
        <v>90</v>
      </c>
      <c r="E94" s="10">
        <v>122</v>
      </c>
      <c r="F94">
        <f t="shared" si="5"/>
        <v>0</v>
      </c>
      <c r="G94" s="10">
        <f t="shared" si="6"/>
        <v>0</v>
      </c>
      <c r="H94">
        <f t="shared" si="7"/>
        <v>0</v>
      </c>
      <c r="I94">
        <f t="shared" si="8"/>
        <v>90</v>
      </c>
      <c r="J94">
        <f t="shared" si="9"/>
        <v>0</v>
      </c>
      <c r="K94">
        <v>0</v>
      </c>
      <c r="L94">
        <v>0</v>
      </c>
      <c r="M94">
        <v>0</v>
      </c>
      <c r="N94">
        <v>1</v>
      </c>
      <c r="O94">
        <v>0</v>
      </c>
    </row>
    <row r="95" spans="3:15" x14ac:dyDescent="0.4">
      <c r="C95" s="10" t="s">
        <v>23</v>
      </c>
      <c r="D95" s="10">
        <v>89</v>
      </c>
      <c r="E95" s="10">
        <v>122</v>
      </c>
      <c r="F95">
        <f t="shared" si="5"/>
        <v>0</v>
      </c>
      <c r="G95" s="10">
        <f t="shared" si="6"/>
        <v>0</v>
      </c>
      <c r="H95">
        <f t="shared" si="7"/>
        <v>0</v>
      </c>
      <c r="I95">
        <f t="shared" si="8"/>
        <v>0</v>
      </c>
      <c r="J95">
        <f t="shared" si="9"/>
        <v>89</v>
      </c>
      <c r="K95">
        <v>0</v>
      </c>
      <c r="L95">
        <v>0</v>
      </c>
      <c r="M95">
        <v>0</v>
      </c>
      <c r="N95">
        <v>0</v>
      </c>
      <c r="O95">
        <v>1</v>
      </c>
    </row>
    <row r="96" spans="3:15" x14ac:dyDescent="0.4">
      <c r="C96" s="10" t="s">
        <v>19</v>
      </c>
      <c r="D96" s="10">
        <v>83</v>
      </c>
      <c r="E96" s="10">
        <v>129</v>
      </c>
      <c r="F96">
        <f t="shared" si="5"/>
        <v>83</v>
      </c>
      <c r="G96" s="10">
        <f t="shared" si="6"/>
        <v>0</v>
      </c>
      <c r="H96">
        <f t="shared" si="7"/>
        <v>0</v>
      </c>
      <c r="I96">
        <f t="shared" si="8"/>
        <v>0</v>
      </c>
      <c r="J96">
        <f t="shared" si="9"/>
        <v>0</v>
      </c>
      <c r="K96">
        <v>1</v>
      </c>
      <c r="L96">
        <v>0</v>
      </c>
      <c r="M96">
        <v>0</v>
      </c>
      <c r="N96">
        <v>0</v>
      </c>
      <c r="O96">
        <v>0</v>
      </c>
    </row>
    <row r="97" spans="3:15" x14ac:dyDescent="0.4">
      <c r="C97" s="10" t="s">
        <v>20</v>
      </c>
      <c r="D97" s="10">
        <v>85</v>
      </c>
      <c r="E97" s="10">
        <v>124</v>
      </c>
      <c r="F97">
        <f t="shared" si="5"/>
        <v>0</v>
      </c>
      <c r="G97" s="10">
        <f t="shared" si="6"/>
        <v>85</v>
      </c>
      <c r="H97">
        <f t="shared" si="7"/>
        <v>0</v>
      </c>
      <c r="I97">
        <f t="shared" si="8"/>
        <v>0</v>
      </c>
      <c r="J97">
        <f t="shared" si="9"/>
        <v>0</v>
      </c>
      <c r="K97">
        <v>0</v>
      </c>
      <c r="L97">
        <v>1</v>
      </c>
      <c r="M97">
        <v>0</v>
      </c>
      <c r="N97">
        <v>0</v>
      </c>
      <c r="O97">
        <v>0</v>
      </c>
    </row>
    <row r="98" spans="3:15" x14ac:dyDescent="0.4">
      <c r="C98" s="10" t="s">
        <v>21</v>
      </c>
      <c r="D98" s="10">
        <v>92</v>
      </c>
      <c r="E98" s="10">
        <v>123</v>
      </c>
      <c r="F98">
        <f t="shared" si="5"/>
        <v>0</v>
      </c>
      <c r="G98" s="10">
        <f t="shared" si="6"/>
        <v>0</v>
      </c>
      <c r="H98">
        <f t="shared" si="7"/>
        <v>92</v>
      </c>
      <c r="I98">
        <f t="shared" si="8"/>
        <v>0</v>
      </c>
      <c r="J98">
        <f t="shared" si="9"/>
        <v>0</v>
      </c>
      <c r="K98">
        <v>0</v>
      </c>
      <c r="L98">
        <v>0</v>
      </c>
      <c r="M98">
        <v>1</v>
      </c>
      <c r="N98">
        <v>0</v>
      </c>
      <c r="O98">
        <v>0</v>
      </c>
    </row>
    <row r="99" spans="3:15" x14ac:dyDescent="0.4">
      <c r="C99" s="10" t="s">
        <v>22</v>
      </c>
      <c r="D99" s="10">
        <v>95</v>
      </c>
      <c r="E99" s="10">
        <v>125</v>
      </c>
      <c r="F99">
        <f t="shared" si="5"/>
        <v>0</v>
      </c>
      <c r="G99" s="10">
        <f t="shared" si="6"/>
        <v>0</v>
      </c>
      <c r="H99">
        <f t="shared" si="7"/>
        <v>0</v>
      </c>
      <c r="I99">
        <f t="shared" si="8"/>
        <v>95</v>
      </c>
      <c r="J99">
        <f t="shared" si="9"/>
        <v>0</v>
      </c>
      <c r="K99">
        <v>0</v>
      </c>
      <c r="L99">
        <v>0</v>
      </c>
      <c r="M99">
        <v>0</v>
      </c>
      <c r="N99">
        <v>1</v>
      </c>
      <c r="O99">
        <v>0</v>
      </c>
    </row>
    <row r="100" spans="3:15" x14ac:dyDescent="0.4">
      <c r="C100" s="10" t="s">
        <v>23</v>
      </c>
      <c r="D100" s="10">
        <v>83</v>
      </c>
      <c r="E100" s="10">
        <v>114</v>
      </c>
      <c r="F100">
        <f t="shared" si="5"/>
        <v>0</v>
      </c>
      <c r="G100" s="1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83</v>
      </c>
      <c r="K100">
        <v>0</v>
      </c>
      <c r="L100">
        <v>0</v>
      </c>
      <c r="M100">
        <v>0</v>
      </c>
      <c r="N100">
        <v>0</v>
      </c>
      <c r="O100">
        <v>1</v>
      </c>
    </row>
    <row r="101" spans="3:15" x14ac:dyDescent="0.4">
      <c r="C101" s="10" t="s">
        <v>19</v>
      </c>
      <c r="D101" s="10">
        <v>82</v>
      </c>
      <c r="E101" s="10">
        <v>116</v>
      </c>
      <c r="F101">
        <f t="shared" si="5"/>
        <v>82</v>
      </c>
      <c r="G101" s="10">
        <f t="shared" si="6"/>
        <v>0</v>
      </c>
      <c r="H101">
        <f t="shared" si="7"/>
        <v>0</v>
      </c>
      <c r="I101">
        <f t="shared" si="8"/>
        <v>0</v>
      </c>
      <c r="J101">
        <f t="shared" si="9"/>
        <v>0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3:15" x14ac:dyDescent="0.4">
      <c r="C102" s="10" t="s">
        <v>20</v>
      </c>
      <c r="D102" s="10">
        <v>90</v>
      </c>
      <c r="E102" s="10">
        <v>122</v>
      </c>
      <c r="F102">
        <f t="shared" si="5"/>
        <v>0</v>
      </c>
      <c r="G102" s="10">
        <f t="shared" si="6"/>
        <v>90</v>
      </c>
      <c r="H102">
        <f t="shared" si="7"/>
        <v>0</v>
      </c>
      <c r="I102">
        <f t="shared" si="8"/>
        <v>0</v>
      </c>
      <c r="J102">
        <f t="shared" si="9"/>
        <v>0</v>
      </c>
      <c r="K102">
        <v>0</v>
      </c>
      <c r="L102">
        <v>1</v>
      </c>
      <c r="M102">
        <v>0</v>
      </c>
      <c r="N102">
        <v>0</v>
      </c>
      <c r="O102">
        <v>0</v>
      </c>
    </row>
    <row r="103" spans="3:15" x14ac:dyDescent="0.4">
      <c r="C103" s="10" t="s">
        <v>21</v>
      </c>
      <c r="D103" s="10">
        <v>77</v>
      </c>
      <c r="E103" s="10">
        <v>111</v>
      </c>
      <c r="F103">
        <f t="shared" si="5"/>
        <v>0</v>
      </c>
      <c r="G103" s="10">
        <f t="shared" si="6"/>
        <v>0</v>
      </c>
      <c r="H103">
        <f t="shared" si="7"/>
        <v>77</v>
      </c>
      <c r="I103">
        <f t="shared" si="8"/>
        <v>0</v>
      </c>
      <c r="J103">
        <f t="shared" si="9"/>
        <v>0</v>
      </c>
      <c r="K103">
        <v>0</v>
      </c>
      <c r="L103">
        <v>0</v>
      </c>
      <c r="M103">
        <v>1</v>
      </c>
      <c r="N103">
        <v>0</v>
      </c>
      <c r="O103">
        <v>0</v>
      </c>
    </row>
    <row r="104" spans="3:15" x14ac:dyDescent="0.4">
      <c r="C104" s="10" t="s">
        <v>22</v>
      </c>
      <c r="D104" s="10">
        <v>106</v>
      </c>
      <c r="E104" s="10">
        <v>128</v>
      </c>
      <c r="F104">
        <f t="shared" si="5"/>
        <v>0</v>
      </c>
      <c r="G104" s="10">
        <f t="shared" si="6"/>
        <v>0</v>
      </c>
      <c r="H104">
        <f t="shared" si="7"/>
        <v>0</v>
      </c>
      <c r="I104">
        <f t="shared" si="8"/>
        <v>106</v>
      </c>
      <c r="J104">
        <f t="shared" si="9"/>
        <v>0</v>
      </c>
      <c r="K104">
        <v>0</v>
      </c>
      <c r="L104">
        <v>0</v>
      </c>
      <c r="M104">
        <v>0</v>
      </c>
      <c r="N104">
        <v>1</v>
      </c>
      <c r="O104">
        <v>0</v>
      </c>
    </row>
    <row r="105" spans="3:15" x14ac:dyDescent="0.4">
      <c r="C105" s="10" t="s">
        <v>23</v>
      </c>
      <c r="D105" s="10">
        <v>93</v>
      </c>
      <c r="E105" s="10">
        <v>126</v>
      </c>
      <c r="F105">
        <f t="shared" si="5"/>
        <v>0</v>
      </c>
      <c r="G105" s="10">
        <f t="shared" si="6"/>
        <v>0</v>
      </c>
      <c r="H105">
        <f t="shared" si="7"/>
        <v>0</v>
      </c>
      <c r="I105">
        <f t="shared" si="8"/>
        <v>0</v>
      </c>
      <c r="J105">
        <f t="shared" si="9"/>
        <v>93</v>
      </c>
      <c r="K105">
        <v>0</v>
      </c>
      <c r="L105">
        <v>0</v>
      </c>
      <c r="M105">
        <v>0</v>
      </c>
      <c r="N105">
        <v>0</v>
      </c>
      <c r="O105">
        <v>1</v>
      </c>
    </row>
    <row r="106" spans="3:15" x14ac:dyDescent="0.4">
      <c r="C106" s="10" t="s">
        <v>19</v>
      </c>
      <c r="D106" s="10">
        <v>98</v>
      </c>
      <c r="E106" s="10">
        <v>140</v>
      </c>
      <c r="F106">
        <f t="shared" si="5"/>
        <v>98</v>
      </c>
      <c r="G106" s="10">
        <f t="shared" si="6"/>
        <v>0</v>
      </c>
      <c r="H106">
        <f t="shared" si="7"/>
        <v>0</v>
      </c>
      <c r="I106">
        <f t="shared" si="8"/>
        <v>0</v>
      </c>
      <c r="J106">
        <f t="shared" si="9"/>
        <v>0</v>
      </c>
      <c r="K106">
        <v>1</v>
      </c>
      <c r="L106">
        <v>0</v>
      </c>
      <c r="M106">
        <v>0</v>
      </c>
      <c r="N106">
        <v>0</v>
      </c>
      <c r="O106">
        <v>0</v>
      </c>
    </row>
    <row r="107" spans="3:15" x14ac:dyDescent="0.4">
      <c r="C107" s="10" t="s">
        <v>20</v>
      </c>
      <c r="D107" s="10">
        <v>85</v>
      </c>
      <c r="E107" s="10">
        <v>114</v>
      </c>
      <c r="F107">
        <f t="shared" si="5"/>
        <v>0</v>
      </c>
      <c r="G107" s="10">
        <f t="shared" si="6"/>
        <v>85</v>
      </c>
      <c r="H107">
        <f t="shared" si="7"/>
        <v>0</v>
      </c>
      <c r="I107">
        <f t="shared" si="8"/>
        <v>0</v>
      </c>
      <c r="J107">
        <f t="shared" si="9"/>
        <v>0</v>
      </c>
      <c r="K107">
        <v>0</v>
      </c>
      <c r="L107">
        <v>1</v>
      </c>
      <c r="M107">
        <v>0</v>
      </c>
      <c r="N107">
        <v>0</v>
      </c>
      <c r="O107">
        <v>0</v>
      </c>
    </row>
    <row r="108" spans="3:15" x14ac:dyDescent="0.4">
      <c r="C108" s="10" t="s">
        <v>21</v>
      </c>
      <c r="D108" s="10">
        <v>78</v>
      </c>
      <c r="E108" s="10">
        <v>103</v>
      </c>
      <c r="F108">
        <f t="shared" si="5"/>
        <v>0</v>
      </c>
      <c r="G108" s="10">
        <f t="shared" si="6"/>
        <v>0</v>
      </c>
      <c r="H108">
        <f t="shared" si="7"/>
        <v>78</v>
      </c>
      <c r="I108">
        <f t="shared" si="8"/>
        <v>0</v>
      </c>
      <c r="J108">
        <f t="shared" si="9"/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3:15" x14ac:dyDescent="0.4">
      <c r="C109" s="10" t="s">
        <v>22</v>
      </c>
      <c r="D109" s="10">
        <v>78</v>
      </c>
      <c r="E109" s="10">
        <v>100</v>
      </c>
      <c r="F109">
        <f t="shared" si="5"/>
        <v>0</v>
      </c>
      <c r="G109" s="10">
        <f t="shared" si="6"/>
        <v>0</v>
      </c>
      <c r="H109">
        <f t="shared" si="7"/>
        <v>0</v>
      </c>
      <c r="I109">
        <f t="shared" si="8"/>
        <v>78</v>
      </c>
      <c r="J109">
        <f t="shared" si="9"/>
        <v>0</v>
      </c>
      <c r="K109">
        <v>0</v>
      </c>
      <c r="L109">
        <v>0</v>
      </c>
      <c r="M109">
        <v>0</v>
      </c>
      <c r="N109">
        <v>1</v>
      </c>
      <c r="O109">
        <v>0</v>
      </c>
    </row>
    <row r="110" spans="3:15" x14ac:dyDescent="0.4">
      <c r="C110" s="10" t="s">
        <v>23</v>
      </c>
      <c r="D110" s="10">
        <v>82</v>
      </c>
      <c r="E110" s="10">
        <v>123</v>
      </c>
      <c r="F110">
        <f t="shared" si="5"/>
        <v>0</v>
      </c>
      <c r="G110" s="10">
        <f t="shared" si="6"/>
        <v>0</v>
      </c>
      <c r="H110">
        <f t="shared" si="7"/>
        <v>0</v>
      </c>
      <c r="I110">
        <f t="shared" si="8"/>
        <v>0</v>
      </c>
      <c r="J110">
        <f t="shared" si="9"/>
        <v>82</v>
      </c>
      <c r="K110">
        <v>0</v>
      </c>
      <c r="L110">
        <v>0</v>
      </c>
      <c r="M110">
        <v>0</v>
      </c>
      <c r="N110">
        <v>0</v>
      </c>
      <c r="O110">
        <v>1</v>
      </c>
    </row>
    <row r="111" spans="3:15" x14ac:dyDescent="0.4">
      <c r="C111" s="10" t="s">
        <v>19</v>
      </c>
      <c r="D111" s="10">
        <v>88</v>
      </c>
      <c r="E111" s="10">
        <v>127</v>
      </c>
      <c r="F111">
        <f t="shared" si="5"/>
        <v>88</v>
      </c>
      <c r="G111" s="10">
        <f t="shared" si="6"/>
        <v>0</v>
      </c>
      <c r="H111">
        <f t="shared" si="7"/>
        <v>0</v>
      </c>
      <c r="I111">
        <f t="shared" si="8"/>
        <v>0</v>
      </c>
      <c r="J111">
        <f t="shared" si="9"/>
        <v>0</v>
      </c>
      <c r="K111">
        <v>1</v>
      </c>
      <c r="L111">
        <v>0</v>
      </c>
      <c r="M111">
        <v>0</v>
      </c>
      <c r="N111">
        <v>0</v>
      </c>
      <c r="O111">
        <v>0</v>
      </c>
    </row>
    <row r="112" spans="3:15" x14ac:dyDescent="0.4">
      <c r="C112" s="10" t="s">
        <v>20</v>
      </c>
      <c r="D112" s="10">
        <v>82</v>
      </c>
      <c r="E112" s="10">
        <v>120</v>
      </c>
      <c r="F112">
        <f t="shared" si="5"/>
        <v>0</v>
      </c>
      <c r="G112" s="10">
        <f t="shared" si="6"/>
        <v>82</v>
      </c>
      <c r="H112">
        <f t="shared" si="7"/>
        <v>0</v>
      </c>
      <c r="I112">
        <f t="shared" si="8"/>
        <v>0</v>
      </c>
      <c r="J112">
        <f t="shared" si="9"/>
        <v>0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3:15" x14ac:dyDescent="0.4">
      <c r="C113" s="10" t="s">
        <v>21</v>
      </c>
      <c r="D113" s="10">
        <v>81</v>
      </c>
      <c r="E113" s="10">
        <v>113</v>
      </c>
      <c r="F113">
        <f t="shared" si="5"/>
        <v>0</v>
      </c>
      <c r="G113" s="10">
        <f t="shared" si="6"/>
        <v>0</v>
      </c>
      <c r="H113">
        <f t="shared" si="7"/>
        <v>81</v>
      </c>
      <c r="I113">
        <f t="shared" si="8"/>
        <v>0</v>
      </c>
      <c r="J113">
        <f t="shared" si="9"/>
        <v>0</v>
      </c>
      <c r="K113">
        <v>0</v>
      </c>
      <c r="L113">
        <v>0</v>
      </c>
      <c r="M113">
        <v>1</v>
      </c>
      <c r="N113">
        <v>0</v>
      </c>
      <c r="O113">
        <v>0</v>
      </c>
    </row>
    <row r="114" spans="3:15" x14ac:dyDescent="0.4">
      <c r="C114" s="10" t="s">
        <v>22</v>
      </c>
      <c r="D114" s="10">
        <v>97</v>
      </c>
      <c r="E114" s="10">
        <v>117</v>
      </c>
      <c r="F114">
        <f t="shared" si="5"/>
        <v>0</v>
      </c>
      <c r="G114" s="10">
        <f t="shared" si="6"/>
        <v>0</v>
      </c>
      <c r="H114">
        <f t="shared" si="7"/>
        <v>0</v>
      </c>
      <c r="I114">
        <f t="shared" si="8"/>
        <v>97</v>
      </c>
      <c r="J114">
        <f t="shared" si="9"/>
        <v>0</v>
      </c>
      <c r="K114">
        <v>0</v>
      </c>
      <c r="L114">
        <v>0</v>
      </c>
      <c r="M114">
        <v>0</v>
      </c>
      <c r="N114">
        <v>1</v>
      </c>
      <c r="O114">
        <v>0</v>
      </c>
    </row>
    <row r="115" spans="3:15" x14ac:dyDescent="0.4">
      <c r="C115" s="10" t="s">
        <v>23</v>
      </c>
      <c r="D115" s="10">
        <v>66</v>
      </c>
      <c r="E115" s="10">
        <v>105</v>
      </c>
      <c r="F115">
        <f t="shared" si="5"/>
        <v>0</v>
      </c>
      <c r="G115" s="10">
        <f t="shared" si="6"/>
        <v>0</v>
      </c>
      <c r="H115">
        <f t="shared" si="7"/>
        <v>0</v>
      </c>
      <c r="I115">
        <f t="shared" si="8"/>
        <v>0</v>
      </c>
      <c r="J115">
        <f t="shared" si="9"/>
        <v>66</v>
      </c>
      <c r="K115">
        <v>0</v>
      </c>
      <c r="L115">
        <v>0</v>
      </c>
      <c r="M115">
        <v>0</v>
      </c>
      <c r="N115">
        <v>0</v>
      </c>
      <c r="O115">
        <v>1</v>
      </c>
    </row>
    <row r="116" spans="3:15" x14ac:dyDescent="0.4">
      <c r="C116" s="10" t="s">
        <v>19</v>
      </c>
      <c r="D116" s="10">
        <v>83</v>
      </c>
      <c r="E116" s="10">
        <v>111</v>
      </c>
      <c r="F116">
        <f t="shared" si="5"/>
        <v>83</v>
      </c>
      <c r="G116" s="10">
        <f t="shared" si="6"/>
        <v>0</v>
      </c>
      <c r="H116">
        <f t="shared" si="7"/>
        <v>0</v>
      </c>
      <c r="I116">
        <f t="shared" si="8"/>
        <v>0</v>
      </c>
      <c r="J116">
        <f t="shared" si="9"/>
        <v>0</v>
      </c>
      <c r="K116">
        <v>1</v>
      </c>
      <c r="L116">
        <v>0</v>
      </c>
      <c r="M116">
        <v>0</v>
      </c>
      <c r="N116">
        <v>0</v>
      </c>
      <c r="O116">
        <v>0</v>
      </c>
    </row>
    <row r="117" spans="3:15" x14ac:dyDescent="0.4">
      <c r="C117" s="10" t="s">
        <v>20</v>
      </c>
      <c r="D117" s="10">
        <v>79</v>
      </c>
      <c r="E117" s="10">
        <v>115</v>
      </c>
      <c r="F117">
        <f t="shared" si="5"/>
        <v>0</v>
      </c>
      <c r="G117" s="10">
        <f t="shared" si="6"/>
        <v>79</v>
      </c>
      <c r="H117">
        <f t="shared" si="7"/>
        <v>0</v>
      </c>
      <c r="I117">
        <f t="shared" si="8"/>
        <v>0</v>
      </c>
      <c r="J117">
        <f t="shared" si="9"/>
        <v>0</v>
      </c>
      <c r="K117">
        <v>0</v>
      </c>
      <c r="L117">
        <v>1</v>
      </c>
      <c r="M117">
        <v>0</v>
      </c>
      <c r="N117">
        <v>0</v>
      </c>
      <c r="O117">
        <v>0</v>
      </c>
    </row>
    <row r="118" spans="3:15" x14ac:dyDescent="0.4">
      <c r="C118" s="10" t="s">
        <v>21</v>
      </c>
      <c r="D118" s="10">
        <v>59</v>
      </c>
      <c r="E118" s="10">
        <v>105</v>
      </c>
      <c r="F118">
        <f t="shared" si="5"/>
        <v>0</v>
      </c>
      <c r="G118" s="10">
        <f t="shared" si="6"/>
        <v>0</v>
      </c>
      <c r="H118">
        <f t="shared" si="7"/>
        <v>59</v>
      </c>
      <c r="I118">
        <f t="shared" si="8"/>
        <v>0</v>
      </c>
      <c r="J118">
        <f t="shared" si="9"/>
        <v>0</v>
      </c>
      <c r="K118">
        <v>0</v>
      </c>
      <c r="L118">
        <v>0</v>
      </c>
      <c r="M118">
        <v>1</v>
      </c>
      <c r="N118">
        <v>0</v>
      </c>
      <c r="O118">
        <v>0</v>
      </c>
    </row>
    <row r="119" spans="3:15" x14ac:dyDescent="0.4">
      <c r="C119" s="10" t="s">
        <v>22</v>
      </c>
      <c r="D119" s="10">
        <v>61</v>
      </c>
      <c r="E119" s="10">
        <v>103</v>
      </c>
      <c r="F119">
        <f t="shared" si="5"/>
        <v>0</v>
      </c>
      <c r="G119" s="10">
        <f t="shared" si="6"/>
        <v>0</v>
      </c>
      <c r="H119">
        <f t="shared" si="7"/>
        <v>0</v>
      </c>
      <c r="I119">
        <f t="shared" si="8"/>
        <v>61</v>
      </c>
      <c r="J119">
        <f t="shared" si="9"/>
        <v>0</v>
      </c>
      <c r="K119">
        <v>0</v>
      </c>
      <c r="L119">
        <v>0</v>
      </c>
      <c r="M119">
        <v>0</v>
      </c>
      <c r="N119">
        <v>1</v>
      </c>
      <c r="O119">
        <v>0</v>
      </c>
    </row>
    <row r="120" spans="3:15" x14ac:dyDescent="0.4">
      <c r="C120" s="10" t="s">
        <v>23</v>
      </c>
      <c r="D120" s="10">
        <v>57</v>
      </c>
      <c r="E120" s="10">
        <v>90</v>
      </c>
      <c r="F120">
        <f t="shared" si="5"/>
        <v>0</v>
      </c>
      <c r="G120" s="10">
        <f t="shared" si="6"/>
        <v>0</v>
      </c>
      <c r="H120">
        <f t="shared" si="7"/>
        <v>0</v>
      </c>
      <c r="I120">
        <f t="shared" si="8"/>
        <v>0</v>
      </c>
      <c r="J120">
        <f t="shared" si="9"/>
        <v>57</v>
      </c>
      <c r="K120">
        <v>0</v>
      </c>
      <c r="L120">
        <v>0</v>
      </c>
      <c r="M120">
        <v>0</v>
      </c>
      <c r="N120">
        <v>0</v>
      </c>
      <c r="O120">
        <v>1</v>
      </c>
    </row>
    <row r="121" spans="3:15" x14ac:dyDescent="0.4">
      <c r="C121" s="10" t="s">
        <v>19</v>
      </c>
      <c r="D121" s="10">
        <v>82</v>
      </c>
      <c r="E121" s="10">
        <v>105</v>
      </c>
      <c r="F121">
        <f t="shared" si="5"/>
        <v>82</v>
      </c>
      <c r="G121" s="10">
        <f t="shared" si="6"/>
        <v>0</v>
      </c>
      <c r="H121">
        <f t="shared" si="7"/>
        <v>0</v>
      </c>
      <c r="I121">
        <f t="shared" si="8"/>
        <v>0</v>
      </c>
      <c r="J121">
        <f t="shared" si="9"/>
        <v>0</v>
      </c>
      <c r="K121">
        <v>1</v>
      </c>
      <c r="L121">
        <v>0</v>
      </c>
      <c r="M121">
        <v>0</v>
      </c>
      <c r="N121">
        <v>0</v>
      </c>
      <c r="O121">
        <v>0</v>
      </c>
    </row>
    <row r="122" spans="3:15" x14ac:dyDescent="0.4">
      <c r="C122" s="10" t="s">
        <v>20</v>
      </c>
      <c r="D122" s="10">
        <v>88</v>
      </c>
      <c r="E122" s="10">
        <v>117</v>
      </c>
      <c r="F122">
        <f t="shared" si="5"/>
        <v>0</v>
      </c>
      <c r="G122" s="10">
        <f t="shared" si="6"/>
        <v>88</v>
      </c>
      <c r="H122">
        <f t="shared" si="7"/>
        <v>0</v>
      </c>
      <c r="I122">
        <f t="shared" si="8"/>
        <v>0</v>
      </c>
      <c r="J122">
        <f t="shared" si="9"/>
        <v>0</v>
      </c>
      <c r="K122">
        <v>0</v>
      </c>
      <c r="L122">
        <v>1</v>
      </c>
      <c r="M122">
        <v>0</v>
      </c>
      <c r="N122">
        <v>0</v>
      </c>
      <c r="O122">
        <v>0</v>
      </c>
    </row>
    <row r="123" spans="3:15" x14ac:dyDescent="0.4">
      <c r="C123" s="10" t="s">
        <v>21</v>
      </c>
      <c r="D123" s="10">
        <v>96</v>
      </c>
      <c r="E123" s="10">
        <v>131</v>
      </c>
      <c r="F123">
        <f t="shared" si="5"/>
        <v>0</v>
      </c>
      <c r="G123" s="10">
        <f t="shared" si="6"/>
        <v>0</v>
      </c>
      <c r="H123">
        <f t="shared" si="7"/>
        <v>96</v>
      </c>
      <c r="I123">
        <f t="shared" si="8"/>
        <v>0</v>
      </c>
      <c r="J123">
        <f t="shared" si="9"/>
        <v>0</v>
      </c>
      <c r="K123">
        <v>0</v>
      </c>
      <c r="L123">
        <v>0</v>
      </c>
      <c r="M123">
        <v>1</v>
      </c>
      <c r="N123">
        <v>0</v>
      </c>
      <c r="O123">
        <v>0</v>
      </c>
    </row>
    <row r="124" spans="3:15" x14ac:dyDescent="0.4">
      <c r="C124" s="10" t="s">
        <v>22</v>
      </c>
      <c r="D124" s="10">
        <v>113</v>
      </c>
      <c r="E124" s="10">
        <v>145</v>
      </c>
      <c r="F124">
        <f t="shared" si="5"/>
        <v>0</v>
      </c>
      <c r="G124" s="10">
        <f t="shared" si="6"/>
        <v>0</v>
      </c>
      <c r="H124">
        <f t="shared" si="7"/>
        <v>0</v>
      </c>
      <c r="I124">
        <f t="shared" si="8"/>
        <v>113</v>
      </c>
      <c r="J124">
        <f t="shared" si="9"/>
        <v>0</v>
      </c>
      <c r="K124">
        <v>0</v>
      </c>
      <c r="L124">
        <v>0</v>
      </c>
      <c r="M124">
        <v>0</v>
      </c>
      <c r="N124">
        <v>1</v>
      </c>
      <c r="O124">
        <v>0</v>
      </c>
    </row>
    <row r="125" spans="3:15" x14ac:dyDescent="0.4">
      <c r="C125" s="10" t="s">
        <v>23</v>
      </c>
      <c r="D125" s="10">
        <v>95</v>
      </c>
      <c r="E125" s="10">
        <v>125</v>
      </c>
      <c r="F125">
        <f t="shared" si="5"/>
        <v>0</v>
      </c>
      <c r="G125" s="10">
        <f t="shared" si="6"/>
        <v>0</v>
      </c>
      <c r="H125">
        <f t="shared" si="7"/>
        <v>0</v>
      </c>
      <c r="I125">
        <f t="shared" si="8"/>
        <v>0</v>
      </c>
      <c r="J125">
        <f t="shared" si="9"/>
        <v>95</v>
      </c>
      <c r="K125">
        <v>0</v>
      </c>
      <c r="L125">
        <v>0</v>
      </c>
      <c r="M125">
        <v>0</v>
      </c>
      <c r="N125">
        <v>0</v>
      </c>
      <c r="O125">
        <v>1</v>
      </c>
    </row>
    <row r="126" spans="3:15" x14ac:dyDescent="0.4">
      <c r="C126" s="10" t="s">
        <v>19</v>
      </c>
      <c r="D126" s="10">
        <v>81</v>
      </c>
      <c r="E126" s="10">
        <v>123</v>
      </c>
      <c r="F126">
        <f t="shared" si="5"/>
        <v>81</v>
      </c>
      <c r="G126" s="10">
        <f t="shared" si="6"/>
        <v>0</v>
      </c>
      <c r="H126">
        <f t="shared" si="7"/>
        <v>0</v>
      </c>
      <c r="I126">
        <f t="shared" si="8"/>
        <v>0</v>
      </c>
      <c r="J126">
        <f t="shared" si="9"/>
        <v>0</v>
      </c>
      <c r="K126">
        <v>1</v>
      </c>
      <c r="L126">
        <v>0</v>
      </c>
      <c r="M126">
        <v>0</v>
      </c>
      <c r="N126">
        <v>0</v>
      </c>
      <c r="O126">
        <v>0</v>
      </c>
    </row>
    <row r="127" spans="3:15" x14ac:dyDescent="0.4">
      <c r="C127" s="10" t="s">
        <v>20</v>
      </c>
      <c r="D127" s="10">
        <v>90</v>
      </c>
      <c r="E127" s="10">
        <v>128</v>
      </c>
      <c r="F127">
        <f t="shared" si="5"/>
        <v>0</v>
      </c>
      <c r="G127" s="10">
        <f t="shared" si="6"/>
        <v>90</v>
      </c>
      <c r="H127">
        <f t="shared" si="7"/>
        <v>0</v>
      </c>
      <c r="I127">
        <f t="shared" si="8"/>
        <v>0</v>
      </c>
      <c r="J127">
        <f t="shared" si="9"/>
        <v>0</v>
      </c>
      <c r="K127">
        <v>0</v>
      </c>
      <c r="L127">
        <v>1</v>
      </c>
      <c r="M127">
        <v>0</v>
      </c>
      <c r="N127">
        <v>0</v>
      </c>
      <c r="O127">
        <v>0</v>
      </c>
    </row>
    <row r="128" spans="3:15" x14ac:dyDescent="0.4">
      <c r="C128" s="10" t="s">
        <v>21</v>
      </c>
      <c r="D128" s="10">
        <v>97</v>
      </c>
      <c r="E128" s="10">
        <v>122</v>
      </c>
      <c r="F128">
        <f t="shared" si="5"/>
        <v>0</v>
      </c>
      <c r="G128" s="10">
        <f t="shared" si="6"/>
        <v>0</v>
      </c>
      <c r="H128">
        <f t="shared" si="7"/>
        <v>97</v>
      </c>
      <c r="I128">
        <f t="shared" si="8"/>
        <v>0</v>
      </c>
      <c r="J128">
        <f t="shared" si="9"/>
        <v>0</v>
      </c>
      <c r="K128">
        <v>0</v>
      </c>
      <c r="L128">
        <v>0</v>
      </c>
      <c r="M128">
        <v>1</v>
      </c>
      <c r="N128">
        <v>0</v>
      </c>
      <c r="O128">
        <v>0</v>
      </c>
    </row>
    <row r="129" spans="3:15" x14ac:dyDescent="0.4">
      <c r="C129" s="10" t="s">
        <v>22</v>
      </c>
      <c r="D129" s="10">
        <v>91</v>
      </c>
      <c r="E129" s="10">
        <v>119</v>
      </c>
      <c r="F129">
        <f t="shared" si="5"/>
        <v>0</v>
      </c>
      <c r="G129" s="10">
        <f t="shared" si="6"/>
        <v>0</v>
      </c>
      <c r="H129">
        <f t="shared" si="7"/>
        <v>0</v>
      </c>
      <c r="I129">
        <f t="shared" si="8"/>
        <v>91</v>
      </c>
      <c r="J129">
        <f t="shared" si="9"/>
        <v>0</v>
      </c>
      <c r="K129">
        <v>0</v>
      </c>
      <c r="L129">
        <v>0</v>
      </c>
      <c r="M129">
        <v>0</v>
      </c>
      <c r="N129">
        <v>1</v>
      </c>
      <c r="O129">
        <v>0</v>
      </c>
    </row>
    <row r="130" spans="3:15" x14ac:dyDescent="0.4">
      <c r="C130" s="10" t="s">
        <v>23</v>
      </c>
      <c r="D130" s="10">
        <v>58</v>
      </c>
      <c r="E130" s="10">
        <v>94</v>
      </c>
      <c r="F130">
        <f t="shared" si="5"/>
        <v>0</v>
      </c>
      <c r="G130" s="10">
        <f t="shared" si="6"/>
        <v>0</v>
      </c>
      <c r="H130">
        <f t="shared" si="7"/>
        <v>0</v>
      </c>
      <c r="I130">
        <f t="shared" si="8"/>
        <v>0</v>
      </c>
      <c r="J130">
        <f t="shared" si="9"/>
        <v>58</v>
      </c>
      <c r="K130">
        <v>0</v>
      </c>
      <c r="L130">
        <v>0</v>
      </c>
      <c r="M130">
        <v>0</v>
      </c>
      <c r="N130">
        <v>0</v>
      </c>
      <c r="O130">
        <v>1</v>
      </c>
    </row>
    <row r="131" spans="3:15" x14ac:dyDescent="0.4">
      <c r="C131" s="10" t="s">
        <v>19</v>
      </c>
      <c r="D131" s="10">
        <v>98</v>
      </c>
      <c r="E131" s="10">
        <v>122</v>
      </c>
      <c r="F131">
        <f t="shared" ref="F131:F194" si="10">IF(C131="Mon",1,0)*D131</f>
        <v>98</v>
      </c>
      <c r="G131" s="10">
        <f t="shared" ref="G131:G194" si="11">IF(C131="Tue",1,0)*D131</f>
        <v>0</v>
      </c>
      <c r="H131">
        <f t="shared" ref="H131:H194" si="12">IF(C131="Wed",1,0)*D131</f>
        <v>0</v>
      </c>
      <c r="I131">
        <f t="shared" ref="I131:I194" si="13">IF(C131="Thu",1,0)*D131</f>
        <v>0</v>
      </c>
      <c r="J131">
        <f t="shared" ref="J131:J194" si="14">IF(C131="Fri",1,0)*D131</f>
        <v>0</v>
      </c>
      <c r="K131">
        <v>1</v>
      </c>
      <c r="L131">
        <v>0</v>
      </c>
      <c r="M131">
        <v>0</v>
      </c>
      <c r="N131">
        <v>0</v>
      </c>
      <c r="O131">
        <v>0</v>
      </c>
    </row>
    <row r="132" spans="3:15" x14ac:dyDescent="0.4">
      <c r="C132" s="10" t="s">
        <v>20</v>
      </c>
      <c r="D132" s="10">
        <v>100</v>
      </c>
      <c r="E132" s="10">
        <v>127</v>
      </c>
      <c r="F132">
        <f t="shared" si="10"/>
        <v>0</v>
      </c>
      <c r="G132" s="10">
        <f t="shared" si="11"/>
        <v>100</v>
      </c>
      <c r="H132">
        <f t="shared" si="12"/>
        <v>0</v>
      </c>
      <c r="I132">
        <f t="shared" si="13"/>
        <v>0</v>
      </c>
      <c r="J132">
        <f t="shared" si="14"/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3:15" x14ac:dyDescent="0.4">
      <c r="C133" s="10" t="s">
        <v>21</v>
      </c>
      <c r="D133" s="10">
        <v>91</v>
      </c>
      <c r="E133" s="10">
        <v>123</v>
      </c>
      <c r="F133">
        <f t="shared" si="10"/>
        <v>0</v>
      </c>
      <c r="G133" s="10">
        <f t="shared" si="11"/>
        <v>0</v>
      </c>
      <c r="H133">
        <f t="shared" si="12"/>
        <v>91</v>
      </c>
      <c r="I133">
        <f t="shared" si="13"/>
        <v>0</v>
      </c>
      <c r="J133">
        <f t="shared" si="14"/>
        <v>0</v>
      </c>
      <c r="K133">
        <v>0</v>
      </c>
      <c r="L133">
        <v>0</v>
      </c>
      <c r="M133">
        <v>1</v>
      </c>
      <c r="N133">
        <v>0</v>
      </c>
      <c r="O133">
        <v>0</v>
      </c>
    </row>
    <row r="134" spans="3:15" x14ac:dyDescent="0.4">
      <c r="C134" s="10" t="s">
        <v>22</v>
      </c>
      <c r="D134" s="10">
        <v>117</v>
      </c>
      <c r="E134" s="10">
        <v>139</v>
      </c>
      <c r="F134">
        <f t="shared" si="10"/>
        <v>0</v>
      </c>
      <c r="G134" s="10">
        <f t="shared" si="11"/>
        <v>0</v>
      </c>
      <c r="H134">
        <f t="shared" si="12"/>
        <v>0</v>
      </c>
      <c r="I134">
        <f t="shared" si="13"/>
        <v>117</v>
      </c>
      <c r="J134">
        <f t="shared" si="14"/>
        <v>0</v>
      </c>
      <c r="K134">
        <v>0</v>
      </c>
      <c r="L134">
        <v>0</v>
      </c>
      <c r="M134">
        <v>0</v>
      </c>
      <c r="N134">
        <v>1</v>
      </c>
      <c r="O134">
        <v>0</v>
      </c>
    </row>
    <row r="135" spans="3:15" x14ac:dyDescent="0.4">
      <c r="C135" s="10" t="s">
        <v>23</v>
      </c>
      <c r="D135" s="10">
        <v>68</v>
      </c>
      <c r="E135" s="10">
        <v>94</v>
      </c>
      <c r="F135">
        <f t="shared" si="10"/>
        <v>0</v>
      </c>
      <c r="G135" s="10">
        <f t="shared" si="11"/>
        <v>0</v>
      </c>
      <c r="H135">
        <f t="shared" si="12"/>
        <v>0</v>
      </c>
      <c r="I135">
        <f t="shared" si="13"/>
        <v>0</v>
      </c>
      <c r="J135">
        <f t="shared" si="14"/>
        <v>68</v>
      </c>
      <c r="K135">
        <v>0</v>
      </c>
      <c r="L135">
        <v>0</v>
      </c>
      <c r="M135">
        <v>0</v>
      </c>
      <c r="N135">
        <v>0</v>
      </c>
      <c r="O135">
        <v>1</v>
      </c>
    </row>
    <row r="136" spans="3:15" x14ac:dyDescent="0.4">
      <c r="C136" s="10" t="s">
        <v>19</v>
      </c>
      <c r="D136" s="10">
        <v>80</v>
      </c>
      <c r="E136" s="10">
        <v>111</v>
      </c>
      <c r="F136">
        <f t="shared" si="10"/>
        <v>80</v>
      </c>
      <c r="G136" s="10">
        <f t="shared" si="11"/>
        <v>0</v>
      </c>
      <c r="H136">
        <f t="shared" si="12"/>
        <v>0</v>
      </c>
      <c r="I136">
        <f t="shared" si="13"/>
        <v>0</v>
      </c>
      <c r="J136">
        <f t="shared" si="14"/>
        <v>0</v>
      </c>
      <c r="K136">
        <v>1</v>
      </c>
      <c r="L136">
        <v>0</v>
      </c>
      <c r="M136">
        <v>0</v>
      </c>
      <c r="N136">
        <v>0</v>
      </c>
      <c r="O136">
        <v>0</v>
      </c>
    </row>
    <row r="137" spans="3:15" x14ac:dyDescent="0.4">
      <c r="C137" s="10" t="s">
        <v>20</v>
      </c>
      <c r="D137" s="10">
        <v>81</v>
      </c>
      <c r="E137" s="10">
        <v>121</v>
      </c>
      <c r="F137">
        <f t="shared" si="10"/>
        <v>0</v>
      </c>
      <c r="G137" s="10">
        <f t="shared" si="11"/>
        <v>81</v>
      </c>
      <c r="H137">
        <f t="shared" si="12"/>
        <v>0</v>
      </c>
      <c r="I137">
        <f t="shared" si="13"/>
        <v>0</v>
      </c>
      <c r="J137">
        <f t="shared" si="14"/>
        <v>0</v>
      </c>
      <c r="K137">
        <v>0</v>
      </c>
      <c r="L137">
        <v>1</v>
      </c>
      <c r="M137">
        <v>0</v>
      </c>
      <c r="N137">
        <v>0</v>
      </c>
      <c r="O137">
        <v>0</v>
      </c>
    </row>
    <row r="138" spans="3:15" x14ac:dyDescent="0.4">
      <c r="C138" s="10" t="s">
        <v>21</v>
      </c>
      <c r="D138" s="10">
        <v>74</v>
      </c>
      <c r="E138" s="10">
        <v>97</v>
      </c>
      <c r="F138">
        <f t="shared" si="10"/>
        <v>0</v>
      </c>
      <c r="G138" s="10">
        <f t="shared" si="11"/>
        <v>0</v>
      </c>
      <c r="H138">
        <f t="shared" si="12"/>
        <v>74</v>
      </c>
      <c r="I138">
        <f t="shared" si="13"/>
        <v>0</v>
      </c>
      <c r="J138">
        <f t="shared" si="14"/>
        <v>0</v>
      </c>
      <c r="K138">
        <v>0</v>
      </c>
      <c r="L138">
        <v>0</v>
      </c>
      <c r="M138">
        <v>1</v>
      </c>
      <c r="N138">
        <v>0</v>
      </c>
      <c r="O138">
        <v>0</v>
      </c>
    </row>
    <row r="139" spans="3:15" x14ac:dyDescent="0.4">
      <c r="C139" s="10" t="s">
        <v>22</v>
      </c>
      <c r="D139" s="10">
        <v>93</v>
      </c>
      <c r="E139" s="10">
        <v>117</v>
      </c>
      <c r="F139">
        <f t="shared" si="10"/>
        <v>0</v>
      </c>
      <c r="G139" s="10">
        <f t="shared" si="11"/>
        <v>0</v>
      </c>
      <c r="H139">
        <f t="shared" si="12"/>
        <v>0</v>
      </c>
      <c r="I139">
        <f t="shared" si="13"/>
        <v>93</v>
      </c>
      <c r="J139">
        <f t="shared" si="14"/>
        <v>0</v>
      </c>
      <c r="K139">
        <v>0</v>
      </c>
      <c r="L139">
        <v>0</v>
      </c>
      <c r="M139">
        <v>0</v>
      </c>
      <c r="N139">
        <v>1</v>
      </c>
      <c r="O139">
        <v>0</v>
      </c>
    </row>
    <row r="140" spans="3:15" x14ac:dyDescent="0.4">
      <c r="C140" s="10" t="s">
        <v>23</v>
      </c>
      <c r="D140" s="10">
        <v>85</v>
      </c>
      <c r="E140" s="10">
        <v>107</v>
      </c>
      <c r="F140">
        <f t="shared" si="10"/>
        <v>0</v>
      </c>
      <c r="G140" s="10">
        <f t="shared" si="11"/>
        <v>0</v>
      </c>
      <c r="H140">
        <f t="shared" si="12"/>
        <v>0</v>
      </c>
      <c r="I140">
        <f t="shared" si="13"/>
        <v>0</v>
      </c>
      <c r="J140">
        <f t="shared" si="14"/>
        <v>85</v>
      </c>
      <c r="K140">
        <v>0</v>
      </c>
      <c r="L140">
        <v>0</v>
      </c>
      <c r="M140">
        <v>0</v>
      </c>
      <c r="N140">
        <v>0</v>
      </c>
      <c r="O140">
        <v>1</v>
      </c>
    </row>
    <row r="141" spans="3:15" x14ac:dyDescent="0.4">
      <c r="C141" s="10" t="s">
        <v>19</v>
      </c>
      <c r="D141" s="10">
        <v>97</v>
      </c>
      <c r="E141" s="10">
        <v>137</v>
      </c>
      <c r="F141">
        <f t="shared" si="10"/>
        <v>97</v>
      </c>
      <c r="G141" s="10">
        <f t="shared" si="11"/>
        <v>0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v>1</v>
      </c>
      <c r="L141">
        <v>0</v>
      </c>
      <c r="M141">
        <v>0</v>
      </c>
      <c r="N141">
        <v>0</v>
      </c>
      <c r="O141">
        <v>0</v>
      </c>
    </row>
    <row r="142" spans="3:15" x14ac:dyDescent="0.4">
      <c r="C142" s="10" t="s">
        <v>20</v>
      </c>
      <c r="D142" s="10">
        <v>103</v>
      </c>
      <c r="E142" s="10">
        <v>137</v>
      </c>
      <c r="F142">
        <f t="shared" si="10"/>
        <v>0</v>
      </c>
      <c r="G142" s="10">
        <f t="shared" si="11"/>
        <v>103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3:15" x14ac:dyDescent="0.4">
      <c r="C143" s="10" t="s">
        <v>21</v>
      </c>
      <c r="D143" s="10">
        <v>86</v>
      </c>
      <c r="E143" s="10">
        <v>120</v>
      </c>
      <c r="F143">
        <f t="shared" si="10"/>
        <v>0</v>
      </c>
      <c r="G143" s="10">
        <f t="shared" si="11"/>
        <v>0</v>
      </c>
      <c r="H143">
        <f t="shared" si="12"/>
        <v>86</v>
      </c>
      <c r="I143">
        <f t="shared" si="13"/>
        <v>0</v>
      </c>
      <c r="J143">
        <f t="shared" si="14"/>
        <v>0</v>
      </c>
      <c r="K143">
        <v>0</v>
      </c>
      <c r="L143">
        <v>0</v>
      </c>
      <c r="M143">
        <v>1</v>
      </c>
      <c r="N143">
        <v>0</v>
      </c>
      <c r="O143">
        <v>0</v>
      </c>
    </row>
    <row r="144" spans="3:15" x14ac:dyDescent="0.4">
      <c r="C144" s="10" t="s">
        <v>22</v>
      </c>
      <c r="D144" s="10">
        <v>91</v>
      </c>
      <c r="E144" s="10">
        <v>130</v>
      </c>
      <c r="F144">
        <f t="shared" si="10"/>
        <v>0</v>
      </c>
      <c r="G144" s="10">
        <f t="shared" si="11"/>
        <v>0</v>
      </c>
      <c r="H144">
        <f t="shared" si="12"/>
        <v>0</v>
      </c>
      <c r="I144">
        <f t="shared" si="13"/>
        <v>91</v>
      </c>
      <c r="J144">
        <f t="shared" si="14"/>
        <v>0</v>
      </c>
      <c r="K144">
        <v>0</v>
      </c>
      <c r="L144">
        <v>0</v>
      </c>
      <c r="M144">
        <v>0</v>
      </c>
      <c r="N144">
        <v>1</v>
      </c>
      <c r="O144">
        <v>0</v>
      </c>
    </row>
    <row r="145" spans="3:15" x14ac:dyDescent="0.4">
      <c r="C145" s="10" t="s">
        <v>23</v>
      </c>
      <c r="D145" s="10">
        <v>70</v>
      </c>
      <c r="E145" s="10">
        <v>116</v>
      </c>
      <c r="F145">
        <f t="shared" si="10"/>
        <v>0</v>
      </c>
      <c r="G145" s="10">
        <f t="shared" si="11"/>
        <v>0</v>
      </c>
      <c r="H145">
        <f t="shared" si="12"/>
        <v>0</v>
      </c>
      <c r="I145">
        <f t="shared" si="13"/>
        <v>0</v>
      </c>
      <c r="J145">
        <f t="shared" si="14"/>
        <v>70</v>
      </c>
      <c r="K145">
        <v>0</v>
      </c>
      <c r="L145">
        <v>0</v>
      </c>
      <c r="M145">
        <v>0</v>
      </c>
      <c r="N145">
        <v>0</v>
      </c>
      <c r="O145">
        <v>1</v>
      </c>
    </row>
    <row r="146" spans="3:15" x14ac:dyDescent="0.4">
      <c r="C146" s="10" t="s">
        <v>19</v>
      </c>
      <c r="D146" s="10">
        <v>75</v>
      </c>
      <c r="E146" s="10">
        <v>106</v>
      </c>
      <c r="F146">
        <f t="shared" si="10"/>
        <v>75</v>
      </c>
      <c r="G146" s="10">
        <f t="shared" si="11"/>
        <v>0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v>1</v>
      </c>
      <c r="L146">
        <v>0</v>
      </c>
      <c r="M146">
        <v>0</v>
      </c>
      <c r="N146">
        <v>0</v>
      </c>
      <c r="O146">
        <v>0</v>
      </c>
    </row>
    <row r="147" spans="3:15" x14ac:dyDescent="0.4">
      <c r="C147" s="10" t="s">
        <v>20</v>
      </c>
      <c r="D147" s="10">
        <v>88</v>
      </c>
      <c r="E147" s="10">
        <v>108</v>
      </c>
      <c r="F147">
        <f t="shared" si="10"/>
        <v>0</v>
      </c>
      <c r="G147" s="10">
        <f t="shared" si="11"/>
        <v>88</v>
      </c>
      <c r="H147">
        <f t="shared" si="12"/>
        <v>0</v>
      </c>
      <c r="I147">
        <f t="shared" si="13"/>
        <v>0</v>
      </c>
      <c r="J147">
        <f t="shared" si="14"/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3:15" x14ac:dyDescent="0.4">
      <c r="C148" s="10" t="s">
        <v>21</v>
      </c>
      <c r="D148" s="10">
        <v>84</v>
      </c>
      <c r="E148" s="10">
        <v>114</v>
      </c>
      <c r="F148">
        <f t="shared" si="10"/>
        <v>0</v>
      </c>
      <c r="G148" s="10">
        <f t="shared" si="11"/>
        <v>0</v>
      </c>
      <c r="H148">
        <f t="shared" si="12"/>
        <v>84</v>
      </c>
      <c r="I148">
        <f t="shared" si="13"/>
        <v>0</v>
      </c>
      <c r="J148">
        <f t="shared" si="14"/>
        <v>0</v>
      </c>
      <c r="K148">
        <v>0</v>
      </c>
      <c r="L148">
        <v>0</v>
      </c>
      <c r="M148">
        <v>1</v>
      </c>
      <c r="N148">
        <v>0</v>
      </c>
      <c r="O148">
        <v>0</v>
      </c>
    </row>
    <row r="149" spans="3:15" x14ac:dyDescent="0.4">
      <c r="C149" s="10" t="s">
        <v>22</v>
      </c>
      <c r="D149" s="10">
        <v>103</v>
      </c>
      <c r="E149" s="10">
        <v>134</v>
      </c>
      <c r="F149">
        <f t="shared" si="10"/>
        <v>0</v>
      </c>
      <c r="G149" s="10">
        <f t="shared" si="11"/>
        <v>0</v>
      </c>
      <c r="H149">
        <f t="shared" si="12"/>
        <v>0</v>
      </c>
      <c r="I149">
        <f t="shared" si="13"/>
        <v>103</v>
      </c>
      <c r="J149">
        <f t="shared" si="14"/>
        <v>0</v>
      </c>
      <c r="K149">
        <v>0</v>
      </c>
      <c r="L149">
        <v>0</v>
      </c>
      <c r="M149">
        <v>0</v>
      </c>
      <c r="N149">
        <v>1</v>
      </c>
      <c r="O149">
        <v>0</v>
      </c>
    </row>
    <row r="150" spans="3:15" x14ac:dyDescent="0.4">
      <c r="C150" s="10" t="s">
        <v>23</v>
      </c>
      <c r="D150" s="10">
        <v>81</v>
      </c>
      <c r="E150" s="10">
        <v>98</v>
      </c>
      <c r="F150">
        <f t="shared" si="10"/>
        <v>0</v>
      </c>
      <c r="G150" s="10">
        <f t="shared" si="11"/>
        <v>0</v>
      </c>
      <c r="H150">
        <f t="shared" si="12"/>
        <v>0</v>
      </c>
      <c r="I150">
        <f t="shared" si="13"/>
        <v>0</v>
      </c>
      <c r="J150">
        <f t="shared" si="14"/>
        <v>81</v>
      </c>
      <c r="K150">
        <v>0</v>
      </c>
      <c r="L150">
        <v>0</v>
      </c>
      <c r="M150">
        <v>0</v>
      </c>
      <c r="N150">
        <v>0</v>
      </c>
      <c r="O150">
        <v>1</v>
      </c>
    </row>
    <row r="151" spans="3:15" x14ac:dyDescent="0.4">
      <c r="C151" s="10" t="s">
        <v>19</v>
      </c>
      <c r="D151" s="10">
        <v>81</v>
      </c>
      <c r="E151" s="10">
        <v>125</v>
      </c>
      <c r="F151">
        <f t="shared" si="10"/>
        <v>81</v>
      </c>
      <c r="G151" s="10">
        <f t="shared" si="11"/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v>1</v>
      </c>
      <c r="L151">
        <v>0</v>
      </c>
      <c r="M151">
        <v>0</v>
      </c>
      <c r="N151">
        <v>0</v>
      </c>
      <c r="O151">
        <v>0</v>
      </c>
    </row>
    <row r="152" spans="3:15" x14ac:dyDescent="0.4">
      <c r="C152" s="10" t="s">
        <v>20</v>
      </c>
      <c r="D152" s="10">
        <v>89</v>
      </c>
      <c r="E152" s="10">
        <v>117</v>
      </c>
      <c r="F152">
        <f t="shared" si="10"/>
        <v>0</v>
      </c>
      <c r="G152" s="10">
        <f t="shared" si="11"/>
        <v>89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3" spans="3:15" x14ac:dyDescent="0.4">
      <c r="C153" s="10" t="s">
        <v>21</v>
      </c>
      <c r="D153" s="10">
        <v>83</v>
      </c>
      <c r="E153" s="10">
        <v>111</v>
      </c>
      <c r="F153">
        <f t="shared" si="10"/>
        <v>0</v>
      </c>
      <c r="G153" s="10">
        <f t="shared" si="11"/>
        <v>0</v>
      </c>
      <c r="H153">
        <f t="shared" si="12"/>
        <v>83</v>
      </c>
      <c r="I153">
        <f t="shared" si="13"/>
        <v>0</v>
      </c>
      <c r="J153">
        <f t="shared" si="14"/>
        <v>0</v>
      </c>
      <c r="K153">
        <v>0</v>
      </c>
      <c r="L153">
        <v>0</v>
      </c>
      <c r="M153">
        <v>1</v>
      </c>
      <c r="N153">
        <v>0</v>
      </c>
      <c r="O153">
        <v>0</v>
      </c>
    </row>
    <row r="154" spans="3:15" x14ac:dyDescent="0.4">
      <c r="C154" s="10" t="s">
        <v>22</v>
      </c>
      <c r="D154" s="10">
        <v>97</v>
      </c>
      <c r="E154" s="10">
        <v>130</v>
      </c>
      <c r="F154">
        <f t="shared" si="10"/>
        <v>0</v>
      </c>
      <c r="G154" s="10">
        <f t="shared" si="11"/>
        <v>0</v>
      </c>
      <c r="H154">
        <f t="shared" si="12"/>
        <v>0</v>
      </c>
      <c r="I154">
        <f t="shared" si="13"/>
        <v>97</v>
      </c>
      <c r="J154">
        <f t="shared" si="14"/>
        <v>0</v>
      </c>
      <c r="K154">
        <v>0</v>
      </c>
      <c r="L154">
        <v>0</v>
      </c>
      <c r="M154">
        <v>0</v>
      </c>
      <c r="N154">
        <v>1</v>
      </c>
      <c r="O154">
        <v>0</v>
      </c>
    </row>
    <row r="155" spans="3:15" x14ac:dyDescent="0.4">
      <c r="C155" s="10" t="s">
        <v>23</v>
      </c>
      <c r="D155" s="10">
        <v>74</v>
      </c>
      <c r="E155" s="10">
        <v>101</v>
      </c>
      <c r="F155">
        <f t="shared" si="10"/>
        <v>0</v>
      </c>
      <c r="G155" s="10">
        <f t="shared" si="11"/>
        <v>0</v>
      </c>
      <c r="H155">
        <f t="shared" si="12"/>
        <v>0</v>
      </c>
      <c r="I155">
        <f t="shared" si="13"/>
        <v>0</v>
      </c>
      <c r="J155">
        <f t="shared" si="14"/>
        <v>74</v>
      </c>
      <c r="K155">
        <v>0</v>
      </c>
      <c r="L155">
        <v>0</v>
      </c>
      <c r="M155">
        <v>0</v>
      </c>
      <c r="N155">
        <v>0</v>
      </c>
      <c r="O155">
        <v>1</v>
      </c>
    </row>
    <row r="156" spans="3:15" x14ac:dyDescent="0.4">
      <c r="C156" s="10" t="s">
        <v>19</v>
      </c>
      <c r="D156" s="10">
        <v>88</v>
      </c>
      <c r="E156" s="10">
        <v>111</v>
      </c>
      <c r="F156">
        <f t="shared" si="10"/>
        <v>88</v>
      </c>
      <c r="G156" s="10">
        <f t="shared" si="11"/>
        <v>0</v>
      </c>
      <c r="H156">
        <f t="shared" si="12"/>
        <v>0</v>
      </c>
      <c r="I156">
        <f t="shared" si="13"/>
        <v>0</v>
      </c>
      <c r="J156">
        <f t="shared" si="14"/>
        <v>0</v>
      </c>
      <c r="K156">
        <v>1</v>
      </c>
      <c r="L156">
        <v>0</v>
      </c>
      <c r="M156">
        <v>0</v>
      </c>
      <c r="N156">
        <v>0</v>
      </c>
      <c r="O156">
        <v>0</v>
      </c>
    </row>
    <row r="157" spans="3:15" x14ac:dyDescent="0.4">
      <c r="C157" s="10" t="s">
        <v>20</v>
      </c>
      <c r="D157" s="10">
        <v>103</v>
      </c>
      <c r="E157" s="10">
        <v>133</v>
      </c>
      <c r="F157">
        <f t="shared" si="10"/>
        <v>0</v>
      </c>
      <c r="G157" s="10">
        <f t="shared" si="11"/>
        <v>103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v>0</v>
      </c>
      <c r="L157">
        <v>1</v>
      </c>
      <c r="M157">
        <v>0</v>
      </c>
      <c r="N157">
        <v>0</v>
      </c>
      <c r="O157">
        <v>0</v>
      </c>
    </row>
    <row r="158" spans="3:15" x14ac:dyDescent="0.4">
      <c r="C158" s="10" t="s">
        <v>21</v>
      </c>
      <c r="D158" s="10">
        <v>103</v>
      </c>
      <c r="E158" s="10">
        <v>142</v>
      </c>
      <c r="F158">
        <f t="shared" si="10"/>
        <v>0</v>
      </c>
      <c r="G158" s="10">
        <f t="shared" si="11"/>
        <v>0</v>
      </c>
      <c r="H158">
        <f t="shared" si="12"/>
        <v>103</v>
      </c>
      <c r="I158">
        <f t="shared" si="13"/>
        <v>0</v>
      </c>
      <c r="J158">
        <f t="shared" si="14"/>
        <v>0</v>
      </c>
      <c r="K158">
        <v>0</v>
      </c>
      <c r="L158">
        <v>0</v>
      </c>
      <c r="M158">
        <v>1</v>
      </c>
      <c r="N158">
        <v>0</v>
      </c>
      <c r="O158">
        <v>0</v>
      </c>
    </row>
    <row r="159" spans="3:15" x14ac:dyDescent="0.4">
      <c r="C159" s="10" t="s">
        <v>22</v>
      </c>
      <c r="D159" s="10">
        <v>110</v>
      </c>
      <c r="E159" s="10">
        <v>135</v>
      </c>
      <c r="F159">
        <f t="shared" si="10"/>
        <v>0</v>
      </c>
      <c r="G159" s="10">
        <f t="shared" si="11"/>
        <v>0</v>
      </c>
      <c r="H159">
        <f t="shared" si="12"/>
        <v>0</v>
      </c>
      <c r="I159">
        <f t="shared" si="13"/>
        <v>110</v>
      </c>
      <c r="J159">
        <f t="shared" si="14"/>
        <v>0</v>
      </c>
      <c r="K159">
        <v>0</v>
      </c>
      <c r="L159">
        <v>0</v>
      </c>
      <c r="M159">
        <v>0</v>
      </c>
      <c r="N159">
        <v>1</v>
      </c>
      <c r="O159">
        <v>0</v>
      </c>
    </row>
    <row r="160" spans="3:15" x14ac:dyDescent="0.4">
      <c r="C160" s="10" t="s">
        <v>23</v>
      </c>
      <c r="D160" s="10">
        <v>69</v>
      </c>
      <c r="E160" s="10">
        <v>102</v>
      </c>
      <c r="F160">
        <f t="shared" si="10"/>
        <v>0</v>
      </c>
      <c r="G160" s="10">
        <f t="shared" si="11"/>
        <v>0</v>
      </c>
      <c r="H160">
        <f t="shared" si="12"/>
        <v>0</v>
      </c>
      <c r="I160">
        <f t="shared" si="13"/>
        <v>0</v>
      </c>
      <c r="J160">
        <f t="shared" si="14"/>
        <v>69</v>
      </c>
      <c r="K160">
        <v>0</v>
      </c>
      <c r="L160">
        <v>0</v>
      </c>
      <c r="M160">
        <v>0</v>
      </c>
      <c r="N160">
        <v>0</v>
      </c>
      <c r="O160">
        <v>1</v>
      </c>
    </row>
    <row r="161" spans="3:15" x14ac:dyDescent="0.4">
      <c r="C161" s="10" t="s">
        <v>19</v>
      </c>
      <c r="D161" s="10">
        <v>85</v>
      </c>
      <c r="E161" s="10">
        <v>113</v>
      </c>
      <c r="F161">
        <f t="shared" si="10"/>
        <v>85</v>
      </c>
      <c r="G161" s="10">
        <f t="shared" si="11"/>
        <v>0</v>
      </c>
      <c r="H161">
        <f t="shared" si="12"/>
        <v>0</v>
      </c>
      <c r="I161">
        <f t="shared" si="13"/>
        <v>0</v>
      </c>
      <c r="J161">
        <f t="shared" si="14"/>
        <v>0</v>
      </c>
      <c r="K161">
        <v>1</v>
      </c>
      <c r="L161">
        <v>0</v>
      </c>
      <c r="M161">
        <v>0</v>
      </c>
      <c r="N161">
        <v>0</v>
      </c>
      <c r="O161">
        <v>0</v>
      </c>
    </row>
    <row r="162" spans="3:15" x14ac:dyDescent="0.4">
      <c r="C162" s="10" t="s">
        <v>20</v>
      </c>
      <c r="D162" s="10">
        <v>81</v>
      </c>
      <c r="E162" s="10">
        <v>99</v>
      </c>
      <c r="F162">
        <f t="shared" si="10"/>
        <v>0</v>
      </c>
      <c r="G162" s="10">
        <f t="shared" si="11"/>
        <v>81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v>0</v>
      </c>
      <c r="L162">
        <v>1</v>
      </c>
      <c r="M162">
        <v>0</v>
      </c>
      <c r="N162">
        <v>0</v>
      </c>
      <c r="O162">
        <v>0</v>
      </c>
    </row>
    <row r="163" spans="3:15" x14ac:dyDescent="0.4">
      <c r="C163" s="10" t="s">
        <v>21</v>
      </c>
      <c r="D163" s="10">
        <v>94</v>
      </c>
      <c r="E163" s="10">
        <v>115</v>
      </c>
      <c r="F163">
        <f t="shared" si="10"/>
        <v>0</v>
      </c>
      <c r="G163" s="10">
        <f t="shared" si="11"/>
        <v>0</v>
      </c>
      <c r="H163">
        <f t="shared" si="12"/>
        <v>94</v>
      </c>
      <c r="I163">
        <f t="shared" si="13"/>
        <v>0</v>
      </c>
      <c r="J163">
        <f t="shared" si="14"/>
        <v>0</v>
      </c>
      <c r="K163">
        <v>0</v>
      </c>
      <c r="L163">
        <v>0</v>
      </c>
      <c r="M163">
        <v>1</v>
      </c>
      <c r="N163">
        <v>0</v>
      </c>
      <c r="O163">
        <v>0</v>
      </c>
    </row>
    <row r="164" spans="3:15" x14ac:dyDescent="0.4">
      <c r="C164" s="10" t="s">
        <v>22</v>
      </c>
      <c r="D164" s="10">
        <v>88</v>
      </c>
      <c r="E164" s="10">
        <v>115</v>
      </c>
      <c r="F164">
        <f t="shared" si="10"/>
        <v>0</v>
      </c>
      <c r="G164" s="10">
        <f t="shared" si="11"/>
        <v>0</v>
      </c>
      <c r="H164">
        <f t="shared" si="12"/>
        <v>0</v>
      </c>
      <c r="I164">
        <f t="shared" si="13"/>
        <v>88</v>
      </c>
      <c r="J164">
        <f t="shared" si="14"/>
        <v>0</v>
      </c>
      <c r="K164">
        <v>0</v>
      </c>
      <c r="L164">
        <v>0</v>
      </c>
      <c r="M164">
        <v>0</v>
      </c>
      <c r="N164">
        <v>1</v>
      </c>
      <c r="O164">
        <v>0</v>
      </c>
    </row>
    <row r="165" spans="3:15" x14ac:dyDescent="0.4">
      <c r="C165" s="10" t="s">
        <v>23</v>
      </c>
      <c r="D165" s="10">
        <v>75</v>
      </c>
      <c r="E165" s="10">
        <v>100</v>
      </c>
      <c r="F165">
        <f t="shared" si="10"/>
        <v>0</v>
      </c>
      <c r="G165" s="10">
        <f t="shared" si="11"/>
        <v>0</v>
      </c>
      <c r="H165">
        <f t="shared" si="12"/>
        <v>0</v>
      </c>
      <c r="I165">
        <f t="shared" si="13"/>
        <v>0</v>
      </c>
      <c r="J165">
        <f t="shared" si="14"/>
        <v>75</v>
      </c>
      <c r="K165">
        <v>0</v>
      </c>
      <c r="L165">
        <v>0</v>
      </c>
      <c r="M165">
        <v>0</v>
      </c>
      <c r="N165">
        <v>0</v>
      </c>
      <c r="O165">
        <v>1</v>
      </c>
    </row>
    <row r="166" spans="3:15" x14ac:dyDescent="0.4">
      <c r="C166" s="10" t="s">
        <v>20</v>
      </c>
      <c r="D166" s="10">
        <v>93</v>
      </c>
      <c r="E166" s="10">
        <v>135</v>
      </c>
      <c r="F166">
        <f t="shared" si="10"/>
        <v>0</v>
      </c>
      <c r="G166" s="10">
        <f t="shared" si="11"/>
        <v>93</v>
      </c>
      <c r="H166">
        <f t="shared" si="12"/>
        <v>0</v>
      </c>
      <c r="I166">
        <f t="shared" si="13"/>
        <v>0</v>
      </c>
      <c r="J166">
        <f t="shared" si="14"/>
        <v>0</v>
      </c>
      <c r="K166">
        <v>0</v>
      </c>
      <c r="L166">
        <v>1</v>
      </c>
      <c r="M166">
        <v>0</v>
      </c>
      <c r="N166">
        <v>0</v>
      </c>
      <c r="O166">
        <v>0</v>
      </c>
    </row>
    <row r="167" spans="3:15" x14ac:dyDescent="0.4">
      <c r="C167" s="10" t="s">
        <v>21</v>
      </c>
      <c r="D167" s="10">
        <v>102</v>
      </c>
      <c r="E167" s="10">
        <v>129</v>
      </c>
      <c r="F167">
        <f t="shared" si="10"/>
        <v>0</v>
      </c>
      <c r="G167" s="10">
        <f t="shared" si="11"/>
        <v>0</v>
      </c>
      <c r="H167">
        <f t="shared" si="12"/>
        <v>102</v>
      </c>
      <c r="I167">
        <f t="shared" si="13"/>
        <v>0</v>
      </c>
      <c r="J167">
        <f t="shared" si="14"/>
        <v>0</v>
      </c>
      <c r="K167">
        <v>0</v>
      </c>
      <c r="L167">
        <v>0</v>
      </c>
      <c r="M167">
        <v>1</v>
      </c>
      <c r="N167">
        <v>0</v>
      </c>
      <c r="O167">
        <v>0</v>
      </c>
    </row>
    <row r="168" spans="3:15" x14ac:dyDescent="0.4">
      <c r="C168" s="10" t="s">
        <v>22</v>
      </c>
      <c r="D168" s="10">
        <v>97</v>
      </c>
      <c r="E168" s="10">
        <v>120</v>
      </c>
      <c r="F168">
        <f t="shared" si="10"/>
        <v>0</v>
      </c>
      <c r="G168" s="10">
        <f t="shared" si="11"/>
        <v>0</v>
      </c>
      <c r="H168">
        <f t="shared" si="12"/>
        <v>0</v>
      </c>
      <c r="I168">
        <f t="shared" si="13"/>
        <v>97</v>
      </c>
      <c r="J168">
        <f t="shared" si="14"/>
        <v>0</v>
      </c>
      <c r="K168">
        <v>0</v>
      </c>
      <c r="L168">
        <v>0</v>
      </c>
      <c r="M168">
        <v>0</v>
      </c>
      <c r="N168">
        <v>1</v>
      </c>
      <c r="O168">
        <v>0</v>
      </c>
    </row>
    <row r="169" spans="3:15" x14ac:dyDescent="0.4">
      <c r="C169" s="10" t="s">
        <v>23</v>
      </c>
      <c r="D169" s="10">
        <v>81</v>
      </c>
      <c r="E169" s="10">
        <v>117</v>
      </c>
      <c r="F169">
        <f t="shared" si="10"/>
        <v>0</v>
      </c>
      <c r="G169" s="10">
        <f t="shared" si="11"/>
        <v>0</v>
      </c>
      <c r="H169">
        <f t="shared" si="12"/>
        <v>0</v>
      </c>
      <c r="I169">
        <f t="shared" si="13"/>
        <v>0</v>
      </c>
      <c r="J169">
        <f t="shared" si="14"/>
        <v>81</v>
      </c>
      <c r="K169">
        <v>0</v>
      </c>
      <c r="L169">
        <v>0</v>
      </c>
      <c r="M169">
        <v>0</v>
      </c>
      <c r="N169">
        <v>0</v>
      </c>
      <c r="O169">
        <v>1</v>
      </c>
    </row>
    <row r="170" spans="3:15" x14ac:dyDescent="0.4">
      <c r="C170" s="10" t="s">
        <v>19</v>
      </c>
      <c r="D170" s="10">
        <v>85</v>
      </c>
      <c r="E170" s="10">
        <v>118</v>
      </c>
      <c r="F170">
        <f t="shared" si="10"/>
        <v>85</v>
      </c>
      <c r="G170" s="10">
        <f t="shared" si="11"/>
        <v>0</v>
      </c>
      <c r="H170">
        <f t="shared" si="12"/>
        <v>0</v>
      </c>
      <c r="I170">
        <f t="shared" si="13"/>
        <v>0</v>
      </c>
      <c r="J170">
        <f t="shared" si="14"/>
        <v>0</v>
      </c>
      <c r="K170">
        <v>1</v>
      </c>
      <c r="L170">
        <v>0</v>
      </c>
      <c r="M170">
        <v>0</v>
      </c>
      <c r="N170">
        <v>0</v>
      </c>
      <c r="O170">
        <v>0</v>
      </c>
    </row>
    <row r="171" spans="3:15" x14ac:dyDescent="0.4">
      <c r="C171" s="10" t="s">
        <v>20</v>
      </c>
      <c r="D171" s="10">
        <v>82</v>
      </c>
      <c r="E171" s="10">
        <v>112</v>
      </c>
      <c r="F171">
        <f t="shared" si="10"/>
        <v>0</v>
      </c>
      <c r="G171" s="10">
        <f t="shared" si="11"/>
        <v>82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v>0</v>
      </c>
      <c r="L171">
        <v>1</v>
      </c>
      <c r="M171">
        <v>0</v>
      </c>
      <c r="N171">
        <v>0</v>
      </c>
      <c r="O171">
        <v>0</v>
      </c>
    </row>
    <row r="172" spans="3:15" x14ac:dyDescent="0.4">
      <c r="C172" s="10" t="s">
        <v>21</v>
      </c>
      <c r="D172" s="10">
        <v>81</v>
      </c>
      <c r="E172" s="10">
        <v>107</v>
      </c>
      <c r="F172">
        <f t="shared" si="10"/>
        <v>0</v>
      </c>
      <c r="G172" s="10">
        <f t="shared" si="11"/>
        <v>0</v>
      </c>
      <c r="H172">
        <f t="shared" si="12"/>
        <v>81</v>
      </c>
      <c r="I172">
        <f t="shared" si="13"/>
        <v>0</v>
      </c>
      <c r="J172">
        <f t="shared" si="14"/>
        <v>0</v>
      </c>
      <c r="K172">
        <v>0</v>
      </c>
      <c r="L172">
        <v>0</v>
      </c>
      <c r="M172">
        <v>1</v>
      </c>
      <c r="N172">
        <v>0</v>
      </c>
      <c r="O172">
        <v>0</v>
      </c>
    </row>
    <row r="173" spans="3:15" x14ac:dyDescent="0.4">
      <c r="C173" s="10" t="s">
        <v>22</v>
      </c>
      <c r="D173" s="10">
        <v>103</v>
      </c>
      <c r="E173" s="10">
        <v>131</v>
      </c>
      <c r="F173">
        <f t="shared" si="10"/>
        <v>0</v>
      </c>
      <c r="G173" s="10">
        <f t="shared" si="11"/>
        <v>0</v>
      </c>
      <c r="H173">
        <f t="shared" si="12"/>
        <v>0</v>
      </c>
      <c r="I173">
        <f t="shared" si="13"/>
        <v>103</v>
      </c>
      <c r="J173">
        <f t="shared" si="14"/>
        <v>0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3:15" x14ac:dyDescent="0.4">
      <c r="C174" s="10" t="s">
        <v>23</v>
      </c>
      <c r="D174" s="10">
        <v>89</v>
      </c>
      <c r="E174" s="10">
        <v>123</v>
      </c>
      <c r="F174">
        <f t="shared" si="10"/>
        <v>0</v>
      </c>
      <c r="G174" s="10">
        <f t="shared" si="11"/>
        <v>0</v>
      </c>
      <c r="H174">
        <f t="shared" si="12"/>
        <v>0</v>
      </c>
      <c r="I174">
        <f t="shared" si="13"/>
        <v>0</v>
      </c>
      <c r="J174">
        <f t="shared" si="14"/>
        <v>89</v>
      </c>
      <c r="K174">
        <v>0</v>
      </c>
      <c r="L174">
        <v>0</v>
      </c>
      <c r="M174">
        <v>0</v>
      </c>
      <c r="N174">
        <v>0</v>
      </c>
      <c r="O174">
        <v>1</v>
      </c>
    </row>
    <row r="175" spans="3:15" x14ac:dyDescent="0.4">
      <c r="C175" s="10" t="s">
        <v>19</v>
      </c>
      <c r="D175" s="10">
        <v>93</v>
      </c>
      <c r="E175" s="10">
        <v>136</v>
      </c>
      <c r="F175">
        <f t="shared" si="10"/>
        <v>93</v>
      </c>
      <c r="G175" s="10">
        <f t="shared" si="11"/>
        <v>0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v>1</v>
      </c>
      <c r="L175">
        <v>0</v>
      </c>
      <c r="M175">
        <v>0</v>
      </c>
      <c r="N175">
        <v>0</v>
      </c>
      <c r="O175">
        <v>0</v>
      </c>
    </row>
    <row r="176" spans="3:15" x14ac:dyDescent="0.4">
      <c r="C176" s="10" t="s">
        <v>20</v>
      </c>
      <c r="D176" s="10">
        <v>94</v>
      </c>
      <c r="E176" s="10">
        <v>134</v>
      </c>
      <c r="F176">
        <f t="shared" si="10"/>
        <v>0</v>
      </c>
      <c r="G176" s="10">
        <f t="shared" si="11"/>
        <v>94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v>0</v>
      </c>
      <c r="L176">
        <v>1</v>
      </c>
      <c r="M176">
        <v>0</v>
      </c>
      <c r="N176">
        <v>0</v>
      </c>
      <c r="O176">
        <v>0</v>
      </c>
    </row>
    <row r="177" spans="3:15" x14ac:dyDescent="0.4">
      <c r="C177" s="10" t="s">
        <v>21</v>
      </c>
      <c r="D177" s="10">
        <v>108</v>
      </c>
      <c r="E177" s="10">
        <v>129</v>
      </c>
      <c r="F177">
        <f t="shared" si="10"/>
        <v>0</v>
      </c>
      <c r="G177" s="10">
        <f t="shared" si="11"/>
        <v>0</v>
      </c>
      <c r="H177">
        <f t="shared" si="12"/>
        <v>108</v>
      </c>
      <c r="I177">
        <f t="shared" si="13"/>
        <v>0</v>
      </c>
      <c r="J177">
        <f t="shared" si="14"/>
        <v>0</v>
      </c>
      <c r="K177">
        <v>0</v>
      </c>
      <c r="L177">
        <v>0</v>
      </c>
      <c r="M177">
        <v>1</v>
      </c>
      <c r="N177">
        <v>0</v>
      </c>
      <c r="O177">
        <v>0</v>
      </c>
    </row>
    <row r="178" spans="3:15" x14ac:dyDescent="0.4">
      <c r="C178" s="10" t="s">
        <v>22</v>
      </c>
      <c r="D178" s="10">
        <v>102</v>
      </c>
      <c r="E178" s="10">
        <v>139</v>
      </c>
      <c r="F178">
        <f t="shared" si="10"/>
        <v>0</v>
      </c>
      <c r="G178" s="10">
        <f t="shared" si="11"/>
        <v>0</v>
      </c>
      <c r="H178">
        <f t="shared" si="12"/>
        <v>0</v>
      </c>
      <c r="I178">
        <f t="shared" si="13"/>
        <v>102</v>
      </c>
      <c r="J178">
        <f t="shared" si="14"/>
        <v>0</v>
      </c>
      <c r="K178">
        <v>0</v>
      </c>
      <c r="L178">
        <v>0</v>
      </c>
      <c r="M178">
        <v>0</v>
      </c>
      <c r="N178">
        <v>1</v>
      </c>
      <c r="O178">
        <v>0</v>
      </c>
    </row>
    <row r="179" spans="3:15" x14ac:dyDescent="0.4">
      <c r="C179" s="10" t="s">
        <v>23</v>
      </c>
      <c r="D179" s="10">
        <v>83</v>
      </c>
      <c r="E179" s="10">
        <v>107</v>
      </c>
      <c r="F179">
        <f t="shared" si="10"/>
        <v>0</v>
      </c>
      <c r="G179" s="10">
        <f t="shared" si="11"/>
        <v>0</v>
      </c>
      <c r="H179">
        <f t="shared" si="12"/>
        <v>0</v>
      </c>
      <c r="I179">
        <f t="shared" si="13"/>
        <v>0</v>
      </c>
      <c r="J179">
        <f t="shared" si="14"/>
        <v>83</v>
      </c>
      <c r="K179">
        <v>0</v>
      </c>
      <c r="L179">
        <v>0</v>
      </c>
      <c r="M179">
        <v>0</v>
      </c>
      <c r="N179">
        <v>0</v>
      </c>
      <c r="O179">
        <v>1</v>
      </c>
    </row>
    <row r="180" spans="3:15" x14ac:dyDescent="0.4">
      <c r="C180" s="10" t="s">
        <v>19</v>
      </c>
      <c r="D180" s="10">
        <v>92</v>
      </c>
      <c r="E180" s="10">
        <v>140</v>
      </c>
      <c r="F180">
        <f t="shared" si="10"/>
        <v>92</v>
      </c>
      <c r="G180" s="10">
        <f t="shared" si="11"/>
        <v>0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v>1</v>
      </c>
      <c r="L180">
        <v>0</v>
      </c>
      <c r="M180">
        <v>0</v>
      </c>
      <c r="N180">
        <v>0</v>
      </c>
      <c r="O180">
        <v>0</v>
      </c>
    </row>
    <row r="181" spans="3:15" x14ac:dyDescent="0.4">
      <c r="C181" s="10" t="s">
        <v>20</v>
      </c>
      <c r="D181" s="10">
        <v>95</v>
      </c>
      <c r="E181" s="10">
        <v>124</v>
      </c>
      <c r="F181">
        <f t="shared" si="10"/>
        <v>0</v>
      </c>
      <c r="G181" s="10">
        <f t="shared" si="11"/>
        <v>95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v>0</v>
      </c>
      <c r="L181">
        <v>1</v>
      </c>
      <c r="M181">
        <v>0</v>
      </c>
      <c r="N181">
        <v>0</v>
      </c>
      <c r="O181">
        <v>0</v>
      </c>
    </row>
    <row r="182" spans="3:15" x14ac:dyDescent="0.4">
      <c r="C182" s="10" t="s">
        <v>21</v>
      </c>
      <c r="D182" s="10">
        <v>102</v>
      </c>
      <c r="E182" s="10">
        <v>131</v>
      </c>
      <c r="F182">
        <f t="shared" si="10"/>
        <v>0</v>
      </c>
      <c r="G182" s="10">
        <f t="shared" si="11"/>
        <v>0</v>
      </c>
      <c r="H182">
        <f t="shared" si="12"/>
        <v>102</v>
      </c>
      <c r="I182">
        <f t="shared" si="13"/>
        <v>0</v>
      </c>
      <c r="J182">
        <f t="shared" si="14"/>
        <v>0</v>
      </c>
      <c r="K182">
        <v>0</v>
      </c>
      <c r="L182">
        <v>0</v>
      </c>
      <c r="M182">
        <v>1</v>
      </c>
      <c r="N182">
        <v>0</v>
      </c>
      <c r="O182">
        <v>0</v>
      </c>
    </row>
    <row r="183" spans="3:15" x14ac:dyDescent="0.4">
      <c r="C183" s="10" t="s">
        <v>22</v>
      </c>
      <c r="D183" s="10">
        <v>113</v>
      </c>
      <c r="E183" s="10">
        <v>136</v>
      </c>
      <c r="F183">
        <f t="shared" si="10"/>
        <v>0</v>
      </c>
      <c r="G183" s="10">
        <f t="shared" si="11"/>
        <v>0</v>
      </c>
      <c r="H183">
        <f t="shared" si="12"/>
        <v>0</v>
      </c>
      <c r="I183">
        <f t="shared" si="13"/>
        <v>113</v>
      </c>
      <c r="J183">
        <f t="shared" si="14"/>
        <v>0</v>
      </c>
      <c r="K183">
        <v>0</v>
      </c>
      <c r="L183">
        <v>0</v>
      </c>
      <c r="M183">
        <v>0</v>
      </c>
      <c r="N183">
        <v>1</v>
      </c>
      <c r="O183">
        <v>0</v>
      </c>
    </row>
    <row r="184" spans="3:15" x14ac:dyDescent="0.4">
      <c r="C184" s="10" t="s">
        <v>23</v>
      </c>
      <c r="D184" s="10">
        <v>75</v>
      </c>
      <c r="E184" s="10">
        <v>99</v>
      </c>
      <c r="F184">
        <f t="shared" si="10"/>
        <v>0</v>
      </c>
      <c r="G184" s="10">
        <f t="shared" si="11"/>
        <v>0</v>
      </c>
      <c r="H184">
        <f t="shared" si="12"/>
        <v>0</v>
      </c>
      <c r="I184">
        <f t="shared" si="13"/>
        <v>0</v>
      </c>
      <c r="J184">
        <f t="shared" si="14"/>
        <v>75</v>
      </c>
      <c r="K184">
        <v>0</v>
      </c>
      <c r="L184">
        <v>0</v>
      </c>
      <c r="M184">
        <v>0</v>
      </c>
      <c r="N184">
        <v>0</v>
      </c>
      <c r="O184">
        <v>1</v>
      </c>
    </row>
    <row r="185" spans="3:15" x14ac:dyDescent="0.4">
      <c r="C185" s="10" t="s">
        <v>19</v>
      </c>
      <c r="D185" s="10">
        <v>98</v>
      </c>
      <c r="E185" s="10">
        <v>131</v>
      </c>
      <c r="F185">
        <f t="shared" si="10"/>
        <v>98</v>
      </c>
      <c r="G185" s="10">
        <f t="shared" si="11"/>
        <v>0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v>1</v>
      </c>
      <c r="L185">
        <v>0</v>
      </c>
      <c r="M185">
        <v>0</v>
      </c>
      <c r="N185">
        <v>0</v>
      </c>
      <c r="O185">
        <v>0</v>
      </c>
    </row>
    <row r="186" spans="3:15" x14ac:dyDescent="0.4">
      <c r="C186" s="10" t="s">
        <v>20</v>
      </c>
      <c r="D186" s="10">
        <v>85</v>
      </c>
      <c r="E186" s="10">
        <v>126</v>
      </c>
      <c r="F186">
        <f t="shared" si="10"/>
        <v>0</v>
      </c>
      <c r="G186" s="10">
        <f t="shared" si="11"/>
        <v>85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v>0</v>
      </c>
      <c r="L186">
        <v>1</v>
      </c>
      <c r="M186">
        <v>0</v>
      </c>
      <c r="N186">
        <v>0</v>
      </c>
      <c r="O186">
        <v>0</v>
      </c>
    </row>
    <row r="187" spans="3:15" x14ac:dyDescent="0.4">
      <c r="C187" s="10" t="s">
        <v>21</v>
      </c>
      <c r="D187" s="10">
        <v>93</v>
      </c>
      <c r="E187" s="10">
        <v>133</v>
      </c>
      <c r="F187">
        <f t="shared" si="10"/>
        <v>0</v>
      </c>
      <c r="G187" s="10">
        <f t="shared" si="11"/>
        <v>0</v>
      </c>
      <c r="H187">
        <f t="shared" si="12"/>
        <v>93</v>
      </c>
      <c r="I187">
        <f t="shared" si="13"/>
        <v>0</v>
      </c>
      <c r="J187">
        <f t="shared" si="14"/>
        <v>0</v>
      </c>
      <c r="K187">
        <v>0</v>
      </c>
      <c r="L187">
        <v>0</v>
      </c>
      <c r="M187">
        <v>1</v>
      </c>
      <c r="N187">
        <v>0</v>
      </c>
      <c r="O187">
        <v>0</v>
      </c>
    </row>
    <row r="188" spans="3:15" x14ac:dyDescent="0.4">
      <c r="C188" s="10" t="s">
        <v>22</v>
      </c>
      <c r="D188" s="10">
        <v>104</v>
      </c>
      <c r="E188" s="10">
        <v>125</v>
      </c>
      <c r="F188">
        <f t="shared" si="10"/>
        <v>0</v>
      </c>
      <c r="G188" s="10">
        <f t="shared" si="11"/>
        <v>0</v>
      </c>
      <c r="H188">
        <f t="shared" si="12"/>
        <v>0</v>
      </c>
      <c r="I188">
        <f t="shared" si="13"/>
        <v>104</v>
      </c>
      <c r="J188">
        <f t="shared" si="14"/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3:15" x14ac:dyDescent="0.4">
      <c r="C189" s="10" t="s">
        <v>23</v>
      </c>
      <c r="D189" s="10">
        <v>81</v>
      </c>
      <c r="E189" s="10">
        <v>108</v>
      </c>
      <c r="F189">
        <f t="shared" si="10"/>
        <v>0</v>
      </c>
      <c r="G189" s="10">
        <f t="shared" si="11"/>
        <v>0</v>
      </c>
      <c r="H189">
        <f t="shared" si="12"/>
        <v>0</v>
      </c>
      <c r="I189">
        <f t="shared" si="13"/>
        <v>0</v>
      </c>
      <c r="J189">
        <f t="shared" si="14"/>
        <v>81</v>
      </c>
      <c r="K189">
        <v>0</v>
      </c>
      <c r="L189">
        <v>0</v>
      </c>
      <c r="M189">
        <v>0</v>
      </c>
      <c r="N189">
        <v>0</v>
      </c>
      <c r="O189">
        <v>1</v>
      </c>
    </row>
    <row r="190" spans="3:15" x14ac:dyDescent="0.4">
      <c r="C190" s="10" t="s">
        <v>19</v>
      </c>
      <c r="D190" s="10">
        <v>100</v>
      </c>
      <c r="E190" s="10">
        <v>124</v>
      </c>
      <c r="F190">
        <f t="shared" si="10"/>
        <v>100</v>
      </c>
      <c r="G190" s="10">
        <f t="shared" si="11"/>
        <v>0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v>1</v>
      </c>
      <c r="L190">
        <v>0</v>
      </c>
      <c r="M190">
        <v>0</v>
      </c>
      <c r="N190">
        <v>0</v>
      </c>
      <c r="O190">
        <v>0</v>
      </c>
    </row>
    <row r="191" spans="3:15" x14ac:dyDescent="0.4">
      <c r="C191" s="10" t="s">
        <v>20</v>
      </c>
      <c r="D191" s="10">
        <v>77</v>
      </c>
      <c r="E191" s="10">
        <v>111</v>
      </c>
      <c r="F191">
        <f t="shared" si="10"/>
        <v>0</v>
      </c>
      <c r="G191" s="10">
        <f t="shared" si="11"/>
        <v>77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v>0</v>
      </c>
      <c r="L191">
        <v>1</v>
      </c>
      <c r="M191">
        <v>0</v>
      </c>
      <c r="N191">
        <v>0</v>
      </c>
      <c r="O191">
        <v>0</v>
      </c>
    </row>
    <row r="192" spans="3:15" x14ac:dyDescent="0.4">
      <c r="C192" s="10" t="s">
        <v>22</v>
      </c>
      <c r="D192" s="10">
        <v>79</v>
      </c>
      <c r="E192" s="10">
        <v>104</v>
      </c>
      <c r="F192">
        <f t="shared" si="10"/>
        <v>0</v>
      </c>
      <c r="G192" s="10">
        <f t="shared" si="11"/>
        <v>0</v>
      </c>
      <c r="H192">
        <f t="shared" si="12"/>
        <v>0</v>
      </c>
      <c r="I192">
        <f t="shared" si="13"/>
        <v>79</v>
      </c>
      <c r="J192">
        <f t="shared" si="14"/>
        <v>0</v>
      </c>
      <c r="K192">
        <v>0</v>
      </c>
      <c r="L192">
        <v>0</v>
      </c>
      <c r="M192">
        <v>0</v>
      </c>
      <c r="N192">
        <v>1</v>
      </c>
      <c r="O192">
        <v>0</v>
      </c>
    </row>
    <row r="193" spans="3:15" x14ac:dyDescent="0.4">
      <c r="C193" s="10" t="s">
        <v>23</v>
      </c>
      <c r="D193" s="10">
        <v>86</v>
      </c>
      <c r="E193" s="10">
        <v>129</v>
      </c>
      <c r="F193">
        <f t="shared" si="10"/>
        <v>0</v>
      </c>
      <c r="G193" s="10">
        <f t="shared" si="11"/>
        <v>0</v>
      </c>
      <c r="H193">
        <f t="shared" si="12"/>
        <v>0</v>
      </c>
      <c r="I193">
        <f t="shared" si="13"/>
        <v>0</v>
      </c>
      <c r="J193">
        <f t="shared" si="14"/>
        <v>86</v>
      </c>
      <c r="K193">
        <v>0</v>
      </c>
      <c r="L193">
        <v>0</v>
      </c>
      <c r="M193">
        <v>0</v>
      </c>
      <c r="N193">
        <v>0</v>
      </c>
      <c r="O193">
        <v>1</v>
      </c>
    </row>
    <row r="194" spans="3:15" x14ac:dyDescent="0.4">
      <c r="C194" s="10" t="s">
        <v>19</v>
      </c>
      <c r="D194" s="10">
        <v>86</v>
      </c>
      <c r="E194" s="10">
        <v>114</v>
      </c>
      <c r="F194">
        <f t="shared" si="10"/>
        <v>86</v>
      </c>
      <c r="G194" s="10">
        <f t="shared" si="11"/>
        <v>0</v>
      </c>
      <c r="H194">
        <f t="shared" si="12"/>
        <v>0</v>
      </c>
      <c r="I194">
        <f t="shared" si="13"/>
        <v>0</v>
      </c>
      <c r="J194">
        <f t="shared" si="14"/>
        <v>0</v>
      </c>
      <c r="K194">
        <v>1</v>
      </c>
      <c r="L194">
        <v>0</v>
      </c>
      <c r="M194">
        <v>0</v>
      </c>
      <c r="N194">
        <v>0</v>
      </c>
      <c r="O194">
        <v>0</v>
      </c>
    </row>
    <row r="195" spans="3:15" x14ac:dyDescent="0.4">
      <c r="C195" s="10" t="s">
        <v>20</v>
      </c>
      <c r="D195" s="10">
        <v>111</v>
      </c>
      <c r="E195" s="10">
        <v>119</v>
      </c>
      <c r="F195">
        <f t="shared" ref="F195:F242" si="15">IF(C195="Mon",1,0)*D195</f>
        <v>0</v>
      </c>
      <c r="G195" s="10">
        <f t="shared" ref="G195:G242" si="16">IF(C195="Tue",1,0)*D195</f>
        <v>111</v>
      </c>
      <c r="H195">
        <f t="shared" ref="H195:H242" si="17">IF(C195="Wed",1,0)*D195</f>
        <v>0</v>
      </c>
      <c r="I195">
        <f t="shared" ref="I195:I242" si="18">IF(C195="Thu",1,0)*D195</f>
        <v>0</v>
      </c>
      <c r="J195">
        <f t="shared" ref="J195:J242" si="19">IF(C195="Fri",1,0)*D195</f>
        <v>0</v>
      </c>
      <c r="K195">
        <v>0</v>
      </c>
      <c r="L195">
        <v>1</v>
      </c>
      <c r="M195">
        <v>0</v>
      </c>
      <c r="N195">
        <v>0</v>
      </c>
      <c r="O195">
        <v>0</v>
      </c>
    </row>
    <row r="196" spans="3:15" x14ac:dyDescent="0.4">
      <c r="C196" s="10" t="s">
        <v>21</v>
      </c>
      <c r="D196" s="10">
        <v>97</v>
      </c>
      <c r="E196" s="10">
        <v>122</v>
      </c>
      <c r="F196">
        <f t="shared" si="15"/>
        <v>0</v>
      </c>
      <c r="G196" s="10">
        <f t="shared" si="16"/>
        <v>0</v>
      </c>
      <c r="H196">
        <f t="shared" si="17"/>
        <v>97</v>
      </c>
      <c r="I196">
        <f t="shared" si="18"/>
        <v>0</v>
      </c>
      <c r="J196">
        <f t="shared" si="19"/>
        <v>0</v>
      </c>
      <c r="K196">
        <v>0</v>
      </c>
      <c r="L196">
        <v>0</v>
      </c>
      <c r="M196">
        <v>1</v>
      </c>
      <c r="N196">
        <v>0</v>
      </c>
      <c r="O196">
        <v>0</v>
      </c>
    </row>
    <row r="197" spans="3:15" x14ac:dyDescent="0.4">
      <c r="C197" s="10" t="s">
        <v>22</v>
      </c>
      <c r="D197" s="10">
        <v>90</v>
      </c>
      <c r="E197" s="10">
        <v>111</v>
      </c>
      <c r="F197">
        <f t="shared" si="15"/>
        <v>0</v>
      </c>
      <c r="G197" s="10">
        <f t="shared" si="16"/>
        <v>0</v>
      </c>
      <c r="H197">
        <f t="shared" si="17"/>
        <v>0</v>
      </c>
      <c r="I197">
        <f t="shared" si="18"/>
        <v>90</v>
      </c>
      <c r="J197">
        <f t="shared" si="19"/>
        <v>0</v>
      </c>
      <c r="K197">
        <v>0</v>
      </c>
      <c r="L197">
        <v>0</v>
      </c>
      <c r="M197">
        <v>0</v>
      </c>
      <c r="N197">
        <v>1</v>
      </c>
      <c r="O197">
        <v>0</v>
      </c>
    </row>
    <row r="198" spans="3:15" x14ac:dyDescent="0.4">
      <c r="C198" s="10" t="s">
        <v>23</v>
      </c>
      <c r="D198" s="10">
        <v>71</v>
      </c>
      <c r="E198" s="10">
        <v>110</v>
      </c>
      <c r="F198">
        <f t="shared" si="15"/>
        <v>0</v>
      </c>
      <c r="G198" s="10">
        <f t="shared" si="16"/>
        <v>0</v>
      </c>
      <c r="H198">
        <f t="shared" si="17"/>
        <v>0</v>
      </c>
      <c r="I198">
        <f t="shared" si="18"/>
        <v>0</v>
      </c>
      <c r="J198">
        <f t="shared" si="19"/>
        <v>71</v>
      </c>
      <c r="K198">
        <v>0</v>
      </c>
      <c r="L198">
        <v>0</v>
      </c>
      <c r="M198">
        <v>0</v>
      </c>
      <c r="N198">
        <v>0</v>
      </c>
      <c r="O198">
        <v>1</v>
      </c>
    </row>
    <row r="199" spans="3:15" x14ac:dyDescent="0.4">
      <c r="C199" s="10" t="s">
        <v>19</v>
      </c>
      <c r="D199" s="10">
        <v>92</v>
      </c>
      <c r="E199" s="10">
        <v>116</v>
      </c>
      <c r="F199">
        <f t="shared" si="15"/>
        <v>92</v>
      </c>
      <c r="G199" s="10">
        <f t="shared" si="16"/>
        <v>0</v>
      </c>
      <c r="H199">
        <f t="shared" si="17"/>
        <v>0</v>
      </c>
      <c r="I199">
        <f t="shared" si="18"/>
        <v>0</v>
      </c>
      <c r="J199">
        <f t="shared" si="19"/>
        <v>0</v>
      </c>
      <c r="K199">
        <v>1</v>
      </c>
      <c r="L199">
        <v>0</v>
      </c>
      <c r="M199">
        <v>0</v>
      </c>
      <c r="N199">
        <v>0</v>
      </c>
      <c r="O199">
        <v>0</v>
      </c>
    </row>
    <row r="200" spans="3:15" x14ac:dyDescent="0.4">
      <c r="C200" s="10" t="s">
        <v>20</v>
      </c>
      <c r="D200" s="10">
        <v>78</v>
      </c>
      <c r="E200" s="10">
        <v>111</v>
      </c>
      <c r="F200">
        <f t="shared" si="15"/>
        <v>0</v>
      </c>
      <c r="G200" s="10">
        <f t="shared" si="16"/>
        <v>78</v>
      </c>
      <c r="H200">
        <f t="shared" si="17"/>
        <v>0</v>
      </c>
      <c r="I200">
        <f t="shared" si="18"/>
        <v>0</v>
      </c>
      <c r="J200">
        <f t="shared" si="19"/>
        <v>0</v>
      </c>
      <c r="K200">
        <v>0</v>
      </c>
      <c r="L200">
        <v>1</v>
      </c>
      <c r="M200">
        <v>0</v>
      </c>
      <c r="N200">
        <v>0</v>
      </c>
      <c r="O200">
        <v>0</v>
      </c>
    </row>
    <row r="201" spans="3:15" x14ac:dyDescent="0.4">
      <c r="C201" s="10" t="s">
        <v>21</v>
      </c>
      <c r="D201" s="10">
        <v>87</v>
      </c>
      <c r="E201" s="10">
        <v>113</v>
      </c>
      <c r="F201">
        <f t="shared" si="15"/>
        <v>0</v>
      </c>
      <c r="G201" s="10">
        <f t="shared" si="16"/>
        <v>0</v>
      </c>
      <c r="H201">
        <f t="shared" si="17"/>
        <v>87</v>
      </c>
      <c r="I201">
        <f t="shared" si="18"/>
        <v>0</v>
      </c>
      <c r="J201">
        <f t="shared" si="19"/>
        <v>0</v>
      </c>
      <c r="K201">
        <v>0</v>
      </c>
      <c r="L201">
        <v>0</v>
      </c>
      <c r="M201">
        <v>1</v>
      </c>
      <c r="N201">
        <v>0</v>
      </c>
      <c r="O201">
        <v>0</v>
      </c>
    </row>
    <row r="202" spans="3:15" x14ac:dyDescent="0.4">
      <c r="C202" s="10" t="s">
        <v>22</v>
      </c>
      <c r="D202" s="10">
        <v>83</v>
      </c>
      <c r="E202" s="10">
        <v>122</v>
      </c>
      <c r="F202">
        <f t="shared" si="15"/>
        <v>0</v>
      </c>
      <c r="G202" s="10">
        <f t="shared" si="16"/>
        <v>0</v>
      </c>
      <c r="H202">
        <f t="shared" si="17"/>
        <v>0</v>
      </c>
      <c r="I202">
        <f t="shared" si="18"/>
        <v>83</v>
      </c>
      <c r="J202">
        <f t="shared" si="19"/>
        <v>0</v>
      </c>
      <c r="K202">
        <v>0</v>
      </c>
      <c r="L202">
        <v>0</v>
      </c>
      <c r="M202">
        <v>0</v>
      </c>
      <c r="N202">
        <v>1</v>
      </c>
      <c r="O202">
        <v>0</v>
      </c>
    </row>
    <row r="203" spans="3:15" x14ac:dyDescent="0.4">
      <c r="C203" s="10" t="s">
        <v>23</v>
      </c>
      <c r="D203" s="10">
        <v>74</v>
      </c>
      <c r="E203" s="10">
        <v>110</v>
      </c>
      <c r="F203">
        <f t="shared" si="15"/>
        <v>0</v>
      </c>
      <c r="G203" s="10">
        <f t="shared" si="16"/>
        <v>0</v>
      </c>
      <c r="H203">
        <f t="shared" si="17"/>
        <v>0</v>
      </c>
      <c r="I203">
        <f t="shared" si="18"/>
        <v>0</v>
      </c>
      <c r="J203">
        <f t="shared" si="19"/>
        <v>74</v>
      </c>
      <c r="K203">
        <v>0</v>
      </c>
      <c r="L203">
        <v>0</v>
      </c>
      <c r="M203">
        <v>0</v>
      </c>
      <c r="N203">
        <v>0</v>
      </c>
      <c r="O203">
        <v>1</v>
      </c>
    </row>
    <row r="204" spans="3:15" x14ac:dyDescent="0.4">
      <c r="C204" s="10" t="s">
        <v>19</v>
      </c>
      <c r="D204" s="10">
        <v>84</v>
      </c>
      <c r="E204" s="10">
        <v>108</v>
      </c>
      <c r="F204">
        <f t="shared" si="15"/>
        <v>84</v>
      </c>
      <c r="G204" s="10">
        <f t="shared" si="16"/>
        <v>0</v>
      </c>
      <c r="H204">
        <f t="shared" si="17"/>
        <v>0</v>
      </c>
      <c r="I204">
        <f t="shared" si="18"/>
        <v>0</v>
      </c>
      <c r="J204">
        <f t="shared" si="19"/>
        <v>0</v>
      </c>
      <c r="K204">
        <v>1</v>
      </c>
      <c r="L204">
        <v>0</v>
      </c>
      <c r="M204">
        <v>0</v>
      </c>
      <c r="N204">
        <v>0</v>
      </c>
      <c r="O204">
        <v>0</v>
      </c>
    </row>
    <row r="205" spans="3:15" x14ac:dyDescent="0.4">
      <c r="C205" s="10" t="s">
        <v>20</v>
      </c>
      <c r="D205" s="10">
        <v>87</v>
      </c>
      <c r="E205" s="10">
        <v>111</v>
      </c>
      <c r="F205">
        <f t="shared" si="15"/>
        <v>0</v>
      </c>
      <c r="G205" s="10">
        <f t="shared" si="16"/>
        <v>87</v>
      </c>
      <c r="H205">
        <f t="shared" si="17"/>
        <v>0</v>
      </c>
      <c r="I205">
        <f t="shared" si="18"/>
        <v>0</v>
      </c>
      <c r="J205">
        <f t="shared" si="19"/>
        <v>0</v>
      </c>
      <c r="K205">
        <v>0</v>
      </c>
      <c r="L205">
        <v>1</v>
      </c>
      <c r="M205">
        <v>0</v>
      </c>
      <c r="N205">
        <v>0</v>
      </c>
      <c r="O205">
        <v>0</v>
      </c>
    </row>
    <row r="206" spans="3:15" x14ac:dyDescent="0.4">
      <c r="C206" s="10" t="s">
        <v>21</v>
      </c>
      <c r="D206" s="10">
        <v>80</v>
      </c>
      <c r="E206" s="10">
        <v>105</v>
      </c>
      <c r="F206">
        <f t="shared" si="15"/>
        <v>0</v>
      </c>
      <c r="G206" s="10">
        <f t="shared" si="16"/>
        <v>0</v>
      </c>
      <c r="H206">
        <f t="shared" si="17"/>
        <v>80</v>
      </c>
      <c r="I206">
        <f t="shared" si="18"/>
        <v>0</v>
      </c>
      <c r="J206">
        <f t="shared" si="19"/>
        <v>0</v>
      </c>
      <c r="K206">
        <v>0</v>
      </c>
      <c r="L206">
        <v>0</v>
      </c>
      <c r="M206">
        <v>1</v>
      </c>
      <c r="N206">
        <v>0</v>
      </c>
      <c r="O206">
        <v>0</v>
      </c>
    </row>
    <row r="207" spans="3:15" x14ac:dyDescent="0.4">
      <c r="C207" s="10" t="s">
        <v>22</v>
      </c>
      <c r="D207" s="10">
        <v>91</v>
      </c>
      <c r="E207" s="10">
        <v>123</v>
      </c>
      <c r="F207">
        <f t="shared" si="15"/>
        <v>0</v>
      </c>
      <c r="G207" s="10">
        <f t="shared" si="16"/>
        <v>0</v>
      </c>
      <c r="H207">
        <f t="shared" si="17"/>
        <v>0</v>
      </c>
      <c r="I207">
        <f t="shared" si="18"/>
        <v>91</v>
      </c>
      <c r="J207">
        <f t="shared" si="19"/>
        <v>0</v>
      </c>
      <c r="K207">
        <v>0</v>
      </c>
      <c r="L207">
        <v>0</v>
      </c>
      <c r="M207">
        <v>0</v>
      </c>
      <c r="N207">
        <v>1</v>
      </c>
      <c r="O207">
        <v>0</v>
      </c>
    </row>
    <row r="208" spans="3:15" x14ac:dyDescent="0.4">
      <c r="C208" s="10" t="s">
        <v>23</v>
      </c>
      <c r="D208" s="10">
        <v>86</v>
      </c>
      <c r="E208" s="10">
        <v>104</v>
      </c>
      <c r="F208">
        <f t="shared" si="15"/>
        <v>0</v>
      </c>
      <c r="G208" s="10">
        <f t="shared" si="16"/>
        <v>0</v>
      </c>
      <c r="H208">
        <f t="shared" si="17"/>
        <v>0</v>
      </c>
      <c r="I208">
        <f t="shared" si="18"/>
        <v>0</v>
      </c>
      <c r="J208">
        <f t="shared" si="19"/>
        <v>86</v>
      </c>
      <c r="K208">
        <v>0</v>
      </c>
      <c r="L208">
        <v>0</v>
      </c>
      <c r="M208">
        <v>0</v>
      </c>
      <c r="N208">
        <v>0</v>
      </c>
      <c r="O208">
        <v>1</v>
      </c>
    </row>
    <row r="209" spans="3:15" x14ac:dyDescent="0.4">
      <c r="C209" s="10" t="s">
        <v>19</v>
      </c>
      <c r="D209" s="10">
        <v>77</v>
      </c>
      <c r="E209" s="10">
        <v>116</v>
      </c>
      <c r="F209">
        <f t="shared" si="15"/>
        <v>77</v>
      </c>
      <c r="G209" s="10">
        <f t="shared" si="16"/>
        <v>0</v>
      </c>
      <c r="H209">
        <f t="shared" si="17"/>
        <v>0</v>
      </c>
      <c r="I209">
        <f t="shared" si="18"/>
        <v>0</v>
      </c>
      <c r="J209">
        <f t="shared" si="19"/>
        <v>0</v>
      </c>
      <c r="K209">
        <v>1</v>
      </c>
      <c r="L209">
        <v>0</v>
      </c>
      <c r="M209">
        <v>0</v>
      </c>
      <c r="N209">
        <v>0</v>
      </c>
      <c r="O209">
        <v>0</v>
      </c>
    </row>
    <row r="210" spans="3:15" x14ac:dyDescent="0.4">
      <c r="C210" s="10" t="s">
        <v>20</v>
      </c>
      <c r="D210" s="10">
        <v>83</v>
      </c>
      <c r="E210" s="10">
        <v>121</v>
      </c>
      <c r="F210">
        <f t="shared" si="15"/>
        <v>0</v>
      </c>
      <c r="G210" s="10">
        <f t="shared" si="16"/>
        <v>83</v>
      </c>
      <c r="H210">
        <f t="shared" si="17"/>
        <v>0</v>
      </c>
      <c r="I210">
        <f t="shared" si="18"/>
        <v>0</v>
      </c>
      <c r="J210">
        <f t="shared" si="19"/>
        <v>0</v>
      </c>
      <c r="K210">
        <v>0</v>
      </c>
      <c r="L210">
        <v>1</v>
      </c>
      <c r="M210">
        <v>0</v>
      </c>
      <c r="N210">
        <v>0</v>
      </c>
      <c r="O210">
        <v>0</v>
      </c>
    </row>
    <row r="211" spans="3:15" x14ac:dyDescent="0.4">
      <c r="C211" s="10" t="s">
        <v>21</v>
      </c>
      <c r="D211" s="10">
        <v>81</v>
      </c>
      <c r="E211" s="10">
        <v>133</v>
      </c>
      <c r="F211">
        <f t="shared" si="15"/>
        <v>0</v>
      </c>
      <c r="G211" s="10">
        <f t="shared" si="16"/>
        <v>0</v>
      </c>
      <c r="H211">
        <f t="shared" si="17"/>
        <v>81</v>
      </c>
      <c r="I211">
        <f t="shared" si="18"/>
        <v>0</v>
      </c>
      <c r="J211">
        <f t="shared" si="19"/>
        <v>0</v>
      </c>
      <c r="K211">
        <v>0</v>
      </c>
      <c r="L211">
        <v>0</v>
      </c>
      <c r="M211">
        <v>1</v>
      </c>
      <c r="N211">
        <v>0</v>
      </c>
      <c r="O211">
        <v>0</v>
      </c>
    </row>
    <row r="212" spans="3:15" x14ac:dyDescent="0.4">
      <c r="C212" s="10" t="s">
        <v>22</v>
      </c>
      <c r="D212" s="10">
        <v>97</v>
      </c>
      <c r="E212" s="10">
        <v>137</v>
      </c>
      <c r="F212">
        <f t="shared" si="15"/>
        <v>0</v>
      </c>
      <c r="G212" s="10">
        <f t="shared" si="16"/>
        <v>0</v>
      </c>
      <c r="H212">
        <f t="shared" si="17"/>
        <v>0</v>
      </c>
      <c r="I212">
        <f t="shared" si="18"/>
        <v>97</v>
      </c>
      <c r="J212">
        <f t="shared" si="19"/>
        <v>0</v>
      </c>
      <c r="K212">
        <v>0</v>
      </c>
      <c r="L212">
        <v>0</v>
      </c>
      <c r="M212">
        <v>0</v>
      </c>
      <c r="N212">
        <v>1</v>
      </c>
      <c r="O212">
        <v>0</v>
      </c>
    </row>
    <row r="213" spans="3:15" x14ac:dyDescent="0.4">
      <c r="C213" s="10" t="s">
        <v>23</v>
      </c>
      <c r="D213" s="10">
        <v>82</v>
      </c>
      <c r="E213" s="10">
        <v>117</v>
      </c>
      <c r="F213">
        <f t="shared" si="15"/>
        <v>0</v>
      </c>
      <c r="G213" s="10">
        <f t="shared" si="16"/>
        <v>0</v>
      </c>
      <c r="H213">
        <f t="shared" si="17"/>
        <v>0</v>
      </c>
      <c r="I213">
        <f t="shared" si="18"/>
        <v>0</v>
      </c>
      <c r="J213">
        <f t="shared" si="19"/>
        <v>82</v>
      </c>
      <c r="K213">
        <v>0</v>
      </c>
      <c r="L213">
        <v>0</v>
      </c>
      <c r="M213">
        <v>0</v>
      </c>
      <c r="N213">
        <v>0</v>
      </c>
      <c r="O213">
        <v>1</v>
      </c>
    </row>
    <row r="214" spans="3:15" x14ac:dyDescent="0.4">
      <c r="C214" s="10" t="s">
        <v>19</v>
      </c>
      <c r="D214" s="10">
        <v>80</v>
      </c>
      <c r="E214" s="10">
        <v>113</v>
      </c>
      <c r="F214">
        <f t="shared" si="15"/>
        <v>80</v>
      </c>
      <c r="G214" s="10">
        <f t="shared" si="16"/>
        <v>0</v>
      </c>
      <c r="H214">
        <f t="shared" si="17"/>
        <v>0</v>
      </c>
      <c r="I214">
        <f t="shared" si="18"/>
        <v>0</v>
      </c>
      <c r="J214">
        <f t="shared" si="19"/>
        <v>0</v>
      </c>
      <c r="K214">
        <v>1</v>
      </c>
      <c r="L214">
        <v>0</v>
      </c>
      <c r="M214">
        <v>0</v>
      </c>
      <c r="N214">
        <v>0</v>
      </c>
      <c r="O214">
        <v>0</v>
      </c>
    </row>
    <row r="215" spans="3:15" x14ac:dyDescent="0.4">
      <c r="C215" s="10" t="s">
        <v>20</v>
      </c>
      <c r="D215" s="10">
        <v>94</v>
      </c>
      <c r="E215" s="10">
        <v>123</v>
      </c>
      <c r="F215">
        <f t="shared" si="15"/>
        <v>0</v>
      </c>
      <c r="G215" s="10">
        <f t="shared" si="16"/>
        <v>94</v>
      </c>
      <c r="H215">
        <f t="shared" si="17"/>
        <v>0</v>
      </c>
      <c r="I215">
        <f t="shared" si="18"/>
        <v>0</v>
      </c>
      <c r="J215">
        <f t="shared" si="19"/>
        <v>0</v>
      </c>
      <c r="K215">
        <v>0</v>
      </c>
      <c r="L215">
        <v>1</v>
      </c>
      <c r="M215">
        <v>0</v>
      </c>
      <c r="N215">
        <v>0</v>
      </c>
      <c r="O215">
        <v>0</v>
      </c>
    </row>
    <row r="216" spans="3:15" x14ac:dyDescent="0.4">
      <c r="C216" s="10" t="s">
        <v>21</v>
      </c>
      <c r="D216" s="10">
        <v>95</v>
      </c>
      <c r="E216" s="10">
        <v>119</v>
      </c>
      <c r="F216">
        <f t="shared" si="15"/>
        <v>0</v>
      </c>
      <c r="G216" s="10">
        <f t="shared" si="16"/>
        <v>0</v>
      </c>
      <c r="H216">
        <f t="shared" si="17"/>
        <v>95</v>
      </c>
      <c r="I216">
        <f t="shared" si="18"/>
        <v>0</v>
      </c>
      <c r="J216">
        <f t="shared" si="19"/>
        <v>0</v>
      </c>
      <c r="K216">
        <v>0</v>
      </c>
      <c r="L216">
        <v>0</v>
      </c>
      <c r="M216">
        <v>1</v>
      </c>
      <c r="N216">
        <v>0</v>
      </c>
      <c r="O216">
        <v>0</v>
      </c>
    </row>
    <row r="217" spans="3:15" x14ac:dyDescent="0.4">
      <c r="C217" s="10" t="s">
        <v>22</v>
      </c>
      <c r="D217" s="10">
        <v>84</v>
      </c>
      <c r="E217" s="10">
        <v>116</v>
      </c>
      <c r="F217">
        <f t="shared" si="15"/>
        <v>0</v>
      </c>
      <c r="G217" s="10">
        <f t="shared" si="16"/>
        <v>0</v>
      </c>
      <c r="H217">
        <f t="shared" si="17"/>
        <v>0</v>
      </c>
      <c r="I217">
        <f t="shared" si="18"/>
        <v>84</v>
      </c>
      <c r="J217">
        <f t="shared" si="19"/>
        <v>0</v>
      </c>
      <c r="K217">
        <v>0</v>
      </c>
      <c r="L217">
        <v>0</v>
      </c>
      <c r="M217">
        <v>0</v>
      </c>
      <c r="N217">
        <v>1</v>
      </c>
      <c r="O217">
        <v>0</v>
      </c>
    </row>
    <row r="218" spans="3:15" x14ac:dyDescent="0.4">
      <c r="C218" s="10" t="s">
        <v>23</v>
      </c>
      <c r="D218" s="10">
        <v>76</v>
      </c>
      <c r="E218" s="10">
        <v>112</v>
      </c>
      <c r="F218">
        <f t="shared" si="15"/>
        <v>0</v>
      </c>
      <c r="G218" s="10">
        <f t="shared" si="16"/>
        <v>0</v>
      </c>
      <c r="H218">
        <f t="shared" si="17"/>
        <v>0</v>
      </c>
      <c r="I218">
        <f t="shared" si="18"/>
        <v>0</v>
      </c>
      <c r="J218">
        <f t="shared" si="19"/>
        <v>76</v>
      </c>
      <c r="K218">
        <v>0</v>
      </c>
      <c r="L218">
        <v>0</v>
      </c>
      <c r="M218">
        <v>0</v>
      </c>
      <c r="N218">
        <v>0</v>
      </c>
      <c r="O218">
        <v>1</v>
      </c>
    </row>
    <row r="219" spans="3:15" x14ac:dyDescent="0.4">
      <c r="C219" s="10" t="s">
        <v>19</v>
      </c>
      <c r="D219" s="10">
        <v>93</v>
      </c>
      <c r="E219" s="10">
        <v>123</v>
      </c>
      <c r="F219">
        <f t="shared" si="15"/>
        <v>93</v>
      </c>
      <c r="G219" s="10">
        <f t="shared" si="16"/>
        <v>0</v>
      </c>
      <c r="H219">
        <f t="shared" si="17"/>
        <v>0</v>
      </c>
      <c r="I219">
        <f t="shared" si="18"/>
        <v>0</v>
      </c>
      <c r="J219">
        <f t="shared" si="19"/>
        <v>0</v>
      </c>
      <c r="K219">
        <v>1</v>
      </c>
      <c r="L219">
        <v>0</v>
      </c>
      <c r="M219">
        <v>0</v>
      </c>
      <c r="N219">
        <v>0</v>
      </c>
      <c r="O219">
        <v>0</v>
      </c>
    </row>
    <row r="220" spans="3:15" x14ac:dyDescent="0.4">
      <c r="C220" s="10" t="s">
        <v>20</v>
      </c>
      <c r="D220" s="10">
        <v>107</v>
      </c>
      <c r="E220" s="10">
        <v>133</v>
      </c>
      <c r="F220">
        <f t="shared" si="15"/>
        <v>0</v>
      </c>
      <c r="G220" s="10">
        <f t="shared" si="16"/>
        <v>107</v>
      </c>
      <c r="H220">
        <f t="shared" si="17"/>
        <v>0</v>
      </c>
      <c r="I220">
        <f t="shared" si="18"/>
        <v>0</v>
      </c>
      <c r="J220">
        <f t="shared" si="19"/>
        <v>0</v>
      </c>
      <c r="K220">
        <v>0</v>
      </c>
      <c r="L220">
        <v>1</v>
      </c>
      <c r="M220">
        <v>0</v>
      </c>
      <c r="N220">
        <v>0</v>
      </c>
      <c r="O220">
        <v>0</v>
      </c>
    </row>
    <row r="221" spans="3:15" x14ac:dyDescent="0.4">
      <c r="C221" s="10" t="s">
        <v>21</v>
      </c>
      <c r="D221" s="10">
        <v>93</v>
      </c>
      <c r="E221" s="10">
        <v>117</v>
      </c>
      <c r="F221">
        <f t="shared" si="15"/>
        <v>0</v>
      </c>
      <c r="G221" s="10">
        <f t="shared" si="16"/>
        <v>0</v>
      </c>
      <c r="H221">
        <f t="shared" si="17"/>
        <v>93</v>
      </c>
      <c r="I221">
        <f t="shared" si="18"/>
        <v>0</v>
      </c>
      <c r="J221">
        <f t="shared" si="19"/>
        <v>0</v>
      </c>
      <c r="K221">
        <v>0</v>
      </c>
      <c r="L221">
        <v>0</v>
      </c>
      <c r="M221">
        <v>1</v>
      </c>
      <c r="N221">
        <v>0</v>
      </c>
      <c r="O221">
        <v>0</v>
      </c>
    </row>
    <row r="222" spans="3:15" x14ac:dyDescent="0.4">
      <c r="C222" s="10" t="s">
        <v>22</v>
      </c>
      <c r="D222" s="10">
        <v>103</v>
      </c>
      <c r="E222" s="10">
        <v>126</v>
      </c>
      <c r="F222">
        <f t="shared" si="15"/>
        <v>0</v>
      </c>
      <c r="G222" s="10">
        <f t="shared" si="16"/>
        <v>0</v>
      </c>
      <c r="H222">
        <f t="shared" si="17"/>
        <v>0</v>
      </c>
      <c r="I222">
        <f t="shared" si="18"/>
        <v>103</v>
      </c>
      <c r="J222">
        <f t="shared" si="19"/>
        <v>0</v>
      </c>
      <c r="K222">
        <v>0</v>
      </c>
      <c r="L222">
        <v>0</v>
      </c>
      <c r="M222">
        <v>0</v>
      </c>
      <c r="N222">
        <v>1</v>
      </c>
      <c r="O222">
        <v>0</v>
      </c>
    </row>
    <row r="223" spans="3:15" x14ac:dyDescent="0.4">
      <c r="C223" s="10" t="s">
        <v>23</v>
      </c>
      <c r="D223" s="10">
        <v>83</v>
      </c>
      <c r="E223" s="10">
        <v>115</v>
      </c>
      <c r="F223">
        <f t="shared" si="15"/>
        <v>0</v>
      </c>
      <c r="G223" s="10">
        <f t="shared" si="16"/>
        <v>0</v>
      </c>
      <c r="H223">
        <f t="shared" si="17"/>
        <v>0</v>
      </c>
      <c r="I223">
        <f t="shared" si="18"/>
        <v>0</v>
      </c>
      <c r="J223">
        <f t="shared" si="19"/>
        <v>83</v>
      </c>
      <c r="K223">
        <v>0</v>
      </c>
      <c r="L223">
        <v>0</v>
      </c>
      <c r="M223">
        <v>0</v>
      </c>
      <c r="N223">
        <v>0</v>
      </c>
      <c r="O223">
        <v>1</v>
      </c>
    </row>
    <row r="224" spans="3:15" x14ac:dyDescent="0.4">
      <c r="C224" s="10" t="s">
        <v>19</v>
      </c>
      <c r="D224" s="10">
        <v>86</v>
      </c>
      <c r="E224" s="10">
        <v>113</v>
      </c>
      <c r="F224">
        <f t="shared" si="15"/>
        <v>86</v>
      </c>
      <c r="G224" s="10">
        <f t="shared" si="16"/>
        <v>0</v>
      </c>
      <c r="H224">
        <f t="shared" si="17"/>
        <v>0</v>
      </c>
      <c r="I224">
        <f t="shared" si="18"/>
        <v>0</v>
      </c>
      <c r="J224">
        <f t="shared" si="19"/>
        <v>0</v>
      </c>
      <c r="K224">
        <v>1</v>
      </c>
      <c r="L224">
        <v>0</v>
      </c>
      <c r="M224">
        <v>0</v>
      </c>
      <c r="N224">
        <v>0</v>
      </c>
      <c r="O224">
        <v>0</v>
      </c>
    </row>
    <row r="225" spans="3:15" x14ac:dyDescent="0.4">
      <c r="C225" s="10" t="s">
        <v>20</v>
      </c>
      <c r="D225" s="10">
        <v>93</v>
      </c>
      <c r="E225" s="10">
        <v>132</v>
      </c>
      <c r="F225">
        <f t="shared" si="15"/>
        <v>0</v>
      </c>
      <c r="G225" s="10">
        <f t="shared" si="16"/>
        <v>93</v>
      </c>
      <c r="H225">
        <f t="shared" si="17"/>
        <v>0</v>
      </c>
      <c r="I225">
        <f t="shared" si="18"/>
        <v>0</v>
      </c>
      <c r="J225">
        <f t="shared" si="19"/>
        <v>0</v>
      </c>
      <c r="K225">
        <v>0</v>
      </c>
      <c r="L225">
        <v>1</v>
      </c>
      <c r="M225">
        <v>0</v>
      </c>
      <c r="N225">
        <v>0</v>
      </c>
      <c r="O225">
        <v>0</v>
      </c>
    </row>
    <row r="226" spans="3:15" x14ac:dyDescent="0.4">
      <c r="C226" s="10" t="s">
        <v>21</v>
      </c>
      <c r="D226" s="10">
        <v>98</v>
      </c>
      <c r="E226" s="10">
        <v>137</v>
      </c>
      <c r="F226">
        <f t="shared" si="15"/>
        <v>0</v>
      </c>
      <c r="G226" s="10">
        <f t="shared" si="16"/>
        <v>0</v>
      </c>
      <c r="H226">
        <f t="shared" si="17"/>
        <v>98</v>
      </c>
      <c r="I226">
        <f t="shared" si="18"/>
        <v>0</v>
      </c>
      <c r="J226">
        <f t="shared" si="19"/>
        <v>0</v>
      </c>
      <c r="K226">
        <v>0</v>
      </c>
      <c r="L226">
        <v>0</v>
      </c>
      <c r="M226">
        <v>1</v>
      </c>
      <c r="N226">
        <v>0</v>
      </c>
      <c r="O226">
        <v>0</v>
      </c>
    </row>
    <row r="227" spans="3:15" x14ac:dyDescent="0.4">
      <c r="C227" s="10" t="s">
        <v>22</v>
      </c>
      <c r="D227" s="10">
        <v>117</v>
      </c>
      <c r="E227" s="10">
        <v>127</v>
      </c>
      <c r="F227">
        <f t="shared" si="15"/>
        <v>0</v>
      </c>
      <c r="G227" s="10">
        <f t="shared" si="16"/>
        <v>0</v>
      </c>
      <c r="H227">
        <f t="shared" si="17"/>
        <v>0</v>
      </c>
      <c r="I227">
        <f t="shared" si="18"/>
        <v>117</v>
      </c>
      <c r="J227">
        <f t="shared" si="19"/>
        <v>0</v>
      </c>
      <c r="K227">
        <v>0</v>
      </c>
      <c r="L227">
        <v>0</v>
      </c>
      <c r="M227">
        <v>0</v>
      </c>
      <c r="N227">
        <v>1</v>
      </c>
      <c r="O227">
        <v>0</v>
      </c>
    </row>
    <row r="228" spans="3:15" x14ac:dyDescent="0.4">
      <c r="C228" s="10" t="s">
        <v>23</v>
      </c>
      <c r="D228" s="10">
        <v>104</v>
      </c>
      <c r="E228" s="10">
        <v>126</v>
      </c>
      <c r="F228">
        <f t="shared" si="15"/>
        <v>0</v>
      </c>
      <c r="G228" s="10">
        <f t="shared" si="16"/>
        <v>0</v>
      </c>
      <c r="H228">
        <f t="shared" si="17"/>
        <v>0</v>
      </c>
      <c r="I228">
        <f t="shared" si="18"/>
        <v>0</v>
      </c>
      <c r="J228">
        <f t="shared" si="19"/>
        <v>104</v>
      </c>
      <c r="K228">
        <v>0</v>
      </c>
      <c r="L228">
        <v>0</v>
      </c>
      <c r="M228">
        <v>0</v>
      </c>
      <c r="N228">
        <v>0</v>
      </c>
      <c r="O228">
        <v>1</v>
      </c>
    </row>
    <row r="229" spans="3:15" x14ac:dyDescent="0.4">
      <c r="C229" s="10" t="s">
        <v>19</v>
      </c>
      <c r="D229" s="10">
        <v>92</v>
      </c>
      <c r="E229" s="10">
        <v>127</v>
      </c>
      <c r="F229">
        <f t="shared" si="15"/>
        <v>92</v>
      </c>
      <c r="G229" s="10">
        <f t="shared" si="16"/>
        <v>0</v>
      </c>
      <c r="H229">
        <f t="shared" si="17"/>
        <v>0</v>
      </c>
      <c r="I229">
        <f t="shared" si="18"/>
        <v>0</v>
      </c>
      <c r="J229">
        <f t="shared" si="19"/>
        <v>0</v>
      </c>
      <c r="K229">
        <v>1</v>
      </c>
      <c r="L229">
        <v>0</v>
      </c>
      <c r="M229">
        <v>0</v>
      </c>
      <c r="N229">
        <v>0</v>
      </c>
      <c r="O229">
        <v>0</v>
      </c>
    </row>
    <row r="230" spans="3:15" x14ac:dyDescent="0.4">
      <c r="C230" s="10" t="s">
        <v>20</v>
      </c>
      <c r="D230" s="10">
        <v>103</v>
      </c>
      <c r="E230" s="10">
        <v>139</v>
      </c>
      <c r="F230">
        <f t="shared" si="15"/>
        <v>0</v>
      </c>
      <c r="G230" s="10">
        <f t="shared" si="16"/>
        <v>103</v>
      </c>
      <c r="H230">
        <f t="shared" si="17"/>
        <v>0</v>
      </c>
      <c r="I230">
        <f t="shared" si="18"/>
        <v>0</v>
      </c>
      <c r="J230">
        <f t="shared" si="19"/>
        <v>0</v>
      </c>
      <c r="K230">
        <v>0</v>
      </c>
      <c r="L230">
        <v>1</v>
      </c>
      <c r="M230">
        <v>0</v>
      </c>
      <c r="N230">
        <v>0</v>
      </c>
      <c r="O230">
        <v>0</v>
      </c>
    </row>
    <row r="231" spans="3:15" x14ac:dyDescent="0.4">
      <c r="C231" s="10" t="s">
        <v>21</v>
      </c>
      <c r="D231" s="10">
        <v>101</v>
      </c>
      <c r="E231" s="10">
        <v>125</v>
      </c>
      <c r="F231">
        <f t="shared" si="15"/>
        <v>0</v>
      </c>
      <c r="G231" s="10">
        <f t="shared" si="16"/>
        <v>0</v>
      </c>
      <c r="H231">
        <f t="shared" si="17"/>
        <v>101</v>
      </c>
      <c r="I231">
        <f t="shared" si="18"/>
        <v>0</v>
      </c>
      <c r="J231">
        <f t="shared" si="19"/>
        <v>0</v>
      </c>
      <c r="K231">
        <v>0</v>
      </c>
      <c r="L231">
        <v>0</v>
      </c>
      <c r="M231">
        <v>1</v>
      </c>
      <c r="N231">
        <v>0</v>
      </c>
      <c r="O231">
        <v>0</v>
      </c>
    </row>
    <row r="232" spans="3:15" x14ac:dyDescent="0.4">
      <c r="C232" s="10" t="s">
        <v>22</v>
      </c>
      <c r="D232" s="10">
        <v>106</v>
      </c>
      <c r="E232" s="10">
        <v>126</v>
      </c>
      <c r="F232">
        <f t="shared" si="15"/>
        <v>0</v>
      </c>
      <c r="G232" s="10">
        <f t="shared" si="16"/>
        <v>0</v>
      </c>
      <c r="H232">
        <f t="shared" si="17"/>
        <v>0</v>
      </c>
      <c r="I232">
        <f t="shared" si="18"/>
        <v>106</v>
      </c>
      <c r="J232">
        <f t="shared" si="19"/>
        <v>0</v>
      </c>
      <c r="K232">
        <v>0</v>
      </c>
      <c r="L232">
        <v>0</v>
      </c>
      <c r="M232">
        <v>0</v>
      </c>
      <c r="N232">
        <v>1</v>
      </c>
      <c r="O232">
        <v>0</v>
      </c>
    </row>
    <row r="233" spans="3:15" x14ac:dyDescent="0.4">
      <c r="C233" s="10" t="s">
        <v>23</v>
      </c>
      <c r="D233" s="10">
        <v>86</v>
      </c>
      <c r="E233" s="10">
        <v>124</v>
      </c>
      <c r="F233">
        <f t="shared" si="15"/>
        <v>0</v>
      </c>
      <c r="G233" s="10">
        <f t="shared" si="16"/>
        <v>0</v>
      </c>
      <c r="H233">
        <f t="shared" si="17"/>
        <v>0</v>
      </c>
      <c r="I233">
        <f t="shared" si="18"/>
        <v>0</v>
      </c>
      <c r="J233">
        <f t="shared" si="19"/>
        <v>86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3:15" x14ac:dyDescent="0.4">
      <c r="C234" s="10" t="s">
        <v>20</v>
      </c>
      <c r="D234" s="10">
        <v>80</v>
      </c>
      <c r="E234" s="10">
        <v>114</v>
      </c>
      <c r="F234">
        <f t="shared" si="15"/>
        <v>0</v>
      </c>
      <c r="G234" s="10">
        <f t="shared" si="16"/>
        <v>80</v>
      </c>
      <c r="H234">
        <f t="shared" si="17"/>
        <v>0</v>
      </c>
      <c r="I234">
        <f t="shared" si="18"/>
        <v>0</v>
      </c>
      <c r="J234">
        <f t="shared" si="19"/>
        <v>0</v>
      </c>
      <c r="K234">
        <v>0</v>
      </c>
      <c r="L234">
        <v>1</v>
      </c>
      <c r="M234">
        <v>0</v>
      </c>
      <c r="N234">
        <v>0</v>
      </c>
      <c r="O234">
        <v>0</v>
      </c>
    </row>
    <row r="235" spans="3:15" x14ac:dyDescent="0.4">
      <c r="C235" s="10" t="s">
        <v>21</v>
      </c>
      <c r="D235" s="10">
        <v>70</v>
      </c>
      <c r="E235" s="10">
        <v>103</v>
      </c>
      <c r="F235">
        <f t="shared" si="15"/>
        <v>0</v>
      </c>
      <c r="G235" s="10">
        <f t="shared" si="16"/>
        <v>0</v>
      </c>
      <c r="H235">
        <f t="shared" si="17"/>
        <v>70</v>
      </c>
      <c r="I235">
        <f t="shared" si="18"/>
        <v>0</v>
      </c>
      <c r="J235">
        <f t="shared" si="19"/>
        <v>0</v>
      </c>
      <c r="K235">
        <v>0</v>
      </c>
      <c r="L235">
        <v>0</v>
      </c>
      <c r="M235">
        <v>1</v>
      </c>
      <c r="N235">
        <v>0</v>
      </c>
      <c r="O235">
        <v>0</v>
      </c>
    </row>
    <row r="236" spans="3:15" x14ac:dyDescent="0.4">
      <c r="C236" s="10" t="s">
        <v>22</v>
      </c>
      <c r="D236" s="10">
        <v>99</v>
      </c>
      <c r="E236" s="10">
        <v>126</v>
      </c>
      <c r="F236">
        <f t="shared" si="15"/>
        <v>0</v>
      </c>
      <c r="G236" s="10">
        <f t="shared" si="16"/>
        <v>0</v>
      </c>
      <c r="H236">
        <f t="shared" si="17"/>
        <v>0</v>
      </c>
      <c r="I236">
        <f t="shared" si="18"/>
        <v>99</v>
      </c>
      <c r="J236">
        <f t="shared" si="19"/>
        <v>0</v>
      </c>
      <c r="K236">
        <v>0</v>
      </c>
      <c r="L236">
        <v>0</v>
      </c>
      <c r="M236">
        <v>0</v>
      </c>
      <c r="N236">
        <v>1</v>
      </c>
      <c r="O236">
        <v>0</v>
      </c>
    </row>
    <row r="237" spans="3:15" x14ac:dyDescent="0.4">
      <c r="C237" s="10" t="s">
        <v>23</v>
      </c>
      <c r="D237" s="10">
        <v>68</v>
      </c>
      <c r="E237" s="10">
        <v>103</v>
      </c>
      <c r="F237">
        <f t="shared" si="15"/>
        <v>0</v>
      </c>
      <c r="G237" s="10">
        <f t="shared" si="16"/>
        <v>0</v>
      </c>
      <c r="H237">
        <f t="shared" si="17"/>
        <v>0</v>
      </c>
      <c r="I237">
        <f t="shared" si="18"/>
        <v>0</v>
      </c>
      <c r="J237">
        <f t="shared" si="19"/>
        <v>68</v>
      </c>
      <c r="K237">
        <v>0</v>
      </c>
      <c r="L237">
        <v>0</v>
      </c>
      <c r="M237">
        <v>0</v>
      </c>
      <c r="N237">
        <v>0</v>
      </c>
      <c r="O237">
        <v>1</v>
      </c>
    </row>
    <row r="238" spans="3:15" x14ac:dyDescent="0.4">
      <c r="C238" s="10" t="s">
        <v>19</v>
      </c>
      <c r="D238" s="10">
        <v>86</v>
      </c>
      <c r="E238" s="10">
        <v>118</v>
      </c>
      <c r="F238">
        <f t="shared" si="15"/>
        <v>86</v>
      </c>
      <c r="G238" s="10">
        <f t="shared" si="16"/>
        <v>0</v>
      </c>
      <c r="H238">
        <f t="shared" si="17"/>
        <v>0</v>
      </c>
      <c r="I238">
        <f t="shared" si="18"/>
        <v>0</v>
      </c>
      <c r="J238">
        <f t="shared" si="19"/>
        <v>0</v>
      </c>
      <c r="K238">
        <v>1</v>
      </c>
      <c r="L238">
        <v>0</v>
      </c>
      <c r="M238">
        <v>0</v>
      </c>
      <c r="N238">
        <v>0</v>
      </c>
      <c r="O238">
        <v>0</v>
      </c>
    </row>
    <row r="239" spans="3:15" x14ac:dyDescent="0.4">
      <c r="C239" s="10" t="s">
        <v>20</v>
      </c>
      <c r="D239" s="10">
        <v>80</v>
      </c>
      <c r="E239" s="10">
        <v>108</v>
      </c>
      <c r="F239">
        <f t="shared" si="15"/>
        <v>0</v>
      </c>
      <c r="G239" s="10">
        <f t="shared" si="16"/>
        <v>80</v>
      </c>
      <c r="H239">
        <f t="shared" si="17"/>
        <v>0</v>
      </c>
      <c r="I239">
        <f t="shared" si="18"/>
        <v>0</v>
      </c>
      <c r="J239">
        <f t="shared" si="19"/>
        <v>0</v>
      </c>
      <c r="K239">
        <v>0</v>
      </c>
      <c r="L239">
        <v>1</v>
      </c>
      <c r="M239">
        <v>0</v>
      </c>
      <c r="N239">
        <v>0</v>
      </c>
      <c r="O239">
        <v>0</v>
      </c>
    </row>
    <row r="240" spans="3:15" x14ac:dyDescent="0.4">
      <c r="C240" s="10" t="s">
        <v>21</v>
      </c>
      <c r="D240" s="10">
        <v>88</v>
      </c>
      <c r="E240" s="10">
        <v>121</v>
      </c>
      <c r="F240">
        <f t="shared" si="15"/>
        <v>0</v>
      </c>
      <c r="G240" s="10">
        <f t="shared" si="16"/>
        <v>0</v>
      </c>
      <c r="H240">
        <f t="shared" si="17"/>
        <v>88</v>
      </c>
      <c r="I240">
        <f t="shared" si="18"/>
        <v>0</v>
      </c>
      <c r="J240">
        <f t="shared" si="19"/>
        <v>0</v>
      </c>
      <c r="K240">
        <v>0</v>
      </c>
      <c r="L240">
        <v>0</v>
      </c>
      <c r="M240">
        <v>1</v>
      </c>
      <c r="N240">
        <v>0</v>
      </c>
      <c r="O240">
        <v>0</v>
      </c>
    </row>
    <row r="241" spans="3:15" x14ac:dyDescent="0.4">
      <c r="C241" s="10" t="s">
        <v>22</v>
      </c>
      <c r="D241" s="10">
        <v>92</v>
      </c>
      <c r="E241" s="10">
        <v>114</v>
      </c>
      <c r="F241">
        <f t="shared" si="15"/>
        <v>0</v>
      </c>
      <c r="G241" s="10">
        <f t="shared" si="16"/>
        <v>0</v>
      </c>
      <c r="H241">
        <f t="shared" si="17"/>
        <v>0</v>
      </c>
      <c r="I241">
        <f t="shared" si="18"/>
        <v>92</v>
      </c>
      <c r="J241">
        <f t="shared" si="19"/>
        <v>0</v>
      </c>
      <c r="K241">
        <v>0</v>
      </c>
      <c r="L241">
        <v>0</v>
      </c>
      <c r="M241">
        <v>0</v>
      </c>
      <c r="N241">
        <v>1</v>
      </c>
      <c r="O241">
        <v>0</v>
      </c>
    </row>
    <row r="242" spans="3:15" x14ac:dyDescent="0.4">
      <c r="C242" s="10" t="s">
        <v>23</v>
      </c>
      <c r="D242" s="10">
        <v>76</v>
      </c>
      <c r="E242" s="10">
        <v>102</v>
      </c>
      <c r="F242">
        <f t="shared" si="15"/>
        <v>0</v>
      </c>
      <c r="G242" s="10">
        <f t="shared" si="16"/>
        <v>0</v>
      </c>
      <c r="H242">
        <f t="shared" si="17"/>
        <v>0</v>
      </c>
      <c r="I242">
        <f t="shared" si="18"/>
        <v>0</v>
      </c>
      <c r="J242">
        <f t="shared" si="19"/>
        <v>76</v>
      </c>
      <c r="K242">
        <v>0</v>
      </c>
      <c r="L242">
        <v>0</v>
      </c>
      <c r="M242">
        <v>0</v>
      </c>
      <c r="N242">
        <v>0</v>
      </c>
      <c r="O24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O78"/>
  <sheetViews>
    <sheetView showGridLines="0" topLeftCell="A44" workbookViewId="0">
      <selection activeCell="N80" sqref="N80"/>
    </sheetView>
  </sheetViews>
  <sheetFormatPr defaultRowHeight="14.6" x14ac:dyDescent="0.4"/>
  <cols>
    <col min="3" max="4" width="9.3046875" bestFit="1" customWidth="1"/>
    <col min="5" max="5" width="12.69140625" bestFit="1" customWidth="1"/>
    <col min="6" max="6" width="12" bestFit="1" customWidth="1"/>
    <col min="12" max="12" width="12.69140625" customWidth="1"/>
  </cols>
  <sheetData>
    <row r="1" spans="2:15" ht="18.45" x14ac:dyDescent="0.5">
      <c r="B1" s="18" t="s">
        <v>73</v>
      </c>
      <c r="N1" t="s">
        <v>145</v>
      </c>
    </row>
    <row r="3" spans="2:15" ht="15.9" x14ac:dyDescent="0.45">
      <c r="B3" s="33" t="s">
        <v>74</v>
      </c>
      <c r="C3" s="34"/>
      <c r="D3" s="34"/>
      <c r="E3" s="34"/>
      <c r="F3" s="34"/>
      <c r="G3" s="34"/>
      <c r="H3" s="34"/>
      <c r="I3" s="35"/>
      <c r="L3" s="33" t="s">
        <v>75</v>
      </c>
      <c r="M3" s="34"/>
      <c r="N3" s="34"/>
      <c r="O3" s="35"/>
    </row>
    <row r="4" spans="2:15" x14ac:dyDescent="0.4">
      <c r="B4" s="31" t="s">
        <v>80</v>
      </c>
      <c r="C4" s="32"/>
      <c r="D4" s="31" t="s">
        <v>134</v>
      </c>
      <c r="E4" s="32"/>
      <c r="F4" s="31" t="s">
        <v>135</v>
      </c>
      <c r="G4" s="32"/>
      <c r="H4" s="31" t="s">
        <v>136</v>
      </c>
      <c r="I4" s="32"/>
      <c r="L4" s="25" t="s">
        <v>76</v>
      </c>
      <c r="M4" s="25" t="s">
        <v>77</v>
      </c>
      <c r="N4" s="25" t="s">
        <v>78</v>
      </c>
      <c r="O4" s="25" t="s">
        <v>79</v>
      </c>
    </row>
    <row r="5" spans="2:15" x14ac:dyDescent="0.4">
      <c r="L5" s="16">
        <v>1</v>
      </c>
      <c r="M5" s="16">
        <v>15</v>
      </c>
      <c r="N5" s="16">
        <v>5</v>
      </c>
      <c r="O5" s="16">
        <v>21</v>
      </c>
    </row>
    <row r="10" spans="2:15" ht="18.45" x14ac:dyDescent="0.5">
      <c r="B10" s="19" t="s">
        <v>80</v>
      </c>
    </row>
    <row r="12" spans="2:15" ht="15.9" x14ac:dyDescent="0.45">
      <c r="C12" s="33" t="s">
        <v>81</v>
      </c>
      <c r="D12" s="34"/>
      <c r="E12" s="34"/>
      <c r="F12" s="34"/>
      <c r="G12" s="34"/>
      <c r="H12" s="34"/>
      <c r="I12" s="34"/>
      <c r="J12" s="34"/>
      <c r="K12" s="35"/>
    </row>
    <row r="13" spans="2:15" x14ac:dyDescent="0.4">
      <c r="C13" s="46" t="s">
        <v>82</v>
      </c>
      <c r="D13" s="47"/>
      <c r="E13" s="47"/>
      <c r="F13" s="48"/>
      <c r="G13" s="43" t="s">
        <v>83</v>
      </c>
      <c r="H13" s="44"/>
      <c r="I13" s="44"/>
      <c r="J13" s="44"/>
      <c r="K13" s="45"/>
    </row>
    <row r="14" spans="2:15" x14ac:dyDescent="0.4">
      <c r="C14" s="46" t="s">
        <v>84</v>
      </c>
      <c r="D14" s="47"/>
      <c r="E14" s="47"/>
      <c r="F14" s="48"/>
      <c r="G14" s="43" t="s">
        <v>146</v>
      </c>
      <c r="H14" s="44"/>
      <c r="I14" s="44"/>
      <c r="J14" s="44"/>
      <c r="K14" s="45"/>
    </row>
    <row r="15" spans="2:15" x14ac:dyDescent="0.4">
      <c r="C15" s="46" t="s">
        <v>85</v>
      </c>
      <c r="D15" s="47"/>
      <c r="E15" s="47"/>
      <c r="F15" s="48"/>
      <c r="G15" s="43" t="s">
        <v>147</v>
      </c>
      <c r="H15" s="44"/>
      <c r="I15" s="44"/>
      <c r="J15" s="44"/>
      <c r="K15" s="45"/>
    </row>
    <row r="16" spans="2:15" x14ac:dyDescent="0.4">
      <c r="C16" s="46" t="s">
        <v>87</v>
      </c>
      <c r="D16" s="47"/>
      <c r="E16" s="47"/>
      <c r="F16" s="48"/>
      <c r="G16" s="43">
        <v>241</v>
      </c>
      <c r="H16" s="44"/>
      <c r="I16" s="44"/>
      <c r="J16" s="44"/>
      <c r="K16" s="45"/>
    </row>
    <row r="18" spans="3:13" ht="15.9" x14ac:dyDescent="0.45">
      <c r="C18" s="33" t="s">
        <v>88</v>
      </c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3:13" x14ac:dyDescent="0.4">
      <c r="C19" s="46" t="s">
        <v>89</v>
      </c>
      <c r="D19" s="48"/>
      <c r="E19" s="43">
        <v>9</v>
      </c>
      <c r="F19" s="44"/>
      <c r="G19" s="44"/>
      <c r="H19" s="44"/>
      <c r="I19" s="44"/>
      <c r="J19" s="44"/>
      <c r="K19" s="44"/>
      <c r="L19" s="44"/>
      <c r="M19" s="45"/>
    </row>
    <row r="20" spans="3:13" x14ac:dyDescent="0.4">
      <c r="C20" s="46" t="s">
        <v>90</v>
      </c>
      <c r="D20" s="48"/>
      <c r="E20" s="16" t="s">
        <v>11</v>
      </c>
      <c r="F20" s="16" t="s">
        <v>20</v>
      </c>
      <c r="G20" s="16" t="s">
        <v>21</v>
      </c>
      <c r="H20" s="16" t="s">
        <v>22</v>
      </c>
      <c r="I20" s="16" t="s">
        <v>23</v>
      </c>
      <c r="J20" s="16" t="s">
        <v>51</v>
      </c>
      <c r="K20" s="16" t="s">
        <v>52</v>
      </c>
      <c r="L20" s="16" t="s">
        <v>53</v>
      </c>
      <c r="M20" s="16" t="s">
        <v>54</v>
      </c>
    </row>
    <row r="21" spans="3:13" x14ac:dyDescent="0.4">
      <c r="C21" s="46" t="s">
        <v>91</v>
      </c>
      <c r="D21" s="48"/>
      <c r="E21" s="36" t="s">
        <v>18</v>
      </c>
      <c r="F21" s="37"/>
      <c r="G21" s="37"/>
      <c r="H21" s="37"/>
      <c r="I21" s="37"/>
      <c r="J21" s="37"/>
      <c r="K21" s="37"/>
      <c r="L21" s="37"/>
      <c r="M21" s="32"/>
    </row>
    <row r="23" spans="3:13" ht="15.9" x14ac:dyDescent="0.45">
      <c r="C23" s="33" t="s">
        <v>92</v>
      </c>
      <c r="D23" s="34"/>
      <c r="E23" s="34"/>
      <c r="F23" s="34"/>
      <c r="G23" s="34"/>
      <c r="H23" s="34"/>
      <c r="I23" s="34"/>
      <c r="J23" s="35"/>
    </row>
    <row r="24" spans="3:13" x14ac:dyDescent="0.4">
      <c r="C24" s="46" t="s">
        <v>93</v>
      </c>
      <c r="D24" s="47"/>
      <c r="E24" s="47"/>
      <c r="F24" s="48"/>
      <c r="G24" s="43" t="s">
        <v>94</v>
      </c>
      <c r="H24" s="44"/>
      <c r="I24" s="44"/>
      <c r="J24" s="45"/>
    </row>
    <row r="25" spans="3:13" x14ac:dyDescent="0.4">
      <c r="C25" s="46" t="s">
        <v>95</v>
      </c>
      <c r="D25" s="47"/>
      <c r="E25" s="47"/>
      <c r="F25" s="48"/>
      <c r="G25" s="43" t="s">
        <v>94</v>
      </c>
      <c r="H25" s="44"/>
      <c r="I25" s="44"/>
      <c r="J25" s="45"/>
    </row>
    <row r="26" spans="3:13" x14ac:dyDescent="0.4">
      <c r="C26" s="46" t="s">
        <v>96</v>
      </c>
      <c r="D26" s="47"/>
      <c r="E26" s="47"/>
      <c r="F26" s="48"/>
      <c r="G26" s="43" t="s">
        <v>94</v>
      </c>
      <c r="H26" s="44"/>
      <c r="I26" s="44"/>
      <c r="J26" s="45"/>
    </row>
    <row r="27" spans="3:13" x14ac:dyDescent="0.4">
      <c r="C27" s="46" t="s">
        <v>97</v>
      </c>
      <c r="D27" s="47"/>
      <c r="E27" s="47"/>
      <c r="F27" s="48"/>
      <c r="G27" s="43" t="s">
        <v>94</v>
      </c>
      <c r="H27" s="44"/>
      <c r="I27" s="44"/>
      <c r="J27" s="45"/>
    </row>
    <row r="28" spans="3:13" x14ac:dyDescent="0.4">
      <c r="C28" s="46" t="s">
        <v>98</v>
      </c>
      <c r="D28" s="47"/>
      <c r="E28" s="47"/>
      <c r="F28" s="48"/>
      <c r="G28" s="43" t="s">
        <v>94</v>
      </c>
      <c r="H28" s="44"/>
      <c r="I28" s="44"/>
      <c r="J28" s="45"/>
    </row>
    <row r="29" spans="3:13" x14ac:dyDescent="0.4">
      <c r="C29" s="46" t="s">
        <v>99</v>
      </c>
      <c r="D29" s="47"/>
      <c r="E29" s="47"/>
      <c r="F29" s="48"/>
      <c r="G29" s="43" t="s">
        <v>94</v>
      </c>
      <c r="H29" s="44"/>
      <c r="I29" s="44"/>
      <c r="J29" s="45"/>
    </row>
    <row r="30" spans="3:13" x14ac:dyDescent="0.4">
      <c r="C30" s="46" t="s">
        <v>100</v>
      </c>
      <c r="D30" s="47"/>
      <c r="E30" s="47"/>
      <c r="F30" s="48"/>
      <c r="G30" s="43" t="s">
        <v>94</v>
      </c>
      <c r="H30" s="44"/>
      <c r="I30" s="44"/>
      <c r="J30" s="45"/>
    </row>
    <row r="31" spans="3:13" x14ac:dyDescent="0.4">
      <c r="C31" s="46" t="s">
        <v>101</v>
      </c>
      <c r="D31" s="47"/>
      <c r="E31" s="47"/>
      <c r="F31" s="48"/>
      <c r="G31" s="43" t="s">
        <v>94</v>
      </c>
      <c r="H31" s="44"/>
      <c r="I31" s="44"/>
      <c r="J31" s="45"/>
    </row>
    <row r="32" spans="3:13" x14ac:dyDescent="0.4">
      <c r="C32" s="46" t="s">
        <v>102</v>
      </c>
      <c r="D32" s="47"/>
      <c r="E32" s="47"/>
      <c r="F32" s="48"/>
      <c r="G32" s="43" t="s">
        <v>94</v>
      </c>
      <c r="H32" s="44"/>
      <c r="I32" s="44"/>
      <c r="J32" s="45"/>
    </row>
    <row r="33" spans="2:10" x14ac:dyDescent="0.4">
      <c r="C33" s="46" t="s">
        <v>103</v>
      </c>
      <c r="D33" s="47"/>
      <c r="E33" s="47"/>
      <c r="F33" s="48"/>
      <c r="G33" s="43" t="s">
        <v>94</v>
      </c>
      <c r="H33" s="44"/>
      <c r="I33" s="44"/>
      <c r="J33" s="45"/>
    </row>
    <row r="34" spans="2:10" x14ac:dyDescent="0.4">
      <c r="C34" s="46" t="s">
        <v>104</v>
      </c>
      <c r="D34" s="47"/>
      <c r="E34" s="47"/>
      <c r="F34" s="48"/>
      <c r="G34" s="43" t="s">
        <v>94</v>
      </c>
      <c r="H34" s="44"/>
      <c r="I34" s="44"/>
      <c r="J34" s="45"/>
    </row>
    <row r="35" spans="2:10" x14ac:dyDescent="0.4">
      <c r="C35" s="46" t="s">
        <v>105</v>
      </c>
      <c r="D35" s="47"/>
      <c r="E35" s="47"/>
      <c r="F35" s="48"/>
      <c r="G35" s="43" t="s">
        <v>94</v>
      </c>
      <c r="H35" s="44"/>
      <c r="I35" s="44"/>
      <c r="J35" s="45"/>
    </row>
    <row r="36" spans="2:10" x14ac:dyDescent="0.4">
      <c r="C36" s="46" t="s">
        <v>106</v>
      </c>
      <c r="D36" s="47"/>
      <c r="E36" s="47"/>
      <c r="F36" s="48"/>
      <c r="G36" s="43" t="s">
        <v>94</v>
      </c>
      <c r="H36" s="44"/>
      <c r="I36" s="44"/>
      <c r="J36" s="45"/>
    </row>
    <row r="38" spans="2:10" ht="15.9" x14ac:dyDescent="0.45">
      <c r="C38" s="33" t="s">
        <v>107</v>
      </c>
      <c r="D38" s="34"/>
      <c r="E38" s="34"/>
      <c r="F38" s="34"/>
      <c r="G38" s="35"/>
    </row>
    <row r="39" spans="2:10" x14ac:dyDescent="0.4">
      <c r="C39" s="36" t="s">
        <v>108</v>
      </c>
      <c r="D39" s="37"/>
      <c r="E39" s="37"/>
      <c r="F39" s="37"/>
      <c r="G39" s="32"/>
    </row>
    <row r="42" spans="2:10" ht="18.45" x14ac:dyDescent="0.5">
      <c r="B42" s="19" t="s">
        <v>109</v>
      </c>
    </row>
    <row r="44" spans="2:10" x14ac:dyDescent="0.4">
      <c r="C44" s="38" t="s">
        <v>110</v>
      </c>
      <c r="D44" s="39"/>
      <c r="E44" s="40"/>
      <c r="F44" s="16">
        <v>7.2676648240674447E-11</v>
      </c>
    </row>
    <row r="46" spans="2:10" ht="15.9" x14ac:dyDescent="0.4">
      <c r="C46" s="41" t="s">
        <v>111</v>
      </c>
      <c r="D46" s="42"/>
      <c r="E46" s="41" t="s">
        <v>112</v>
      </c>
      <c r="F46" s="42"/>
    </row>
    <row r="47" spans="2:10" x14ac:dyDescent="0.4">
      <c r="C47" s="22" t="s">
        <v>113</v>
      </c>
      <c r="D47" s="22" t="s">
        <v>114</v>
      </c>
      <c r="E47" s="22" t="s">
        <v>113</v>
      </c>
      <c r="F47" s="22" t="s">
        <v>114</v>
      </c>
    </row>
    <row r="48" spans="2:10" x14ac:dyDescent="0.4">
      <c r="C48" s="17" t="s">
        <v>115</v>
      </c>
      <c r="D48" s="16">
        <v>2.6683542443323036</v>
      </c>
    </row>
    <row r="49" spans="2:13" x14ac:dyDescent="0.4">
      <c r="C49" s="17" t="s">
        <v>11</v>
      </c>
      <c r="D49" s="16">
        <v>1358.1465311224706</v>
      </c>
    </row>
    <row r="50" spans="2:13" x14ac:dyDescent="0.4">
      <c r="C50" s="17" t="s">
        <v>20</v>
      </c>
      <c r="D50" s="16">
        <v>532.71484232468083</v>
      </c>
    </row>
    <row r="51" spans="2:13" x14ac:dyDescent="0.4">
      <c r="C51" s="17" t="s">
        <v>21</v>
      </c>
      <c r="D51" s="16">
        <v>479.40716965707685</v>
      </c>
    </row>
    <row r="52" spans="2:13" x14ac:dyDescent="0.4">
      <c r="C52" s="17" t="s">
        <v>22</v>
      </c>
      <c r="D52" s="16">
        <v>586.40399646363096</v>
      </c>
    </row>
    <row r="53" spans="2:13" x14ac:dyDescent="0.4">
      <c r="C53" s="17" t="s">
        <v>23</v>
      </c>
      <c r="D53" s="16">
        <v>395.19064885332483</v>
      </c>
    </row>
    <row r="54" spans="2:13" x14ac:dyDescent="0.4">
      <c r="C54" s="17" t="s">
        <v>51</v>
      </c>
      <c r="D54" s="16">
        <v>0.63038368089493957</v>
      </c>
    </row>
    <row r="55" spans="2:13" x14ac:dyDescent="0.4">
      <c r="C55" s="17" t="s">
        <v>52</v>
      </c>
      <c r="D55" s="16">
        <v>0.77780478990860413</v>
      </c>
    </row>
    <row r="56" spans="2:13" x14ac:dyDescent="0.4">
      <c r="C56" s="17" t="s">
        <v>53</v>
      </c>
      <c r="D56" s="16">
        <v>0.69026359883951027</v>
      </c>
    </row>
    <row r="57" spans="2:13" x14ac:dyDescent="0.4">
      <c r="C57" s="17" t="s">
        <v>54</v>
      </c>
      <c r="D57" s="16">
        <v>1.3332230945559007</v>
      </c>
    </row>
    <row r="60" spans="2:13" ht="18.45" x14ac:dyDescent="0.5">
      <c r="B60" s="19" t="s">
        <v>116</v>
      </c>
    </row>
    <row r="62" spans="2:13" ht="25.75" x14ac:dyDescent="0.4">
      <c r="C62" s="23" t="s">
        <v>117</v>
      </c>
      <c r="D62" s="26" t="s">
        <v>118</v>
      </c>
      <c r="E62" s="21" t="s">
        <v>119</v>
      </c>
      <c r="F62" s="21" t="s">
        <v>120</v>
      </c>
      <c r="G62" s="21" t="s">
        <v>121</v>
      </c>
      <c r="H62" s="21" t="s">
        <v>122</v>
      </c>
      <c r="I62" s="21" t="s">
        <v>123</v>
      </c>
      <c r="J62" s="23" t="s">
        <v>124</v>
      </c>
      <c r="L62" s="17" t="s">
        <v>125</v>
      </c>
      <c r="M62" s="16">
        <v>231</v>
      </c>
    </row>
    <row r="63" spans="2:13" x14ac:dyDescent="0.4">
      <c r="C63" s="17" t="s">
        <v>115</v>
      </c>
      <c r="D63" s="27">
        <v>24.042651540108704</v>
      </c>
      <c r="E63" s="16">
        <v>5.9601311995613759</v>
      </c>
      <c r="F63" s="16">
        <v>4.0339131363212397</v>
      </c>
      <c r="G63" s="16">
        <v>7.457527819110978E-5</v>
      </c>
      <c r="H63" s="16">
        <v>12.299484550037805</v>
      </c>
      <c r="I63" s="16">
        <v>35.785818530179604</v>
      </c>
      <c r="J63" s="16">
        <v>3264275.1203319496</v>
      </c>
      <c r="L63" s="17" t="s">
        <v>126</v>
      </c>
      <c r="M63" s="16">
        <v>0.83799899559639102</v>
      </c>
    </row>
    <row r="64" spans="2:13" x14ac:dyDescent="0.4">
      <c r="C64" s="17" t="s">
        <v>11</v>
      </c>
      <c r="D64" s="27">
        <v>1.1184504200296495</v>
      </c>
      <c r="E64" s="16">
        <v>7.114912232702042E-2</v>
      </c>
      <c r="F64" s="16">
        <v>15.719806280799245</v>
      </c>
      <c r="G64" s="16">
        <v>2.3590314146174594E-38</v>
      </c>
      <c r="H64" s="16">
        <v>0.97826625348904195</v>
      </c>
      <c r="I64" s="16">
        <v>1.2586345865702568</v>
      </c>
      <c r="J64" s="16">
        <v>59853.17646396019</v>
      </c>
      <c r="L64" s="28" t="s">
        <v>127</v>
      </c>
      <c r="M64" s="27">
        <v>0.83168726815209459</v>
      </c>
    </row>
    <row r="65" spans="2:13" x14ac:dyDescent="0.4">
      <c r="C65" s="17" t="s">
        <v>20</v>
      </c>
      <c r="D65" s="27">
        <v>-0.28839251513405356</v>
      </c>
      <c r="E65" s="16">
        <v>0.12999310172673093</v>
      </c>
      <c r="F65" s="16">
        <v>-2.2185216854068681</v>
      </c>
      <c r="G65" s="16">
        <v>2.7492293223971172E-2</v>
      </c>
      <c r="H65" s="16">
        <v>-0.54451618926502188</v>
      </c>
      <c r="I65" s="16">
        <v>-3.2268841003085302E-2</v>
      </c>
      <c r="J65" s="16">
        <v>61.708842794872908</v>
      </c>
      <c r="L65" s="17" t="s">
        <v>128</v>
      </c>
      <c r="M65" s="16">
        <v>7.23262133435147</v>
      </c>
    </row>
    <row r="66" spans="2:13" x14ac:dyDescent="0.4">
      <c r="C66" s="17" t="s">
        <v>21</v>
      </c>
      <c r="D66" s="27">
        <v>-0.30067451438516735</v>
      </c>
      <c r="E66" s="16">
        <v>0.11779707407370471</v>
      </c>
      <c r="F66" s="16">
        <v>-2.5524786311503598</v>
      </c>
      <c r="G66" s="16">
        <v>1.1340897725486561E-2</v>
      </c>
      <c r="H66" s="16">
        <v>-0.53276851793513413</v>
      </c>
      <c r="I66" s="16">
        <v>-6.8580510835200587E-2</v>
      </c>
      <c r="J66" s="16">
        <v>0.45036447094935284</v>
      </c>
      <c r="L66" s="17" t="s">
        <v>129</v>
      </c>
      <c r="M66" s="16">
        <v>12083.797425572804</v>
      </c>
    </row>
    <row r="67" spans="2:13" x14ac:dyDescent="0.4">
      <c r="C67" s="17" t="s">
        <v>22</v>
      </c>
      <c r="D67" s="27">
        <v>-0.39424526737127552</v>
      </c>
      <c r="E67" s="16">
        <v>0.11775351718765009</v>
      </c>
      <c r="F67" s="16">
        <v>-3.3480551306421926</v>
      </c>
      <c r="G67" s="16">
        <v>9.500765687596171E-4</v>
      </c>
      <c r="H67" s="16">
        <v>-0.62625345136972899</v>
      </c>
      <c r="I67" s="16">
        <v>-0.16223708337282208</v>
      </c>
      <c r="J67" s="16">
        <v>1282.8481090515852</v>
      </c>
    </row>
    <row r="68" spans="2:13" x14ac:dyDescent="0.4">
      <c r="C68" s="17" t="s">
        <v>23</v>
      </c>
      <c r="D68" s="27">
        <v>5.0061441284219299E-2</v>
      </c>
      <c r="E68" s="16">
        <v>8.6028546946839618E-2</v>
      </c>
      <c r="F68" s="16">
        <v>0.58191662024879032</v>
      </c>
      <c r="G68" s="16">
        <v>0.56119031195433533</v>
      </c>
      <c r="H68" s="16">
        <v>-0.11943945708262182</v>
      </c>
      <c r="I68" s="16">
        <v>0.21956233965106042</v>
      </c>
      <c r="J68" s="16">
        <v>92.968913483899087</v>
      </c>
    </row>
    <row r="69" spans="2:13" x14ac:dyDescent="0.4">
      <c r="C69" s="17" t="s">
        <v>51</v>
      </c>
      <c r="D69" s="27">
        <v>20.655628859961482</v>
      </c>
      <c r="E69" s="16">
        <v>11.473363847369118</v>
      </c>
      <c r="F69" s="16">
        <v>1.8003114984188258</v>
      </c>
      <c r="G69" s="16">
        <v>7.3116022380471213E-2</v>
      </c>
      <c r="H69" s="16">
        <v>-1.950186865607332</v>
      </c>
      <c r="I69" s="16">
        <v>43.261444585530299</v>
      </c>
      <c r="J69" s="16">
        <v>170.81522999843401</v>
      </c>
    </row>
    <row r="70" spans="2:13" x14ac:dyDescent="0.4">
      <c r="C70" s="17" t="s">
        <v>52</v>
      </c>
      <c r="D70" s="27">
        <v>22.4658432647214</v>
      </c>
      <c r="E70" s="16">
        <v>10.108438065059048</v>
      </c>
      <c r="F70" s="16">
        <v>2.2224841385116769</v>
      </c>
      <c r="G70" s="16">
        <v>2.7219745675244163E-2</v>
      </c>
      <c r="H70" s="16">
        <v>2.5493225989492423</v>
      </c>
      <c r="I70" s="16">
        <v>42.382363930493554</v>
      </c>
      <c r="J70" s="16">
        <v>365.22186116408739</v>
      </c>
    </row>
    <row r="71" spans="2:13" x14ac:dyDescent="0.4">
      <c r="C71" s="17" t="s">
        <v>53</v>
      </c>
      <c r="D71" s="27">
        <v>29.822957200056464</v>
      </c>
      <c r="E71" s="16">
        <v>10.925922108576403</v>
      </c>
      <c r="F71" s="16">
        <v>2.7295597482473961</v>
      </c>
      <c r="G71" s="16">
        <v>6.8303252793199629E-3</v>
      </c>
      <c r="H71" s="16">
        <v>8.2957586291655083</v>
      </c>
      <c r="I71" s="16">
        <v>51.350155770947424</v>
      </c>
      <c r="J71" s="16">
        <v>643.8074796842393</v>
      </c>
    </row>
    <row r="72" spans="2:13" x14ac:dyDescent="0.4">
      <c r="C72" s="17" t="s">
        <v>54</v>
      </c>
      <c r="D72" s="27">
        <v>-5.8541716131013999</v>
      </c>
      <c r="E72" s="16">
        <v>7.0485203175416249</v>
      </c>
      <c r="F72" s="16">
        <v>-0.83055327208636198</v>
      </c>
      <c r="G72" s="16">
        <v>0.40708362215819005</v>
      </c>
      <c r="H72" s="16">
        <v>-19.741777162437344</v>
      </c>
      <c r="I72" s="16">
        <v>8.0334339362345428</v>
      </c>
      <c r="J72" s="16">
        <v>36.084977868482383</v>
      </c>
    </row>
    <row r="75" spans="2:13" ht="18.45" x14ac:dyDescent="0.5">
      <c r="B75" s="19" t="s">
        <v>130</v>
      </c>
    </row>
    <row r="77" spans="2:13" ht="51.9" x14ac:dyDescent="0.4">
      <c r="C77" s="24" t="s">
        <v>131</v>
      </c>
      <c r="D77" s="25" t="s">
        <v>132</v>
      </c>
      <c r="E77" s="24" t="s">
        <v>133</v>
      </c>
    </row>
    <row r="78" spans="2:13" x14ac:dyDescent="0.4">
      <c r="C78" s="16">
        <v>12083.797425572804</v>
      </c>
      <c r="D78" s="16">
        <v>7.0809772122486789</v>
      </c>
      <c r="E78" s="16">
        <v>-1.3945506805582049E-14</v>
      </c>
    </row>
  </sheetData>
  <mergeCells count="53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28:F28"/>
    <mergeCell ref="C18:M18"/>
    <mergeCell ref="C19:D19"/>
    <mergeCell ref="C20:D20"/>
    <mergeCell ref="C21:D21"/>
    <mergeCell ref="E19:M19"/>
    <mergeCell ref="E21:M21"/>
    <mergeCell ref="C23:J23"/>
    <mergeCell ref="C24:F24"/>
    <mergeCell ref="C25:F25"/>
    <mergeCell ref="C26:F26"/>
    <mergeCell ref="C27:F27"/>
    <mergeCell ref="C46:D46"/>
    <mergeCell ref="E46:F46"/>
    <mergeCell ref="B4:C4"/>
    <mergeCell ref="D4:E4"/>
    <mergeCell ref="F4:G4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H4:I4"/>
    <mergeCell ref="B3:I3"/>
    <mergeCell ref="L3:O3"/>
    <mergeCell ref="C39:G39"/>
    <mergeCell ref="C44:E44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</mergeCells>
  <hyperlinks>
    <hyperlink ref="B4" location="'MLR_Output'!$B$10:$B$10" display="Inputs" xr:uid="{00000000-0004-0000-0D00-000000000000}"/>
    <hyperlink ref="D4" location="'MLR_Output'!$B$42:$B$42" display="Predictors" xr:uid="{00000000-0004-0000-0D00-000001000000}"/>
    <hyperlink ref="F4" location="'MLR_Output'!$B$60:$B$60" display="Regress. Model" xr:uid="{00000000-0004-0000-0D00-000002000000}"/>
    <hyperlink ref="H4" location="'MLR_Output'!$B$75:$B$75" display="Train. Score - Summary" xr:uid="{00000000-0004-0000-0D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3"/>
  <sheetViews>
    <sheetView tabSelected="1" workbookViewId="0">
      <selection activeCell="A24" sqref="A24:G44"/>
    </sheetView>
  </sheetViews>
  <sheetFormatPr defaultRowHeight="14.6" x14ac:dyDescent="0.4"/>
  <cols>
    <col min="1" max="1" width="16.69140625" bestFit="1" customWidth="1"/>
    <col min="2" max="2" width="16.3046875" bestFit="1" customWidth="1"/>
    <col min="3" max="7" width="12" customWidth="1"/>
    <col min="8" max="10" width="16.3046875" bestFit="1" customWidth="1"/>
    <col min="11" max="11" width="20.69140625" customWidth="1"/>
    <col min="12" max="12" width="17.3046875" customWidth="1"/>
    <col min="13" max="15" width="16.3046875" bestFit="1" customWidth="1"/>
    <col min="16" max="18" width="17.3046875" customWidth="1"/>
    <col min="19" max="20" width="16.3046875" bestFit="1" customWidth="1"/>
    <col min="21" max="24" width="17.3046875" bestFit="1" customWidth="1"/>
  </cols>
  <sheetData>
    <row r="3" spans="1:7" x14ac:dyDescent="0.4">
      <c r="B3" s="12" t="s">
        <v>25</v>
      </c>
    </row>
    <row r="4" spans="1:7" x14ac:dyDescent="0.4">
      <c r="A4" s="12" t="s">
        <v>43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7" x14ac:dyDescent="0.4">
      <c r="A5" s="13" t="s">
        <v>41</v>
      </c>
      <c r="B5" s="15">
        <v>35.382978723404257</v>
      </c>
      <c r="C5" s="15">
        <v>39.204081632653065</v>
      </c>
      <c r="D5" s="15">
        <v>33.229166666666664</v>
      </c>
      <c r="E5" s="15">
        <v>36.6875</v>
      </c>
      <c r="F5" s="15">
        <v>26.877551020408163</v>
      </c>
      <c r="G5" s="15">
        <v>34.261410788381745</v>
      </c>
    </row>
    <row r="6" spans="1:7" x14ac:dyDescent="0.4">
      <c r="A6" s="13" t="s">
        <v>40</v>
      </c>
      <c r="B6" s="15">
        <v>47.340425531914896</v>
      </c>
      <c r="C6" s="15">
        <v>52.693877551020407</v>
      </c>
      <c r="D6" s="15">
        <v>45.979166666666664</v>
      </c>
      <c r="E6" s="15">
        <v>52.104166666666664</v>
      </c>
      <c r="F6" s="15">
        <v>38.163265306122447</v>
      </c>
      <c r="G6" s="15">
        <v>47.240663900414937</v>
      </c>
    </row>
    <row r="7" spans="1:7" x14ac:dyDescent="0.4">
      <c r="A7" s="13" t="s">
        <v>39</v>
      </c>
      <c r="B7" s="15">
        <v>62.425531914893618</v>
      </c>
      <c r="C7" s="15">
        <v>68.387755102040813</v>
      </c>
      <c r="D7" s="15">
        <v>63.333333333333336</v>
      </c>
      <c r="E7" s="15">
        <v>72.729166666666671</v>
      </c>
      <c r="F7" s="15">
        <v>55.387755102040813</v>
      </c>
      <c r="G7" s="15">
        <v>64.439834024896271</v>
      </c>
    </row>
    <row r="8" spans="1:7" x14ac:dyDescent="0.4">
      <c r="A8" s="13" t="s">
        <v>38</v>
      </c>
      <c r="B8" s="15">
        <v>66.38297872340425</v>
      </c>
      <c r="C8" s="15">
        <v>73.061224489795919</v>
      </c>
      <c r="D8" s="15">
        <v>67.354166666666671</v>
      </c>
      <c r="E8" s="15">
        <v>76.895833333333329</v>
      </c>
      <c r="F8" s="15">
        <v>55.510204081632651</v>
      </c>
      <c r="G8" s="15">
        <v>67.817427385892117</v>
      </c>
    </row>
    <row r="9" spans="1:7" x14ac:dyDescent="0.4">
      <c r="A9" s="13" t="s">
        <v>37</v>
      </c>
      <c r="B9" s="15">
        <v>71.255319148936167</v>
      </c>
      <c r="C9" s="15">
        <v>77.816326530612244</v>
      </c>
      <c r="D9" s="15">
        <v>71.083333333333329</v>
      </c>
      <c r="E9" s="15">
        <v>77.020833333333329</v>
      </c>
      <c r="F9" s="15">
        <v>55.510204081632651</v>
      </c>
      <c r="G9" s="15">
        <v>70.502074688796682</v>
      </c>
    </row>
    <row r="10" spans="1:7" x14ac:dyDescent="0.4">
      <c r="A10" s="13" t="s">
        <v>36</v>
      </c>
      <c r="B10" s="15">
        <v>75.170212765957444</v>
      </c>
      <c r="C10" s="15">
        <v>80.714285714285708</v>
      </c>
      <c r="D10" s="15">
        <v>71.354166666666671</v>
      </c>
      <c r="E10" s="15">
        <v>77.020833333333329</v>
      </c>
      <c r="F10" s="15">
        <v>57.755102040816325</v>
      </c>
      <c r="G10" s="15">
        <v>72.365145228215766</v>
      </c>
    </row>
    <row r="11" spans="1:7" x14ac:dyDescent="0.4">
      <c r="A11" s="13" t="s">
        <v>35</v>
      </c>
      <c r="B11" s="15">
        <v>79.361702127659569</v>
      </c>
      <c r="C11" s="15">
        <v>81.020408163265301</v>
      </c>
      <c r="D11" s="15">
        <v>71.375</v>
      </c>
      <c r="E11" s="15">
        <v>81.5</v>
      </c>
      <c r="F11" s="15">
        <v>61.714285714285715</v>
      </c>
      <c r="G11" s="15">
        <v>74.946058091286304</v>
      </c>
    </row>
    <row r="12" spans="1:7" x14ac:dyDescent="0.4">
      <c r="A12" s="13" t="s">
        <v>34</v>
      </c>
      <c r="B12" s="15">
        <v>79.659574468085111</v>
      </c>
      <c r="C12" s="15">
        <v>81.020408163265301</v>
      </c>
      <c r="D12" s="15">
        <v>76.229166666666671</v>
      </c>
      <c r="E12" s="15">
        <v>86.479166666666671</v>
      </c>
      <c r="F12" s="15">
        <v>67.020408163265301</v>
      </c>
      <c r="G12" s="15">
        <v>78.041493775933617</v>
      </c>
    </row>
    <row r="13" spans="1:7" x14ac:dyDescent="0.4">
      <c r="A13" s="13" t="s">
        <v>33</v>
      </c>
      <c r="B13" s="15">
        <v>79.680851063829792</v>
      </c>
      <c r="C13" s="15">
        <v>86.040816326530617</v>
      </c>
      <c r="D13" s="15">
        <v>82.145833333333329</v>
      </c>
      <c r="E13" s="15">
        <v>92.541666666666671</v>
      </c>
      <c r="F13" s="15">
        <v>71.367346938775512</v>
      </c>
      <c r="G13" s="15">
        <v>82.336099585062243</v>
      </c>
    </row>
    <row r="14" spans="1:7" x14ac:dyDescent="0.4">
      <c r="A14" s="13" t="s">
        <v>32</v>
      </c>
      <c r="B14" s="15">
        <v>82.446808510638292</v>
      </c>
      <c r="C14" s="15">
        <v>89.612244897959187</v>
      </c>
      <c r="D14" s="15">
        <v>86.25</v>
      </c>
      <c r="E14" s="15">
        <v>96.958333333333329</v>
      </c>
      <c r="F14" s="15">
        <v>74.816326530612244</v>
      </c>
      <c r="G14" s="15">
        <v>86</v>
      </c>
    </row>
    <row r="15" spans="1:7" x14ac:dyDescent="0.4">
      <c r="A15" s="13" t="s">
        <v>31</v>
      </c>
      <c r="B15" s="15">
        <v>87.085106382978722</v>
      </c>
      <c r="C15" s="15">
        <v>93.938775510204081</v>
      </c>
      <c r="D15" s="15">
        <v>90.5625</v>
      </c>
      <c r="E15" s="15">
        <v>100</v>
      </c>
      <c r="F15" s="15">
        <v>74.91836734693878</v>
      </c>
      <c r="G15" s="15">
        <v>89.269709543568467</v>
      </c>
    </row>
    <row r="16" spans="1:7" x14ac:dyDescent="0.4">
      <c r="A16" s="13" t="s">
        <v>30</v>
      </c>
      <c r="B16" s="15">
        <v>92.319148936170208</v>
      </c>
      <c r="C16" s="15">
        <v>98.571428571428569</v>
      </c>
      <c r="D16" s="15">
        <v>94.479166666666671</v>
      </c>
      <c r="E16" s="15">
        <v>100.375</v>
      </c>
      <c r="F16" s="15">
        <v>74.938775510204081</v>
      </c>
      <c r="G16" s="15">
        <v>92.091286307053949</v>
      </c>
    </row>
    <row r="17" spans="1:7" x14ac:dyDescent="0.4">
      <c r="A17" s="13" t="s">
        <v>29</v>
      </c>
      <c r="B17" s="15">
        <v>97.127659574468083</v>
      </c>
      <c r="C17" s="15">
        <v>102.93877551020408</v>
      </c>
      <c r="D17" s="15">
        <v>94.770833333333329</v>
      </c>
      <c r="E17" s="15">
        <v>100.41666666666667</v>
      </c>
      <c r="F17" s="15">
        <v>78.408163265306129</v>
      </c>
      <c r="G17" s="15">
        <v>94.68879668049793</v>
      </c>
    </row>
    <row r="18" spans="1:7" x14ac:dyDescent="0.4">
      <c r="A18" s="13" t="s">
        <v>28</v>
      </c>
      <c r="B18" s="15">
        <v>101.95744680851064</v>
      </c>
      <c r="C18" s="15">
        <v>103.71428571428571</v>
      </c>
      <c r="D18" s="15">
        <v>94.979166666666671</v>
      </c>
      <c r="E18" s="15">
        <v>104.125</v>
      </c>
      <c r="F18" s="15">
        <v>82.367346938775512</v>
      </c>
      <c r="G18" s="15">
        <v>97.373443983402495</v>
      </c>
    </row>
    <row r="19" spans="1:7" x14ac:dyDescent="0.4">
      <c r="A19" s="13" t="s">
        <v>27</v>
      </c>
      <c r="B19" s="15">
        <v>104.27659574468085</v>
      </c>
      <c r="C19" s="15">
        <v>104.77551020408163</v>
      </c>
      <c r="D19" s="15">
        <v>100.375</v>
      </c>
      <c r="E19" s="15">
        <v>108.91666666666667</v>
      </c>
      <c r="F19" s="15">
        <v>87.755102040816325</v>
      </c>
      <c r="G19" s="15">
        <v>101.16597510373444</v>
      </c>
    </row>
    <row r="20" spans="1:7" x14ac:dyDescent="0.4">
      <c r="A20" s="13" t="s">
        <v>26</v>
      </c>
      <c r="B20" s="15">
        <v>110.78723404255319</v>
      </c>
      <c r="C20" s="15">
        <v>114.0204081632653</v>
      </c>
      <c r="D20" s="15">
        <v>110.41666666666667</v>
      </c>
      <c r="E20" s="15">
        <v>117.58333333333333</v>
      </c>
      <c r="F20" s="15">
        <v>97.428571428571431</v>
      </c>
      <c r="G20" s="15">
        <v>110.00829875518673</v>
      </c>
    </row>
    <row r="21" spans="1:7" x14ac:dyDescent="0.4">
      <c r="A21" s="13" t="s">
        <v>42</v>
      </c>
      <c r="B21" s="15">
        <v>116.25531914893617</v>
      </c>
      <c r="C21" s="15">
        <v>119.08163265306122</v>
      </c>
      <c r="D21" s="15">
        <v>117.04166666666667</v>
      </c>
      <c r="E21" s="15">
        <v>124.08333333333333</v>
      </c>
      <c r="F21" s="15">
        <v>105.61224489795919</v>
      </c>
      <c r="G21" s="15">
        <v>116.38174273858921</v>
      </c>
    </row>
    <row r="25" spans="1:7" x14ac:dyDescent="0.4">
      <c r="B25" s="12" t="s">
        <v>25</v>
      </c>
    </row>
    <row r="26" spans="1:7" x14ac:dyDescent="0.4">
      <c r="A26" s="12" t="s">
        <v>43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</row>
    <row r="27" spans="1:7" x14ac:dyDescent="0.4">
      <c r="A27" s="13" t="s">
        <v>55</v>
      </c>
      <c r="B27" s="15">
        <v>8.2371195669607129</v>
      </c>
      <c r="C27" s="15">
        <v>7.7351459581056012</v>
      </c>
      <c r="D27" s="15">
        <v>7.9150800948443578</v>
      </c>
      <c r="E27" s="15">
        <v>8.1060950275545558</v>
      </c>
      <c r="F27" s="15">
        <v>10.065685630441889</v>
      </c>
      <c r="G27" s="15">
        <v>9.3876095467048035</v>
      </c>
    </row>
    <row r="28" spans="1:7" x14ac:dyDescent="0.4">
      <c r="A28" s="13" t="s">
        <v>56</v>
      </c>
      <c r="B28" s="15">
        <v>10.371945010134169</v>
      </c>
      <c r="C28" s="15">
        <v>8.3646181463766585</v>
      </c>
      <c r="D28" s="15">
        <v>8.6626849145676612</v>
      </c>
      <c r="E28" s="15">
        <v>9.1028159854656145</v>
      </c>
      <c r="F28" s="15">
        <v>13.169325056698222</v>
      </c>
      <c r="G28" s="15">
        <v>11.321079434285391</v>
      </c>
    </row>
    <row r="29" spans="1:7" x14ac:dyDescent="0.4">
      <c r="A29" s="13" t="s">
        <v>57</v>
      </c>
      <c r="B29" s="15">
        <v>12.405722173485032</v>
      </c>
      <c r="C29" s="15">
        <v>9.378202400892647</v>
      </c>
      <c r="D29" s="15">
        <v>10.188298113017508</v>
      </c>
      <c r="E29" s="15">
        <v>10.740140621396709</v>
      </c>
      <c r="F29" s="15">
        <v>16.946996202044438</v>
      </c>
      <c r="G29" s="15">
        <v>13.495890978578281</v>
      </c>
    </row>
    <row r="30" spans="1:7" x14ac:dyDescent="0.4">
      <c r="A30" s="13" t="s">
        <v>58</v>
      </c>
      <c r="B30" s="15">
        <v>12.856318344265704</v>
      </c>
      <c r="C30" s="15">
        <v>8.5181379109162076</v>
      </c>
      <c r="D30" s="15">
        <v>10.186535926623778</v>
      </c>
      <c r="E30" s="15">
        <v>11.076599031259153</v>
      </c>
      <c r="F30" s="15">
        <v>16.979304129070858</v>
      </c>
      <c r="G30" s="15">
        <v>14.200934066253554</v>
      </c>
    </row>
    <row r="31" spans="1:7" x14ac:dyDescent="0.4">
      <c r="A31" s="13" t="s">
        <v>59</v>
      </c>
      <c r="B31" s="15">
        <v>13.68824961831575</v>
      </c>
      <c r="C31" s="15">
        <v>9.066130811495956</v>
      </c>
      <c r="D31" s="15">
        <v>10.544401223546094</v>
      </c>
      <c r="E31" s="15">
        <v>11.055930503163475</v>
      </c>
      <c r="F31" s="15">
        <v>16.979304129070858</v>
      </c>
      <c r="G31" s="15">
        <v>14.873108978210707</v>
      </c>
    </row>
    <row r="32" spans="1:7" x14ac:dyDescent="0.4">
      <c r="A32" s="13" t="s">
        <v>60</v>
      </c>
      <c r="B32" s="15">
        <v>13.986513922092119</v>
      </c>
      <c r="C32" s="15">
        <v>9.0576855027466419</v>
      </c>
      <c r="D32" s="15">
        <v>10.553792468160093</v>
      </c>
      <c r="E32" s="15">
        <v>11.055930503163475</v>
      </c>
      <c r="F32" s="15">
        <v>17.403939463338101</v>
      </c>
      <c r="G32" s="15">
        <v>14.970786443926524</v>
      </c>
    </row>
    <row r="33" spans="1:7" x14ac:dyDescent="0.4">
      <c r="A33" s="13" t="s">
        <v>61</v>
      </c>
      <c r="B33" s="15">
        <v>14.460479172881623</v>
      </c>
      <c r="C33" s="15">
        <v>9.1184103967339354</v>
      </c>
      <c r="D33" s="15">
        <v>10.57420587028804</v>
      </c>
      <c r="E33" s="15">
        <v>10.829431921605162</v>
      </c>
      <c r="F33" s="15">
        <v>18.452642087245934</v>
      </c>
      <c r="G33" s="15">
        <v>15.096674406855666</v>
      </c>
    </row>
    <row r="34" spans="1:7" x14ac:dyDescent="0.4">
      <c r="A34" s="13" t="s">
        <v>62</v>
      </c>
      <c r="B34" s="15">
        <v>14.599399326155559</v>
      </c>
      <c r="C34" s="15">
        <v>9.1184103967339354</v>
      </c>
      <c r="D34" s="15">
        <v>11.049674267526628</v>
      </c>
      <c r="E34" s="15">
        <v>11.465006116362405</v>
      </c>
      <c r="F34" s="15">
        <v>19.684479711097239</v>
      </c>
      <c r="G34" s="15">
        <v>15.054842114504876</v>
      </c>
    </row>
    <row r="35" spans="1:7" x14ac:dyDescent="0.4">
      <c r="A35" s="13" t="s">
        <v>63</v>
      </c>
      <c r="B35" s="15">
        <v>14.608077549586305</v>
      </c>
      <c r="C35" s="15">
        <v>9.5283768810009946</v>
      </c>
      <c r="D35" s="15">
        <v>11.259019237233657</v>
      </c>
      <c r="E35" s="15">
        <v>10.748494864118047</v>
      </c>
      <c r="F35" s="15">
        <v>20.869329446933023</v>
      </c>
      <c r="G35" s="15">
        <v>15.594841018427916</v>
      </c>
    </row>
    <row r="36" spans="1:7" x14ac:dyDescent="0.4">
      <c r="A36" s="13" t="s">
        <v>64</v>
      </c>
      <c r="B36" s="15">
        <v>14.98812357463809</v>
      </c>
      <c r="C36" s="15">
        <v>9.5956073425348745</v>
      </c>
      <c r="D36" s="15">
        <v>11.237285959905124</v>
      </c>
      <c r="E36" s="15">
        <v>11.243832036510002</v>
      </c>
      <c r="F36" s="15">
        <v>21.586718012653591</v>
      </c>
      <c r="G36" s="15">
        <v>16.089074968230253</v>
      </c>
    </row>
    <row r="37" spans="1:7" x14ac:dyDescent="0.4">
      <c r="A37" s="13" t="s">
        <v>65</v>
      </c>
      <c r="B37" s="15">
        <v>16.060794537758369</v>
      </c>
      <c r="C37" s="15">
        <v>10.032048983269602</v>
      </c>
      <c r="D37" s="15">
        <v>11.566470709808202</v>
      </c>
      <c r="E37" s="15">
        <v>11.481715343712478</v>
      </c>
      <c r="F37" s="15">
        <v>21.63700219405586</v>
      </c>
      <c r="G37" s="15">
        <v>16.911961851461335</v>
      </c>
    </row>
    <row r="38" spans="1:7" x14ac:dyDescent="0.4">
      <c r="A38" s="13" t="s">
        <v>66</v>
      </c>
      <c r="B38" s="15">
        <v>17.015474265424874</v>
      </c>
      <c r="C38" s="15">
        <v>9.8043357755637892</v>
      </c>
      <c r="D38" s="15">
        <v>11.196484218952333</v>
      </c>
      <c r="E38" s="15">
        <v>11.367413298828497</v>
      </c>
      <c r="F38" s="15">
        <v>21.638515201742795</v>
      </c>
      <c r="G38" s="15">
        <v>17.370472036049765</v>
      </c>
    </row>
    <row r="39" spans="1:7" x14ac:dyDescent="0.4">
      <c r="A39" s="13" t="s">
        <v>67</v>
      </c>
      <c r="B39" s="15">
        <v>17.362649844442558</v>
      </c>
      <c r="C39" s="15">
        <v>9.9799970008038574</v>
      </c>
      <c r="D39" s="15">
        <v>11.214048148930218</v>
      </c>
      <c r="E39" s="15">
        <v>11.427539213770824</v>
      </c>
      <c r="F39" s="15">
        <v>22.527685159364609</v>
      </c>
      <c r="G39" s="15">
        <v>17.468264051205967</v>
      </c>
    </row>
    <row r="40" spans="1:7" x14ac:dyDescent="0.4">
      <c r="A40" s="13" t="s">
        <v>68</v>
      </c>
      <c r="B40" s="15">
        <v>17.842252546923454</v>
      </c>
      <c r="C40" s="15">
        <v>9.9142153833103031</v>
      </c>
      <c r="D40" s="15">
        <v>11.21262507144996</v>
      </c>
      <c r="E40" s="15">
        <v>11.063886047320132</v>
      </c>
      <c r="F40" s="15">
        <v>23.619107622811633</v>
      </c>
      <c r="G40" s="15">
        <v>17.589815950512129</v>
      </c>
    </row>
    <row r="41" spans="1:7" x14ac:dyDescent="0.4">
      <c r="A41" s="13" t="s">
        <v>69</v>
      </c>
      <c r="B41" s="15">
        <v>18.163152053180035</v>
      </c>
      <c r="C41" s="15">
        <v>9.9734341004039884</v>
      </c>
      <c r="D41" s="15">
        <v>11.786441904406836</v>
      </c>
      <c r="E41" s="15">
        <v>10.936632437730243</v>
      </c>
      <c r="F41" s="15">
        <v>24.569230937160771</v>
      </c>
      <c r="G41" s="15">
        <v>17.547003661101531</v>
      </c>
    </row>
    <row r="42" spans="1:7" x14ac:dyDescent="0.4">
      <c r="A42" s="13" t="s">
        <v>70</v>
      </c>
      <c r="B42" s="15">
        <v>18.863279453699995</v>
      </c>
      <c r="C42" s="15">
        <v>10.29662120130989</v>
      </c>
      <c r="D42" s="15">
        <v>11.100763503228466</v>
      </c>
      <c r="E42" s="15">
        <v>10.394010823205207</v>
      </c>
      <c r="F42" s="15">
        <v>25.922159117892424</v>
      </c>
      <c r="G42" s="15">
        <v>17.785057328472135</v>
      </c>
    </row>
    <row r="43" spans="1:7" x14ac:dyDescent="0.4">
      <c r="A43" s="13" t="s">
        <v>71</v>
      </c>
      <c r="B43" s="15">
        <v>18.456138468773453</v>
      </c>
      <c r="C43" s="15">
        <v>10.864385115853514</v>
      </c>
      <c r="D43" s="15">
        <v>11.24004681850875</v>
      </c>
      <c r="E43" s="15">
        <v>10.379671895222963</v>
      </c>
      <c r="F43" s="15">
        <v>26.35717511935048</v>
      </c>
      <c r="G43" s="15">
        <v>17.629388303347575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sqref="A1:R18"/>
    </sheetView>
  </sheetViews>
  <sheetFormatPr defaultRowHeight="14.6" x14ac:dyDescent="0.4"/>
  <sheetData>
    <row r="1" spans="1:18" x14ac:dyDescent="0.4">
      <c r="A1" s="30"/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15</v>
      </c>
      <c r="P1" s="30" t="s">
        <v>16</v>
      </c>
      <c r="Q1" s="30" t="s">
        <v>17</v>
      </c>
      <c r="R1" s="30" t="s">
        <v>18</v>
      </c>
    </row>
    <row r="2" spans="1:18" x14ac:dyDescent="0.4">
      <c r="A2" t="s">
        <v>2</v>
      </c>
      <c r="B2">
        <v>1</v>
      </c>
    </row>
    <row r="3" spans="1:18" x14ac:dyDescent="0.4">
      <c r="A3" t="s">
        <v>3</v>
      </c>
      <c r="B3">
        <v>0.89470011682925576</v>
      </c>
      <c r="C3">
        <v>1</v>
      </c>
    </row>
    <row r="4" spans="1:18" x14ac:dyDescent="0.4">
      <c r="A4" t="s">
        <v>4</v>
      </c>
      <c r="B4">
        <v>0.76698126740545058</v>
      </c>
      <c r="C4">
        <v>0.87142746740721699</v>
      </c>
      <c r="D4">
        <v>1</v>
      </c>
    </row>
    <row r="5" spans="1:18" x14ac:dyDescent="0.4">
      <c r="A5" t="s">
        <v>5</v>
      </c>
      <c r="B5">
        <v>0.76125778529337751</v>
      </c>
      <c r="C5">
        <v>0.86250568546407547</v>
      </c>
      <c r="D5">
        <v>0.9755925674133803</v>
      </c>
      <c r="E5">
        <v>1</v>
      </c>
    </row>
    <row r="6" spans="1:18" x14ac:dyDescent="0.4">
      <c r="A6" t="s">
        <v>6</v>
      </c>
      <c r="B6">
        <v>0.76427177502827914</v>
      </c>
      <c r="C6">
        <v>0.84911983226434573</v>
      </c>
      <c r="D6">
        <v>0.9403741977638882</v>
      </c>
      <c r="E6">
        <v>0.97733718399257719</v>
      </c>
      <c r="F6">
        <v>1</v>
      </c>
    </row>
    <row r="7" spans="1:18" x14ac:dyDescent="0.4">
      <c r="A7" t="s">
        <v>7</v>
      </c>
      <c r="B7">
        <v>0.76968048064409122</v>
      </c>
      <c r="C7">
        <v>0.83966939966020648</v>
      </c>
      <c r="D7">
        <v>0.91884424878316229</v>
      </c>
      <c r="E7">
        <v>0.95502628053515526</v>
      </c>
      <c r="F7">
        <v>0.98661844497191897</v>
      </c>
      <c r="G7">
        <v>1</v>
      </c>
    </row>
    <row r="8" spans="1:18" x14ac:dyDescent="0.4">
      <c r="A8" t="s">
        <v>8</v>
      </c>
      <c r="B8">
        <v>0.74428148788597093</v>
      </c>
      <c r="C8">
        <v>0.82187507040512009</v>
      </c>
      <c r="D8">
        <v>0.91341997174731782</v>
      </c>
      <c r="E8">
        <v>0.94155378967628733</v>
      </c>
      <c r="F8">
        <v>0.96207432754257416</v>
      </c>
      <c r="G8">
        <v>0.97928854739786153</v>
      </c>
      <c r="H8">
        <v>1</v>
      </c>
    </row>
    <row r="9" spans="1:18" x14ac:dyDescent="0.4">
      <c r="A9" t="s">
        <v>9</v>
      </c>
      <c r="B9">
        <v>0.7186066264299692</v>
      </c>
      <c r="C9">
        <v>0.80735064048266869</v>
      </c>
      <c r="D9">
        <v>0.92477386287324126</v>
      </c>
      <c r="E9">
        <v>0.94041249979443831</v>
      </c>
      <c r="F9">
        <v>0.94153264426714012</v>
      </c>
      <c r="G9">
        <v>0.94776425150031407</v>
      </c>
      <c r="H9">
        <v>0.97332209564836969</v>
      </c>
      <c r="I9">
        <v>1</v>
      </c>
    </row>
    <row r="10" spans="1:18" x14ac:dyDescent="0.4">
      <c r="A10" t="s">
        <v>10</v>
      </c>
      <c r="B10">
        <v>0.69789145263301633</v>
      </c>
      <c r="C10">
        <v>0.79463852230190601</v>
      </c>
      <c r="D10">
        <v>0.91992912755554324</v>
      </c>
      <c r="E10">
        <v>0.93112179482085577</v>
      </c>
      <c r="F10">
        <v>0.92215834535322028</v>
      </c>
      <c r="G10">
        <v>0.91814217197078973</v>
      </c>
      <c r="H10">
        <v>0.93519156503776613</v>
      </c>
      <c r="I10">
        <v>0.97153249508455908</v>
      </c>
      <c r="J10">
        <v>1</v>
      </c>
    </row>
    <row r="11" spans="1:18" x14ac:dyDescent="0.4">
      <c r="A11" t="s">
        <v>11</v>
      </c>
      <c r="B11">
        <v>0.6698647424372941</v>
      </c>
      <c r="C11">
        <v>0.76927886088356789</v>
      </c>
      <c r="D11">
        <v>0.90045165981793107</v>
      </c>
      <c r="E11">
        <v>0.91444954198356154</v>
      </c>
      <c r="F11">
        <v>0.90406357400366211</v>
      </c>
      <c r="G11">
        <v>0.89646970577887786</v>
      </c>
      <c r="H11">
        <v>0.91220418447365959</v>
      </c>
      <c r="I11">
        <v>0.95506061334242109</v>
      </c>
      <c r="J11">
        <v>0.9848287499214865</v>
      </c>
      <c r="K11">
        <v>1</v>
      </c>
    </row>
    <row r="12" spans="1:18" x14ac:dyDescent="0.4">
      <c r="A12" t="s">
        <v>12</v>
      </c>
      <c r="B12">
        <v>0.66942090945903909</v>
      </c>
      <c r="C12">
        <v>0.77131099852056162</v>
      </c>
      <c r="D12">
        <v>0.89010809072405883</v>
      </c>
      <c r="E12">
        <v>0.91195504167968922</v>
      </c>
      <c r="F12">
        <v>0.91280710351000438</v>
      </c>
      <c r="G12">
        <v>0.90648776639658124</v>
      </c>
      <c r="H12">
        <v>0.91859798267322512</v>
      </c>
      <c r="I12">
        <v>0.94567840630068545</v>
      </c>
      <c r="J12">
        <v>0.96923585164227755</v>
      </c>
      <c r="K12">
        <v>0.98454175270839062</v>
      </c>
      <c r="L12">
        <v>1</v>
      </c>
    </row>
    <row r="13" spans="1:18" x14ac:dyDescent="0.4">
      <c r="A13" t="s">
        <v>13</v>
      </c>
      <c r="B13">
        <v>0.67971076432225619</v>
      </c>
      <c r="C13">
        <v>0.76676511756793775</v>
      </c>
      <c r="D13">
        <v>0.86353645553982417</v>
      </c>
      <c r="E13">
        <v>0.89555424121945371</v>
      </c>
      <c r="F13">
        <v>0.91941341266093324</v>
      </c>
      <c r="G13">
        <v>0.92025650714736273</v>
      </c>
      <c r="H13">
        <v>0.92224667383398429</v>
      </c>
      <c r="I13">
        <v>0.93336378488741945</v>
      </c>
      <c r="J13">
        <v>0.94833485225883696</v>
      </c>
      <c r="K13">
        <v>0.95999999851379658</v>
      </c>
      <c r="L13">
        <v>0.98398065272931146</v>
      </c>
      <c r="M13">
        <v>1</v>
      </c>
    </row>
    <row r="14" spans="1:18" x14ac:dyDescent="0.4">
      <c r="A14" t="s">
        <v>14</v>
      </c>
      <c r="B14">
        <v>0.68546833389277895</v>
      </c>
      <c r="C14">
        <v>0.76623016217110274</v>
      </c>
      <c r="D14">
        <v>0.84602387338137852</v>
      </c>
      <c r="E14">
        <v>0.87826723275865504</v>
      </c>
      <c r="F14">
        <v>0.9109577697113197</v>
      </c>
      <c r="G14">
        <v>0.92393816005542617</v>
      </c>
      <c r="H14">
        <v>0.92798203479561736</v>
      </c>
      <c r="I14">
        <v>0.9258257459930761</v>
      </c>
      <c r="J14">
        <v>0.93006460647289946</v>
      </c>
      <c r="K14">
        <v>0.93839179207558354</v>
      </c>
      <c r="L14">
        <v>0.96322782870273593</v>
      </c>
      <c r="M14">
        <v>0.98491106618205182</v>
      </c>
      <c r="N14">
        <v>1</v>
      </c>
    </row>
    <row r="15" spans="1:18" x14ac:dyDescent="0.4">
      <c r="A15" t="s">
        <v>15</v>
      </c>
      <c r="B15">
        <v>0.68612805908760921</v>
      </c>
      <c r="C15">
        <v>0.76374509917976807</v>
      </c>
      <c r="D15">
        <v>0.84569636726691277</v>
      </c>
      <c r="E15">
        <v>0.87056547488123781</v>
      </c>
      <c r="F15">
        <v>0.89389879121132199</v>
      </c>
      <c r="G15">
        <v>0.90886277130561566</v>
      </c>
      <c r="H15">
        <v>0.92619658311138253</v>
      </c>
      <c r="I15">
        <v>0.92452833384873545</v>
      </c>
      <c r="J15">
        <v>0.92034964052814405</v>
      </c>
      <c r="K15">
        <v>0.92550266412368387</v>
      </c>
      <c r="L15">
        <v>0.94656381903842857</v>
      </c>
      <c r="M15">
        <v>0.96431721897591605</v>
      </c>
      <c r="N15">
        <v>0.98415795908772064</v>
      </c>
      <c r="O15">
        <v>1</v>
      </c>
    </row>
    <row r="16" spans="1:18" x14ac:dyDescent="0.4">
      <c r="A16" t="s">
        <v>16</v>
      </c>
      <c r="B16">
        <v>0.65502187715256588</v>
      </c>
      <c r="C16">
        <v>0.74295643849144943</v>
      </c>
      <c r="D16">
        <v>0.84811150065611107</v>
      </c>
      <c r="E16">
        <v>0.86270479524574595</v>
      </c>
      <c r="F16">
        <v>0.87695470281522769</v>
      </c>
      <c r="G16">
        <v>0.88567440986622425</v>
      </c>
      <c r="H16">
        <v>0.90796609353765634</v>
      </c>
      <c r="I16">
        <v>0.92287357309518503</v>
      </c>
      <c r="J16">
        <v>0.92770835827150755</v>
      </c>
      <c r="K16">
        <v>0.93428420877008023</v>
      </c>
      <c r="L16">
        <v>0.95064926239147274</v>
      </c>
      <c r="M16">
        <v>0.95969227442874905</v>
      </c>
      <c r="N16">
        <v>0.96878465632672728</v>
      </c>
      <c r="O16">
        <v>0.98311735048035764</v>
      </c>
      <c r="P16">
        <v>1</v>
      </c>
    </row>
    <row r="17" spans="1:18" x14ac:dyDescent="0.4">
      <c r="A17" t="s">
        <v>17</v>
      </c>
      <c r="B17">
        <v>0.6294322483002488</v>
      </c>
      <c r="C17">
        <v>0.71836355102279614</v>
      </c>
      <c r="D17">
        <v>0.82147835182958595</v>
      </c>
      <c r="E17">
        <v>0.8350404859965409</v>
      </c>
      <c r="F17">
        <v>0.84738677186053002</v>
      </c>
      <c r="G17">
        <v>0.85187766291955913</v>
      </c>
      <c r="H17">
        <v>0.87119967980927804</v>
      </c>
      <c r="I17">
        <v>0.89513932073851521</v>
      </c>
      <c r="J17">
        <v>0.90923330680727088</v>
      </c>
      <c r="K17">
        <v>0.91812387382189553</v>
      </c>
      <c r="L17">
        <v>0.92795417435222172</v>
      </c>
      <c r="M17">
        <v>0.93733111603294328</v>
      </c>
      <c r="N17">
        <v>0.94313230865745645</v>
      </c>
      <c r="O17">
        <v>0.95092795346498804</v>
      </c>
      <c r="P17">
        <v>0.97006318406560033</v>
      </c>
      <c r="Q17">
        <v>1</v>
      </c>
    </row>
    <row r="18" spans="1:18" ht="15" thickBot="1" x14ac:dyDescent="0.45">
      <c r="A18" s="29" t="s">
        <v>18</v>
      </c>
      <c r="B18" s="29">
        <v>0.60828976207211949</v>
      </c>
      <c r="C18" s="29">
        <v>0.70245921087886609</v>
      </c>
      <c r="D18" s="29">
        <v>0.80087684012411764</v>
      </c>
      <c r="E18" s="29">
        <v>0.81272983143134536</v>
      </c>
      <c r="F18" s="29">
        <v>0.81871440086015868</v>
      </c>
      <c r="G18" s="29">
        <v>0.8198548793154018</v>
      </c>
      <c r="H18" s="29">
        <v>0.84219340532667364</v>
      </c>
      <c r="I18" s="29">
        <v>0.87288963796419272</v>
      </c>
      <c r="J18" s="29">
        <v>0.8876745864412926</v>
      </c>
      <c r="K18" s="29">
        <v>0.89577871223266725</v>
      </c>
      <c r="L18" s="29">
        <v>0.89890039834616464</v>
      </c>
      <c r="M18" s="29">
        <v>0.90282670252759978</v>
      </c>
      <c r="N18" s="29">
        <v>0.90603973568862495</v>
      </c>
      <c r="O18" s="29">
        <v>0.91324234431025564</v>
      </c>
      <c r="P18" s="29">
        <v>0.93643010519368552</v>
      </c>
      <c r="Q18" s="29">
        <v>0.96472685868912544</v>
      </c>
      <c r="R18" s="2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2"/>
  <sheetViews>
    <sheetView showGridLines="0" topLeftCell="A34" workbookViewId="0">
      <selection activeCell="L56" sqref="L56:M56"/>
    </sheetView>
  </sheetViews>
  <sheetFormatPr defaultRowHeight="14.6" x14ac:dyDescent="0.4"/>
  <cols>
    <col min="3" max="3" width="9.3046875" bestFit="1" customWidth="1"/>
    <col min="4" max="4" width="9.3828125" bestFit="1" customWidth="1"/>
    <col min="5" max="5" width="12.69140625" bestFit="1" customWidth="1"/>
    <col min="6" max="6" width="12.15234375" bestFit="1" customWidth="1"/>
    <col min="7" max="7" width="12" bestFit="1" customWidth="1"/>
    <col min="8" max="10" width="9.3046875" bestFit="1" customWidth="1"/>
    <col min="12" max="12" width="12.69140625" customWidth="1"/>
  </cols>
  <sheetData>
    <row r="1" spans="2:15" ht="18.45" x14ac:dyDescent="0.5">
      <c r="B1" s="18" t="s">
        <v>73</v>
      </c>
      <c r="N1" t="s">
        <v>72</v>
      </c>
    </row>
    <row r="3" spans="2:15" ht="15.9" x14ac:dyDescent="0.45">
      <c r="B3" s="33" t="s">
        <v>74</v>
      </c>
      <c r="C3" s="34"/>
      <c r="D3" s="34"/>
      <c r="E3" s="34"/>
      <c r="F3" s="34"/>
      <c r="G3" s="34"/>
      <c r="H3" s="34"/>
      <c r="I3" s="35"/>
      <c r="L3" s="33" t="s">
        <v>75</v>
      </c>
      <c r="M3" s="34"/>
      <c r="N3" s="34"/>
      <c r="O3" s="35"/>
    </row>
    <row r="4" spans="2:15" x14ac:dyDescent="0.4">
      <c r="B4" s="31" t="s">
        <v>80</v>
      </c>
      <c r="C4" s="32"/>
      <c r="D4" s="31" t="s">
        <v>134</v>
      </c>
      <c r="E4" s="32"/>
      <c r="F4" s="31" t="s">
        <v>135</v>
      </c>
      <c r="G4" s="32"/>
      <c r="H4" s="31" t="s">
        <v>136</v>
      </c>
      <c r="I4" s="32"/>
      <c r="L4" s="25" t="s">
        <v>76</v>
      </c>
      <c r="M4" s="25" t="s">
        <v>77</v>
      </c>
      <c r="N4" s="25" t="s">
        <v>78</v>
      </c>
      <c r="O4" s="25" t="s">
        <v>79</v>
      </c>
    </row>
    <row r="5" spans="2:15" x14ac:dyDescent="0.4">
      <c r="L5" s="16">
        <v>1</v>
      </c>
      <c r="M5" s="16">
        <v>1</v>
      </c>
      <c r="N5" s="16">
        <v>8</v>
      </c>
      <c r="O5" s="16">
        <v>10</v>
      </c>
    </row>
    <row r="10" spans="2:15" ht="18.45" x14ac:dyDescent="0.5">
      <c r="B10" s="19" t="s">
        <v>80</v>
      </c>
    </row>
    <row r="12" spans="2:15" ht="15.9" x14ac:dyDescent="0.45">
      <c r="C12" s="33" t="s">
        <v>81</v>
      </c>
      <c r="D12" s="34"/>
      <c r="E12" s="34"/>
      <c r="F12" s="34"/>
      <c r="G12" s="34"/>
      <c r="H12" s="34"/>
      <c r="I12" s="34"/>
      <c r="J12" s="34"/>
      <c r="K12" s="35"/>
    </row>
    <row r="13" spans="2:15" x14ac:dyDescent="0.4">
      <c r="C13" s="46" t="s">
        <v>82</v>
      </c>
      <c r="D13" s="47"/>
      <c r="E13" s="47"/>
      <c r="F13" s="48"/>
      <c r="G13" s="43" t="s">
        <v>83</v>
      </c>
      <c r="H13" s="44"/>
      <c r="I13" s="44"/>
      <c r="J13" s="44"/>
      <c r="K13" s="45"/>
    </row>
    <row r="14" spans="2:15" x14ac:dyDescent="0.4">
      <c r="C14" s="46" t="s">
        <v>84</v>
      </c>
      <c r="D14" s="47"/>
      <c r="E14" s="47"/>
      <c r="F14" s="48"/>
      <c r="G14" s="43" t="s">
        <v>81</v>
      </c>
      <c r="H14" s="44"/>
      <c r="I14" s="44"/>
      <c r="J14" s="44"/>
      <c r="K14" s="45"/>
    </row>
    <row r="15" spans="2:15" x14ac:dyDescent="0.4">
      <c r="C15" s="46" t="s">
        <v>85</v>
      </c>
      <c r="D15" s="47"/>
      <c r="E15" s="47"/>
      <c r="F15" s="48"/>
      <c r="G15" s="43" t="s">
        <v>86</v>
      </c>
      <c r="H15" s="44"/>
      <c r="I15" s="44"/>
      <c r="J15" s="44"/>
      <c r="K15" s="45"/>
    </row>
    <row r="16" spans="2:15" x14ac:dyDescent="0.4">
      <c r="C16" s="46" t="s">
        <v>87</v>
      </c>
      <c r="D16" s="47"/>
      <c r="E16" s="47"/>
      <c r="F16" s="48"/>
      <c r="G16" s="43">
        <v>241</v>
      </c>
      <c r="H16" s="44"/>
      <c r="I16" s="44"/>
      <c r="J16" s="44"/>
      <c r="K16" s="45"/>
    </row>
    <row r="18" spans="3:10" ht="15.9" x14ac:dyDescent="0.45">
      <c r="C18" s="33" t="s">
        <v>88</v>
      </c>
      <c r="D18" s="34"/>
      <c r="E18" s="35"/>
    </row>
    <row r="19" spans="3:10" x14ac:dyDescent="0.4">
      <c r="C19" s="46" t="s">
        <v>89</v>
      </c>
      <c r="D19" s="48"/>
      <c r="E19" s="20">
        <v>1</v>
      </c>
    </row>
    <row r="20" spans="3:10" x14ac:dyDescent="0.4">
      <c r="C20" s="46" t="s">
        <v>90</v>
      </c>
      <c r="D20" s="48"/>
      <c r="E20" s="16" t="s">
        <v>11</v>
      </c>
    </row>
    <row r="21" spans="3:10" x14ac:dyDescent="0.4">
      <c r="C21" s="46" t="s">
        <v>91</v>
      </c>
      <c r="D21" s="48"/>
      <c r="E21" s="16" t="s">
        <v>18</v>
      </c>
    </row>
    <row r="23" spans="3:10" ht="15.9" x14ac:dyDescent="0.45">
      <c r="C23" s="33" t="s">
        <v>92</v>
      </c>
      <c r="D23" s="34"/>
      <c r="E23" s="34"/>
      <c r="F23" s="34"/>
      <c r="G23" s="34"/>
      <c r="H23" s="34"/>
      <c r="I23" s="34"/>
      <c r="J23" s="35"/>
    </row>
    <row r="24" spans="3:10" x14ac:dyDescent="0.4">
      <c r="C24" s="46" t="s">
        <v>93</v>
      </c>
      <c r="D24" s="47"/>
      <c r="E24" s="47"/>
      <c r="F24" s="48"/>
      <c r="G24" s="43" t="s">
        <v>94</v>
      </c>
      <c r="H24" s="44"/>
      <c r="I24" s="44"/>
      <c r="J24" s="45"/>
    </row>
    <row r="25" spans="3:10" x14ac:dyDescent="0.4">
      <c r="C25" s="46" t="s">
        <v>95</v>
      </c>
      <c r="D25" s="47"/>
      <c r="E25" s="47"/>
      <c r="F25" s="48"/>
      <c r="G25" s="43" t="s">
        <v>94</v>
      </c>
      <c r="H25" s="44"/>
      <c r="I25" s="44"/>
      <c r="J25" s="45"/>
    </row>
    <row r="26" spans="3:10" x14ac:dyDescent="0.4">
      <c r="C26" s="46" t="s">
        <v>96</v>
      </c>
      <c r="D26" s="47"/>
      <c r="E26" s="47"/>
      <c r="F26" s="48"/>
      <c r="G26" s="43" t="s">
        <v>94</v>
      </c>
      <c r="H26" s="44"/>
      <c r="I26" s="44"/>
      <c r="J26" s="45"/>
    </row>
    <row r="27" spans="3:10" x14ac:dyDescent="0.4">
      <c r="C27" s="46" t="s">
        <v>97</v>
      </c>
      <c r="D27" s="47"/>
      <c r="E27" s="47"/>
      <c r="F27" s="48"/>
      <c r="G27" s="43" t="s">
        <v>94</v>
      </c>
      <c r="H27" s="44"/>
      <c r="I27" s="44"/>
      <c r="J27" s="45"/>
    </row>
    <row r="28" spans="3:10" x14ac:dyDescent="0.4">
      <c r="C28" s="46" t="s">
        <v>98</v>
      </c>
      <c r="D28" s="47"/>
      <c r="E28" s="47"/>
      <c r="F28" s="48"/>
      <c r="G28" s="43" t="s">
        <v>94</v>
      </c>
      <c r="H28" s="44"/>
      <c r="I28" s="44"/>
      <c r="J28" s="45"/>
    </row>
    <row r="29" spans="3:10" x14ac:dyDescent="0.4">
      <c r="C29" s="46" t="s">
        <v>99</v>
      </c>
      <c r="D29" s="47"/>
      <c r="E29" s="47"/>
      <c r="F29" s="48"/>
      <c r="G29" s="43" t="s">
        <v>94</v>
      </c>
      <c r="H29" s="44"/>
      <c r="I29" s="44"/>
      <c r="J29" s="45"/>
    </row>
    <row r="30" spans="3:10" x14ac:dyDescent="0.4">
      <c r="C30" s="46" t="s">
        <v>100</v>
      </c>
      <c r="D30" s="47"/>
      <c r="E30" s="47"/>
      <c r="F30" s="48"/>
      <c r="G30" s="43" t="s">
        <v>94</v>
      </c>
      <c r="H30" s="44"/>
      <c r="I30" s="44"/>
      <c r="J30" s="45"/>
    </row>
    <row r="31" spans="3:10" x14ac:dyDescent="0.4">
      <c r="C31" s="46" t="s">
        <v>101</v>
      </c>
      <c r="D31" s="47"/>
      <c r="E31" s="47"/>
      <c r="F31" s="48"/>
      <c r="G31" s="43" t="s">
        <v>94</v>
      </c>
      <c r="H31" s="44"/>
      <c r="I31" s="44"/>
      <c r="J31" s="45"/>
    </row>
    <row r="32" spans="3:10" x14ac:dyDescent="0.4">
      <c r="C32" s="46" t="s">
        <v>102</v>
      </c>
      <c r="D32" s="47"/>
      <c r="E32" s="47"/>
      <c r="F32" s="48"/>
      <c r="G32" s="43" t="s">
        <v>94</v>
      </c>
      <c r="H32" s="44"/>
      <c r="I32" s="44"/>
      <c r="J32" s="45"/>
    </row>
    <row r="33" spans="2:10" x14ac:dyDescent="0.4">
      <c r="C33" s="46" t="s">
        <v>103</v>
      </c>
      <c r="D33" s="47"/>
      <c r="E33" s="47"/>
      <c r="F33" s="48"/>
      <c r="G33" s="43" t="s">
        <v>94</v>
      </c>
      <c r="H33" s="44"/>
      <c r="I33" s="44"/>
      <c r="J33" s="45"/>
    </row>
    <row r="34" spans="2:10" x14ac:dyDescent="0.4">
      <c r="C34" s="46" t="s">
        <v>104</v>
      </c>
      <c r="D34" s="47"/>
      <c r="E34" s="47"/>
      <c r="F34" s="48"/>
      <c r="G34" s="43" t="s">
        <v>94</v>
      </c>
      <c r="H34" s="44"/>
      <c r="I34" s="44"/>
      <c r="J34" s="45"/>
    </row>
    <row r="35" spans="2:10" x14ac:dyDescent="0.4">
      <c r="C35" s="46" t="s">
        <v>105</v>
      </c>
      <c r="D35" s="47"/>
      <c r="E35" s="47"/>
      <c r="F35" s="48"/>
      <c r="G35" s="43" t="s">
        <v>94</v>
      </c>
      <c r="H35" s="44"/>
      <c r="I35" s="44"/>
      <c r="J35" s="45"/>
    </row>
    <row r="36" spans="2:10" x14ac:dyDescent="0.4">
      <c r="C36" s="46" t="s">
        <v>106</v>
      </c>
      <c r="D36" s="47"/>
      <c r="E36" s="47"/>
      <c r="F36" s="48"/>
      <c r="G36" s="43" t="s">
        <v>94</v>
      </c>
      <c r="H36" s="44"/>
      <c r="I36" s="44"/>
      <c r="J36" s="45"/>
    </row>
    <row r="38" spans="2:10" ht="15.9" x14ac:dyDescent="0.45">
      <c r="C38" s="33" t="s">
        <v>107</v>
      </c>
      <c r="D38" s="34"/>
      <c r="E38" s="34"/>
      <c r="F38" s="34"/>
      <c r="G38" s="35"/>
    </row>
    <row r="39" spans="2:10" x14ac:dyDescent="0.4">
      <c r="C39" s="36" t="s">
        <v>108</v>
      </c>
      <c r="D39" s="37"/>
      <c r="E39" s="37"/>
      <c r="F39" s="37"/>
      <c r="G39" s="32"/>
    </row>
    <row r="42" spans="2:10" ht="18.45" x14ac:dyDescent="0.5">
      <c r="B42" s="19" t="s">
        <v>109</v>
      </c>
    </row>
    <row r="44" spans="2:10" x14ac:dyDescent="0.4">
      <c r="C44" s="38" t="s">
        <v>110</v>
      </c>
      <c r="D44" s="39"/>
      <c r="E44" s="40"/>
      <c r="F44" s="16">
        <v>7.2676648240674447E-11</v>
      </c>
    </row>
    <row r="46" spans="2:10" ht="15.9" x14ac:dyDescent="0.4">
      <c r="C46" s="41" t="s">
        <v>111</v>
      </c>
      <c r="D46" s="42"/>
      <c r="E46" s="41" t="s">
        <v>112</v>
      </c>
      <c r="F46" s="42"/>
    </row>
    <row r="47" spans="2:10" x14ac:dyDescent="0.4">
      <c r="C47" s="22" t="s">
        <v>113</v>
      </c>
      <c r="D47" s="22" t="s">
        <v>114</v>
      </c>
      <c r="E47" s="22" t="s">
        <v>113</v>
      </c>
      <c r="F47" s="22" t="s">
        <v>114</v>
      </c>
    </row>
    <row r="48" spans="2:10" x14ac:dyDescent="0.4">
      <c r="C48" s="17" t="s">
        <v>115</v>
      </c>
      <c r="D48" s="16">
        <v>2.8490402757552964</v>
      </c>
    </row>
    <row r="49" spans="2:13" x14ac:dyDescent="0.4">
      <c r="C49" s="17" t="s">
        <v>11</v>
      </c>
      <c r="D49" s="16">
        <v>1358.1465311224706</v>
      </c>
    </row>
    <row r="52" spans="2:13" ht="18.45" x14ac:dyDescent="0.5">
      <c r="B52" s="19" t="s">
        <v>116</v>
      </c>
    </row>
    <row r="54" spans="2:13" ht="25.75" x14ac:dyDescent="0.4">
      <c r="C54" s="23" t="s">
        <v>117</v>
      </c>
      <c r="D54" s="26" t="s">
        <v>118</v>
      </c>
      <c r="E54" s="21" t="s">
        <v>119</v>
      </c>
      <c r="F54" s="21" t="s">
        <v>120</v>
      </c>
      <c r="G54" s="21" t="s">
        <v>121</v>
      </c>
      <c r="H54" s="21" t="s">
        <v>122</v>
      </c>
      <c r="I54" s="21" t="s">
        <v>123</v>
      </c>
      <c r="J54" s="23" t="s">
        <v>124</v>
      </c>
      <c r="L54" s="17" t="s">
        <v>125</v>
      </c>
      <c r="M54" s="16">
        <v>239</v>
      </c>
    </row>
    <row r="55" spans="2:13" x14ac:dyDescent="0.4">
      <c r="C55" s="17" t="s">
        <v>115</v>
      </c>
      <c r="D55" s="27">
        <v>31.969515973627693</v>
      </c>
      <c r="E55" s="16">
        <v>2.7562421118804155</v>
      </c>
      <c r="F55" s="16">
        <v>11.598950555115366</v>
      </c>
      <c r="G55" s="16">
        <v>5.6984545471091921E-25</v>
      </c>
      <c r="H55" s="16">
        <v>26.5398860251867</v>
      </c>
      <c r="I55" s="16">
        <v>37.399145922068691</v>
      </c>
      <c r="J55" s="16">
        <v>3264275.1203319496</v>
      </c>
      <c r="L55" s="17" t="s">
        <v>126</v>
      </c>
      <c r="M55" s="16">
        <v>0.80241950128921469</v>
      </c>
    </row>
    <row r="56" spans="2:13" x14ac:dyDescent="0.4">
      <c r="C56" s="17" t="s">
        <v>11</v>
      </c>
      <c r="D56" s="27">
        <v>0.9815375205228084</v>
      </c>
      <c r="E56" s="16">
        <v>3.1504983497367411E-2</v>
      </c>
      <c r="F56" s="16">
        <v>31.15499237143948</v>
      </c>
      <c r="G56" s="16">
        <v>3.9908069926054315E-86</v>
      </c>
      <c r="H56" s="16">
        <v>0.91947461204858105</v>
      </c>
      <c r="I56" s="16">
        <v>1.0436004289970358</v>
      </c>
      <c r="J56" s="16">
        <v>59853.17646396019</v>
      </c>
      <c r="L56" s="28" t="s">
        <v>127</v>
      </c>
      <c r="M56" s="27">
        <v>0.8015928046418892</v>
      </c>
    </row>
    <row r="57" spans="2:13" x14ac:dyDescent="0.4">
      <c r="L57" s="17" t="s">
        <v>128</v>
      </c>
      <c r="M57" s="16">
        <v>7.8526447864801385</v>
      </c>
    </row>
    <row r="58" spans="2:13" x14ac:dyDescent="0.4">
      <c r="L58" s="17" t="s">
        <v>129</v>
      </c>
      <c r="M58" s="16">
        <v>14737.703204089456</v>
      </c>
    </row>
    <row r="59" spans="2:13" ht="18.45" x14ac:dyDescent="0.5">
      <c r="B59" s="19" t="s">
        <v>130</v>
      </c>
    </row>
    <row r="61" spans="2:13" ht="51.9" x14ac:dyDescent="0.4">
      <c r="C61" s="24" t="s">
        <v>131</v>
      </c>
      <c r="D61" s="25" t="s">
        <v>132</v>
      </c>
      <c r="E61" s="24" t="s">
        <v>133</v>
      </c>
    </row>
    <row r="62" spans="2:13" x14ac:dyDescent="0.4">
      <c r="C62" s="16">
        <v>14737.703204089456</v>
      </c>
      <c r="D62" s="16">
        <v>7.8199933153841856</v>
      </c>
      <c r="E62" s="16">
        <v>-5.7197216073634623E-15</v>
      </c>
    </row>
  </sheetData>
  <mergeCells count="51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28:F28"/>
    <mergeCell ref="C29:F29"/>
    <mergeCell ref="C30:F30"/>
    <mergeCell ref="C18:E18"/>
    <mergeCell ref="C19:D19"/>
    <mergeCell ref="C20:D20"/>
    <mergeCell ref="C21:D21"/>
    <mergeCell ref="C23:J23"/>
    <mergeCell ref="C24:F24"/>
    <mergeCell ref="G24:J24"/>
    <mergeCell ref="C44:E44"/>
    <mergeCell ref="C46:D46"/>
    <mergeCell ref="E46:F46"/>
    <mergeCell ref="B4:C4"/>
    <mergeCell ref="D4:E4"/>
    <mergeCell ref="F4:G4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H4:I4"/>
    <mergeCell ref="B3:I3"/>
    <mergeCell ref="L3:O3"/>
    <mergeCell ref="C38:G38"/>
    <mergeCell ref="C39:G39"/>
    <mergeCell ref="G29:J29"/>
    <mergeCell ref="G30:J30"/>
    <mergeCell ref="C31:F31"/>
    <mergeCell ref="C32:F32"/>
    <mergeCell ref="C33:F33"/>
    <mergeCell ref="C34:F34"/>
    <mergeCell ref="C35:F35"/>
    <mergeCell ref="C36:F36"/>
    <mergeCell ref="C25:F25"/>
    <mergeCell ref="C26:F26"/>
    <mergeCell ref="C27:F27"/>
  </mergeCells>
  <hyperlinks>
    <hyperlink ref="B4" location="'MLR_Output'!$B$10:$B$10" display="Inputs" xr:uid="{00000000-0004-0000-0300-000000000000}"/>
    <hyperlink ref="D4" location="'MLR_Output'!$B$42:$B$42" display="Predictors" xr:uid="{00000000-0004-0000-0300-000001000000}"/>
    <hyperlink ref="F4" location="'MLR_Output'!$B$52:$B$52" display="Regress. Model" xr:uid="{00000000-0004-0000-0300-000002000000}"/>
    <hyperlink ref="H4" location="'MLR_Output'!$B$59:$B$59" display="Train. Score - Summary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42"/>
  <sheetViews>
    <sheetView workbookViewId="0">
      <selection activeCell="F21" sqref="F21"/>
    </sheetView>
  </sheetViews>
  <sheetFormatPr defaultRowHeight="14.6" x14ac:dyDescent="0.4"/>
  <cols>
    <col min="2" max="4" width="9.15234375" style="10"/>
  </cols>
  <sheetData>
    <row r="1" spans="2:9" x14ac:dyDescent="0.4">
      <c r="B1" s="11" t="s">
        <v>1</v>
      </c>
      <c r="C1" s="11" t="s">
        <v>11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</row>
    <row r="2" spans="2:9" x14ac:dyDescent="0.4">
      <c r="B2" s="10" t="s">
        <v>19</v>
      </c>
      <c r="C2" s="10">
        <v>80</v>
      </c>
      <c r="D2" s="10">
        <v>106</v>
      </c>
      <c r="E2">
        <f>IF(B2="Mon",1,0)</f>
        <v>1</v>
      </c>
      <c r="F2" s="10">
        <f>IF(B2="Tue",1,0)</f>
        <v>0</v>
      </c>
      <c r="G2">
        <f>IF(B2="Wed",1,0)</f>
        <v>0</v>
      </c>
      <c r="H2">
        <f>IF(B2="Thu",1,0)</f>
        <v>0</v>
      </c>
      <c r="I2">
        <f>IF(B2="Fri",1,0)</f>
        <v>0</v>
      </c>
    </row>
    <row r="3" spans="2:9" x14ac:dyDescent="0.4">
      <c r="B3" s="10" t="s">
        <v>20</v>
      </c>
      <c r="C3" s="10">
        <v>89</v>
      </c>
      <c r="D3" s="10">
        <v>121</v>
      </c>
      <c r="E3">
        <f t="shared" ref="E3:E66" si="0">IF(B3="Mon",1,0)</f>
        <v>0</v>
      </c>
      <c r="F3" s="10">
        <f>IF(B3="Tue",1,0)</f>
        <v>1</v>
      </c>
      <c r="G3">
        <f t="shared" ref="G3:G66" si="1">IF(B3="Wed",1,0)</f>
        <v>0</v>
      </c>
      <c r="H3">
        <f t="shared" ref="H3:H66" si="2">IF(B3="Thu",1,0)</f>
        <v>0</v>
      </c>
      <c r="I3">
        <f t="shared" ref="I3:I66" si="3">IF(B3="Fri",1,0)</f>
        <v>0</v>
      </c>
    </row>
    <row r="4" spans="2:9" x14ac:dyDescent="0.4">
      <c r="B4" s="10" t="s">
        <v>21</v>
      </c>
      <c r="C4" s="10">
        <v>94</v>
      </c>
      <c r="D4" s="10">
        <v>126</v>
      </c>
      <c r="E4">
        <f t="shared" si="0"/>
        <v>0</v>
      </c>
      <c r="F4" s="10">
        <f>IF(B4="Tue",1,0)</f>
        <v>0</v>
      </c>
      <c r="G4">
        <f t="shared" si="1"/>
        <v>1</v>
      </c>
      <c r="H4">
        <f t="shared" si="2"/>
        <v>0</v>
      </c>
      <c r="I4">
        <f t="shared" si="3"/>
        <v>0</v>
      </c>
    </row>
    <row r="5" spans="2:9" x14ac:dyDescent="0.4">
      <c r="B5" s="10" t="s">
        <v>22</v>
      </c>
      <c r="C5" s="10">
        <v>91</v>
      </c>
      <c r="D5" s="10">
        <v>114</v>
      </c>
      <c r="E5">
        <f t="shared" si="0"/>
        <v>0</v>
      </c>
      <c r="F5" s="10">
        <f t="shared" ref="F5:F68" si="4">IF(B5="Tue",1,0)</f>
        <v>0</v>
      </c>
      <c r="G5">
        <f t="shared" si="1"/>
        <v>0</v>
      </c>
      <c r="H5">
        <f t="shared" si="2"/>
        <v>1</v>
      </c>
      <c r="I5">
        <f t="shared" si="3"/>
        <v>0</v>
      </c>
    </row>
    <row r="6" spans="2:9" x14ac:dyDescent="0.4">
      <c r="B6" s="10" t="s">
        <v>23</v>
      </c>
      <c r="C6" s="10">
        <v>73</v>
      </c>
      <c r="D6" s="10">
        <v>106</v>
      </c>
      <c r="E6">
        <f t="shared" si="0"/>
        <v>0</v>
      </c>
      <c r="F6" s="10">
        <f t="shared" si="4"/>
        <v>0</v>
      </c>
      <c r="G6">
        <f t="shared" si="1"/>
        <v>0</v>
      </c>
      <c r="H6">
        <f t="shared" si="2"/>
        <v>0</v>
      </c>
      <c r="I6">
        <f t="shared" si="3"/>
        <v>1</v>
      </c>
    </row>
    <row r="7" spans="2:9" x14ac:dyDescent="0.4">
      <c r="B7" s="10" t="s">
        <v>19</v>
      </c>
      <c r="C7" s="10">
        <v>80</v>
      </c>
      <c r="D7" s="10">
        <v>111</v>
      </c>
      <c r="E7">
        <f t="shared" si="0"/>
        <v>1</v>
      </c>
      <c r="F7" s="10">
        <f t="shared" si="4"/>
        <v>0</v>
      </c>
      <c r="G7">
        <f t="shared" si="1"/>
        <v>0</v>
      </c>
      <c r="H7">
        <f t="shared" si="2"/>
        <v>0</v>
      </c>
      <c r="I7">
        <f t="shared" si="3"/>
        <v>0</v>
      </c>
    </row>
    <row r="8" spans="2:9" x14ac:dyDescent="0.4">
      <c r="B8" s="10" t="s">
        <v>20</v>
      </c>
      <c r="C8" s="10">
        <v>92</v>
      </c>
      <c r="D8" s="10">
        <v>122</v>
      </c>
      <c r="E8">
        <f t="shared" si="0"/>
        <v>0</v>
      </c>
      <c r="F8" s="10">
        <f t="shared" si="4"/>
        <v>1</v>
      </c>
      <c r="G8">
        <f t="shared" si="1"/>
        <v>0</v>
      </c>
      <c r="H8">
        <f t="shared" si="2"/>
        <v>0</v>
      </c>
      <c r="I8">
        <f t="shared" si="3"/>
        <v>0</v>
      </c>
    </row>
    <row r="9" spans="2:9" x14ac:dyDescent="0.4">
      <c r="B9" s="10" t="s">
        <v>21</v>
      </c>
      <c r="C9" s="10">
        <v>87</v>
      </c>
      <c r="D9" s="10">
        <v>127</v>
      </c>
      <c r="E9">
        <f t="shared" si="0"/>
        <v>0</v>
      </c>
      <c r="F9" s="10">
        <f t="shared" si="4"/>
        <v>0</v>
      </c>
      <c r="G9">
        <f t="shared" si="1"/>
        <v>1</v>
      </c>
      <c r="H9">
        <f t="shared" si="2"/>
        <v>0</v>
      </c>
      <c r="I9">
        <f t="shared" si="3"/>
        <v>0</v>
      </c>
    </row>
    <row r="10" spans="2:9" x14ac:dyDescent="0.4">
      <c r="B10" s="10" t="s">
        <v>22</v>
      </c>
      <c r="C10" s="10">
        <v>90</v>
      </c>
      <c r="D10" s="10">
        <v>116</v>
      </c>
      <c r="E10">
        <f t="shared" si="0"/>
        <v>0</v>
      </c>
      <c r="F10" s="10">
        <f t="shared" si="4"/>
        <v>0</v>
      </c>
      <c r="G10">
        <f t="shared" si="1"/>
        <v>0</v>
      </c>
      <c r="H10">
        <f t="shared" si="2"/>
        <v>1</v>
      </c>
      <c r="I10">
        <f t="shared" si="3"/>
        <v>0</v>
      </c>
    </row>
    <row r="11" spans="2:9" x14ac:dyDescent="0.4">
      <c r="B11" s="10" t="s">
        <v>23</v>
      </c>
      <c r="C11" s="10">
        <v>61</v>
      </c>
      <c r="D11" s="10">
        <v>99</v>
      </c>
      <c r="E11">
        <f t="shared" si="0"/>
        <v>0</v>
      </c>
      <c r="F11" s="10">
        <f t="shared" si="4"/>
        <v>0</v>
      </c>
      <c r="G11">
        <f t="shared" si="1"/>
        <v>0</v>
      </c>
      <c r="H11">
        <f t="shared" si="2"/>
        <v>0</v>
      </c>
      <c r="I11">
        <f t="shared" si="3"/>
        <v>1</v>
      </c>
    </row>
    <row r="12" spans="2:9" x14ac:dyDescent="0.4">
      <c r="B12" s="10" t="s">
        <v>19</v>
      </c>
      <c r="C12" s="10">
        <v>69</v>
      </c>
      <c r="D12" s="10">
        <v>99</v>
      </c>
      <c r="E12">
        <f t="shared" si="0"/>
        <v>1</v>
      </c>
      <c r="F12" s="10">
        <f t="shared" si="4"/>
        <v>0</v>
      </c>
      <c r="G12">
        <f t="shared" si="1"/>
        <v>0</v>
      </c>
      <c r="H12">
        <f t="shared" si="2"/>
        <v>0</v>
      </c>
      <c r="I12">
        <f t="shared" si="3"/>
        <v>0</v>
      </c>
    </row>
    <row r="13" spans="2:9" x14ac:dyDescent="0.4">
      <c r="B13" s="10" t="s">
        <v>20</v>
      </c>
      <c r="C13" s="10">
        <v>80</v>
      </c>
      <c r="D13" s="10">
        <v>102</v>
      </c>
      <c r="E13">
        <f t="shared" si="0"/>
        <v>0</v>
      </c>
      <c r="F13" s="10">
        <f t="shared" si="4"/>
        <v>1</v>
      </c>
      <c r="G13">
        <f t="shared" si="1"/>
        <v>0</v>
      </c>
      <c r="H13">
        <f t="shared" si="2"/>
        <v>0</v>
      </c>
      <c r="I13">
        <f t="shared" si="3"/>
        <v>0</v>
      </c>
    </row>
    <row r="14" spans="2:9" x14ac:dyDescent="0.4">
      <c r="B14" s="10" t="s">
        <v>21</v>
      </c>
      <c r="C14" s="10">
        <v>81</v>
      </c>
      <c r="D14" s="10">
        <v>117</v>
      </c>
      <c r="E14">
        <f t="shared" si="0"/>
        <v>0</v>
      </c>
      <c r="F14" s="10">
        <f t="shared" si="4"/>
        <v>0</v>
      </c>
      <c r="G14">
        <f t="shared" si="1"/>
        <v>1</v>
      </c>
      <c r="H14">
        <f t="shared" si="2"/>
        <v>0</v>
      </c>
      <c r="I14">
        <f t="shared" si="3"/>
        <v>0</v>
      </c>
    </row>
    <row r="15" spans="2:9" x14ac:dyDescent="0.4">
      <c r="B15" s="10" t="s">
        <v>22</v>
      </c>
      <c r="C15" s="10">
        <v>91</v>
      </c>
      <c r="D15" s="10">
        <v>133</v>
      </c>
      <c r="E15">
        <f t="shared" si="0"/>
        <v>0</v>
      </c>
      <c r="F15" s="10">
        <f t="shared" si="4"/>
        <v>0</v>
      </c>
      <c r="G15">
        <f t="shared" si="1"/>
        <v>0</v>
      </c>
      <c r="H15">
        <f t="shared" si="2"/>
        <v>1</v>
      </c>
      <c r="I15">
        <f t="shared" si="3"/>
        <v>0</v>
      </c>
    </row>
    <row r="16" spans="2:9" x14ac:dyDescent="0.4">
      <c r="B16" s="10" t="s">
        <v>23</v>
      </c>
      <c r="C16" s="10">
        <v>74</v>
      </c>
      <c r="D16" s="10">
        <v>115</v>
      </c>
      <c r="E16">
        <f t="shared" si="0"/>
        <v>0</v>
      </c>
      <c r="F16" s="10">
        <f t="shared" si="4"/>
        <v>0</v>
      </c>
      <c r="G16">
        <f t="shared" si="1"/>
        <v>0</v>
      </c>
      <c r="H16">
        <f t="shared" si="2"/>
        <v>0</v>
      </c>
      <c r="I16">
        <f t="shared" si="3"/>
        <v>1</v>
      </c>
    </row>
    <row r="17" spans="2:9" x14ac:dyDescent="0.4">
      <c r="B17" s="10" t="s">
        <v>19</v>
      </c>
      <c r="C17" s="10">
        <v>73</v>
      </c>
      <c r="D17" s="10">
        <v>105</v>
      </c>
      <c r="E17">
        <f t="shared" si="0"/>
        <v>1</v>
      </c>
      <c r="F17" s="10">
        <f t="shared" si="4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2:9" x14ac:dyDescent="0.4">
      <c r="B18" s="10" t="s">
        <v>20</v>
      </c>
      <c r="C18" s="10">
        <v>97</v>
      </c>
      <c r="D18" s="10">
        <v>112</v>
      </c>
      <c r="E18">
        <f t="shared" si="0"/>
        <v>0</v>
      </c>
      <c r="F18" s="10">
        <f t="shared" si="4"/>
        <v>1</v>
      </c>
      <c r="G18">
        <f t="shared" si="1"/>
        <v>0</v>
      </c>
      <c r="H18">
        <f t="shared" si="2"/>
        <v>0</v>
      </c>
      <c r="I18">
        <f t="shared" si="3"/>
        <v>0</v>
      </c>
    </row>
    <row r="19" spans="2:9" x14ac:dyDescent="0.4">
      <c r="B19" s="10" t="s">
        <v>21</v>
      </c>
      <c r="C19" s="10">
        <v>87</v>
      </c>
      <c r="D19" s="10">
        <v>121</v>
      </c>
      <c r="E19">
        <f t="shared" si="0"/>
        <v>0</v>
      </c>
      <c r="F19" s="10">
        <f t="shared" si="4"/>
        <v>0</v>
      </c>
      <c r="G19">
        <f t="shared" si="1"/>
        <v>1</v>
      </c>
      <c r="H19">
        <f t="shared" si="2"/>
        <v>0</v>
      </c>
      <c r="I19">
        <f t="shared" si="3"/>
        <v>0</v>
      </c>
    </row>
    <row r="20" spans="2:9" x14ac:dyDescent="0.4">
      <c r="B20" s="10" t="s">
        <v>22</v>
      </c>
      <c r="C20" s="10">
        <v>101</v>
      </c>
      <c r="D20" s="10">
        <v>126</v>
      </c>
      <c r="E20">
        <f t="shared" si="0"/>
        <v>0</v>
      </c>
      <c r="F20" s="10">
        <f t="shared" si="4"/>
        <v>0</v>
      </c>
      <c r="G20">
        <f t="shared" si="1"/>
        <v>0</v>
      </c>
      <c r="H20">
        <f t="shared" si="2"/>
        <v>1</v>
      </c>
      <c r="I20">
        <f t="shared" si="3"/>
        <v>0</v>
      </c>
    </row>
    <row r="21" spans="2:9" x14ac:dyDescent="0.4">
      <c r="B21" s="10" t="s">
        <v>23</v>
      </c>
      <c r="C21" s="10">
        <v>78</v>
      </c>
      <c r="D21" s="10">
        <v>101</v>
      </c>
      <c r="E21">
        <f t="shared" si="0"/>
        <v>0</v>
      </c>
      <c r="F21" s="10">
        <f t="shared" si="4"/>
        <v>0</v>
      </c>
      <c r="G21">
        <f t="shared" si="1"/>
        <v>0</v>
      </c>
      <c r="H21">
        <f t="shared" si="2"/>
        <v>0</v>
      </c>
      <c r="I21">
        <f t="shared" si="3"/>
        <v>1</v>
      </c>
    </row>
    <row r="22" spans="2:9" x14ac:dyDescent="0.4">
      <c r="B22" s="10" t="s">
        <v>19</v>
      </c>
      <c r="C22" s="10">
        <v>78</v>
      </c>
      <c r="D22" s="10">
        <v>110</v>
      </c>
      <c r="E22">
        <f t="shared" si="0"/>
        <v>1</v>
      </c>
      <c r="F22" s="10">
        <f t="shared" si="4"/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2:9" x14ac:dyDescent="0.4">
      <c r="B23" s="10" t="s">
        <v>20</v>
      </c>
      <c r="C23" s="10">
        <v>98</v>
      </c>
      <c r="D23" s="10">
        <v>129</v>
      </c>
      <c r="E23">
        <f t="shared" si="0"/>
        <v>0</v>
      </c>
      <c r="F23" s="10">
        <f t="shared" si="4"/>
        <v>1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2:9" x14ac:dyDescent="0.4">
      <c r="B24" s="10" t="s">
        <v>21</v>
      </c>
      <c r="C24" s="10">
        <v>85</v>
      </c>
      <c r="D24" s="10">
        <v>122</v>
      </c>
      <c r="E24">
        <f t="shared" si="0"/>
        <v>0</v>
      </c>
      <c r="F24" s="10">
        <f t="shared" si="4"/>
        <v>0</v>
      </c>
      <c r="G24">
        <f t="shared" si="1"/>
        <v>1</v>
      </c>
      <c r="H24">
        <f t="shared" si="2"/>
        <v>0</v>
      </c>
      <c r="I24">
        <f t="shared" si="3"/>
        <v>0</v>
      </c>
    </row>
    <row r="25" spans="2:9" x14ac:dyDescent="0.4">
      <c r="B25" s="10" t="s">
        <v>22</v>
      </c>
      <c r="C25" s="10">
        <v>118</v>
      </c>
      <c r="D25" s="10">
        <v>145</v>
      </c>
      <c r="E25">
        <f t="shared" si="0"/>
        <v>0</v>
      </c>
      <c r="F25" s="10">
        <f t="shared" si="4"/>
        <v>0</v>
      </c>
      <c r="G25">
        <f t="shared" si="1"/>
        <v>0</v>
      </c>
      <c r="H25">
        <f t="shared" si="2"/>
        <v>1</v>
      </c>
      <c r="I25">
        <f t="shared" si="3"/>
        <v>0</v>
      </c>
    </row>
    <row r="26" spans="2:9" x14ac:dyDescent="0.4">
      <c r="B26" s="10" t="s">
        <v>23</v>
      </c>
      <c r="C26" s="10">
        <v>81</v>
      </c>
      <c r="D26" s="10">
        <v>120</v>
      </c>
      <c r="E26">
        <f t="shared" si="0"/>
        <v>0</v>
      </c>
      <c r="F26" s="10">
        <f t="shared" si="4"/>
        <v>0</v>
      </c>
      <c r="G26">
        <f t="shared" si="1"/>
        <v>0</v>
      </c>
      <c r="H26">
        <f t="shared" si="2"/>
        <v>0</v>
      </c>
      <c r="I26">
        <f t="shared" si="3"/>
        <v>1</v>
      </c>
    </row>
    <row r="27" spans="2:9" x14ac:dyDescent="0.4">
      <c r="B27" s="10" t="s">
        <v>19</v>
      </c>
      <c r="C27" s="10">
        <v>83</v>
      </c>
      <c r="D27" s="10">
        <v>132</v>
      </c>
      <c r="E27">
        <f t="shared" si="0"/>
        <v>1</v>
      </c>
      <c r="F27" s="10">
        <f t="shared" si="4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2:9" x14ac:dyDescent="0.4">
      <c r="B28" s="10" t="s">
        <v>20</v>
      </c>
      <c r="C28" s="10">
        <v>108</v>
      </c>
      <c r="D28" s="10">
        <v>131</v>
      </c>
      <c r="E28">
        <f t="shared" si="0"/>
        <v>0</v>
      </c>
      <c r="F28" s="10">
        <f t="shared" si="4"/>
        <v>1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2:9" x14ac:dyDescent="0.4">
      <c r="B29" s="10" t="s">
        <v>21</v>
      </c>
      <c r="C29" s="10">
        <v>100</v>
      </c>
      <c r="D29" s="10">
        <v>127</v>
      </c>
      <c r="E29">
        <f t="shared" si="0"/>
        <v>0</v>
      </c>
      <c r="F29" s="10">
        <f t="shared" si="4"/>
        <v>0</v>
      </c>
      <c r="G29">
        <f t="shared" si="1"/>
        <v>1</v>
      </c>
      <c r="H29">
        <f t="shared" si="2"/>
        <v>0</v>
      </c>
      <c r="I29">
        <f t="shared" si="3"/>
        <v>0</v>
      </c>
    </row>
    <row r="30" spans="2:9" x14ac:dyDescent="0.4">
      <c r="B30" s="10" t="s">
        <v>22</v>
      </c>
      <c r="C30" s="10">
        <v>103</v>
      </c>
      <c r="D30" s="10">
        <v>134</v>
      </c>
      <c r="E30">
        <f t="shared" si="0"/>
        <v>0</v>
      </c>
      <c r="F30" s="10">
        <f t="shared" si="4"/>
        <v>0</v>
      </c>
      <c r="G30">
        <f t="shared" si="1"/>
        <v>0</v>
      </c>
      <c r="H30">
        <f t="shared" si="2"/>
        <v>1</v>
      </c>
      <c r="I30">
        <f t="shared" si="3"/>
        <v>0</v>
      </c>
    </row>
    <row r="31" spans="2:9" x14ac:dyDescent="0.4">
      <c r="B31" s="10" t="s">
        <v>23</v>
      </c>
      <c r="C31" s="10">
        <v>86</v>
      </c>
      <c r="D31" s="10">
        <v>127</v>
      </c>
      <c r="E31">
        <f t="shared" si="0"/>
        <v>0</v>
      </c>
      <c r="F31" s="10">
        <f t="shared" si="4"/>
        <v>0</v>
      </c>
      <c r="G31">
        <f t="shared" si="1"/>
        <v>0</v>
      </c>
      <c r="H31">
        <f t="shared" si="2"/>
        <v>0</v>
      </c>
      <c r="I31">
        <f t="shared" si="3"/>
        <v>1</v>
      </c>
    </row>
    <row r="32" spans="2:9" x14ac:dyDescent="0.4">
      <c r="B32" s="10" t="s">
        <v>19</v>
      </c>
      <c r="C32" s="10">
        <v>76</v>
      </c>
      <c r="D32" s="10">
        <v>130</v>
      </c>
      <c r="E32">
        <f t="shared" si="0"/>
        <v>1</v>
      </c>
      <c r="F32" s="10">
        <f t="shared" si="4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2:9" x14ac:dyDescent="0.4">
      <c r="B33" s="10" t="s">
        <v>20</v>
      </c>
      <c r="C33" s="10">
        <v>95</v>
      </c>
      <c r="D33" s="10">
        <v>127</v>
      </c>
      <c r="E33">
        <f t="shared" si="0"/>
        <v>0</v>
      </c>
      <c r="F33" s="10">
        <f t="shared" si="4"/>
        <v>1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2:9" x14ac:dyDescent="0.4">
      <c r="B34" s="10" t="s">
        <v>21</v>
      </c>
      <c r="C34" s="10">
        <v>58</v>
      </c>
      <c r="D34" s="10">
        <v>95</v>
      </c>
      <c r="E34">
        <f t="shared" si="0"/>
        <v>0</v>
      </c>
      <c r="F34" s="10">
        <f t="shared" si="4"/>
        <v>0</v>
      </c>
      <c r="G34">
        <f t="shared" si="1"/>
        <v>1</v>
      </c>
      <c r="H34">
        <f t="shared" si="2"/>
        <v>0</v>
      </c>
      <c r="I34">
        <f t="shared" si="3"/>
        <v>0</v>
      </c>
    </row>
    <row r="35" spans="2:9" x14ac:dyDescent="0.4">
      <c r="B35" s="10" t="s">
        <v>23</v>
      </c>
      <c r="C35" s="10">
        <v>3</v>
      </c>
      <c r="D35" s="10">
        <v>16</v>
      </c>
      <c r="E35">
        <f t="shared" si="0"/>
        <v>0</v>
      </c>
      <c r="F35" s="10">
        <f t="shared" si="4"/>
        <v>0</v>
      </c>
      <c r="G35">
        <f t="shared" si="1"/>
        <v>0</v>
      </c>
      <c r="H35">
        <f t="shared" si="2"/>
        <v>0</v>
      </c>
      <c r="I35">
        <f t="shared" si="3"/>
        <v>1</v>
      </c>
    </row>
    <row r="36" spans="2:9" x14ac:dyDescent="0.4">
      <c r="B36" s="10" t="s">
        <v>19</v>
      </c>
      <c r="C36" s="10">
        <v>102</v>
      </c>
      <c r="D36" s="10">
        <v>138</v>
      </c>
      <c r="E36">
        <f t="shared" si="0"/>
        <v>1</v>
      </c>
      <c r="F36" s="10">
        <f t="shared" si="4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2:9" x14ac:dyDescent="0.4">
      <c r="B37" s="10" t="s">
        <v>20</v>
      </c>
      <c r="C37" s="10">
        <v>96</v>
      </c>
      <c r="D37" s="10">
        <v>115</v>
      </c>
      <c r="E37">
        <f t="shared" si="0"/>
        <v>0</v>
      </c>
      <c r="F37" s="10">
        <f t="shared" si="4"/>
        <v>1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2:9" x14ac:dyDescent="0.4">
      <c r="B38" s="10" t="s">
        <v>21</v>
      </c>
      <c r="C38" s="10">
        <v>92</v>
      </c>
      <c r="D38" s="10">
        <v>124</v>
      </c>
      <c r="E38">
        <f t="shared" si="0"/>
        <v>0</v>
      </c>
      <c r="F38" s="10">
        <f t="shared" si="4"/>
        <v>0</v>
      </c>
      <c r="G38">
        <f t="shared" si="1"/>
        <v>1</v>
      </c>
      <c r="H38">
        <f t="shared" si="2"/>
        <v>0</v>
      </c>
      <c r="I38">
        <f t="shared" si="3"/>
        <v>0</v>
      </c>
    </row>
    <row r="39" spans="2:9" x14ac:dyDescent="0.4">
      <c r="B39" s="10" t="s">
        <v>22</v>
      </c>
      <c r="C39" s="10">
        <v>98</v>
      </c>
      <c r="D39" s="10">
        <v>124</v>
      </c>
      <c r="E39">
        <f t="shared" si="0"/>
        <v>0</v>
      </c>
      <c r="F39" s="10">
        <f t="shared" si="4"/>
        <v>0</v>
      </c>
      <c r="G39">
        <f t="shared" si="1"/>
        <v>0</v>
      </c>
      <c r="H39">
        <f t="shared" si="2"/>
        <v>1</v>
      </c>
      <c r="I39">
        <f t="shared" si="3"/>
        <v>0</v>
      </c>
    </row>
    <row r="40" spans="2:9" x14ac:dyDescent="0.4">
      <c r="B40" s="10" t="s">
        <v>23</v>
      </c>
      <c r="C40" s="10">
        <v>76</v>
      </c>
      <c r="D40" s="10">
        <v>106</v>
      </c>
      <c r="E40">
        <f t="shared" si="0"/>
        <v>0</v>
      </c>
      <c r="F40" s="10">
        <f t="shared" si="4"/>
        <v>0</v>
      </c>
      <c r="G40">
        <f t="shared" si="1"/>
        <v>0</v>
      </c>
      <c r="H40">
        <f t="shared" si="2"/>
        <v>0</v>
      </c>
      <c r="I40">
        <f t="shared" si="3"/>
        <v>1</v>
      </c>
    </row>
    <row r="41" spans="2:9" x14ac:dyDescent="0.4">
      <c r="B41" s="10" t="s">
        <v>19</v>
      </c>
      <c r="C41" s="10">
        <v>77</v>
      </c>
      <c r="D41" s="10">
        <v>119</v>
      </c>
      <c r="E41">
        <f t="shared" si="0"/>
        <v>1</v>
      </c>
      <c r="F41" s="10">
        <f t="shared" si="4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2:9" x14ac:dyDescent="0.4">
      <c r="B42" s="10" t="s">
        <v>20</v>
      </c>
      <c r="C42" s="10">
        <v>90</v>
      </c>
      <c r="D42" s="10">
        <v>119</v>
      </c>
      <c r="E42">
        <f t="shared" si="0"/>
        <v>0</v>
      </c>
      <c r="F42" s="10">
        <f t="shared" si="4"/>
        <v>1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2:9" x14ac:dyDescent="0.4">
      <c r="B43" s="10" t="s">
        <v>21</v>
      </c>
      <c r="C43" s="10">
        <v>70</v>
      </c>
      <c r="D43" s="10">
        <v>108</v>
      </c>
      <c r="E43">
        <f t="shared" si="0"/>
        <v>0</v>
      </c>
      <c r="F43" s="10">
        <f t="shared" si="4"/>
        <v>0</v>
      </c>
      <c r="G43">
        <f t="shared" si="1"/>
        <v>1</v>
      </c>
      <c r="H43">
        <f t="shared" si="2"/>
        <v>0</v>
      </c>
      <c r="I43">
        <f t="shared" si="3"/>
        <v>0</v>
      </c>
    </row>
    <row r="44" spans="2:9" x14ac:dyDescent="0.4">
      <c r="B44" s="10" t="s">
        <v>22</v>
      </c>
      <c r="C44" s="10">
        <v>102</v>
      </c>
      <c r="D44" s="10">
        <v>133</v>
      </c>
      <c r="E44">
        <f t="shared" si="0"/>
        <v>0</v>
      </c>
      <c r="F44" s="10">
        <f t="shared" si="4"/>
        <v>0</v>
      </c>
      <c r="G44">
        <f t="shared" si="1"/>
        <v>0</v>
      </c>
      <c r="H44">
        <f t="shared" si="2"/>
        <v>1</v>
      </c>
      <c r="I44">
        <f t="shared" si="3"/>
        <v>0</v>
      </c>
    </row>
    <row r="45" spans="2:9" x14ac:dyDescent="0.4">
      <c r="B45" s="10" t="s">
        <v>23</v>
      </c>
      <c r="C45" s="10">
        <v>92</v>
      </c>
      <c r="D45" s="10">
        <v>128</v>
      </c>
      <c r="E45">
        <f t="shared" si="0"/>
        <v>0</v>
      </c>
      <c r="F45" s="10">
        <f t="shared" si="4"/>
        <v>0</v>
      </c>
      <c r="G45">
        <f t="shared" si="1"/>
        <v>0</v>
      </c>
      <c r="H45">
        <f t="shared" si="2"/>
        <v>0</v>
      </c>
      <c r="I45">
        <f t="shared" si="3"/>
        <v>1</v>
      </c>
    </row>
    <row r="46" spans="2:9" x14ac:dyDescent="0.4">
      <c r="B46" s="10" t="s">
        <v>19</v>
      </c>
      <c r="C46" s="10">
        <v>83</v>
      </c>
      <c r="D46" s="10">
        <v>123</v>
      </c>
      <c r="E46">
        <f t="shared" si="0"/>
        <v>1</v>
      </c>
      <c r="F46" s="10">
        <f t="shared" si="4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2:9" x14ac:dyDescent="0.4">
      <c r="B47" s="10" t="s">
        <v>20</v>
      </c>
      <c r="C47" s="10">
        <v>103</v>
      </c>
      <c r="D47" s="10">
        <v>124</v>
      </c>
      <c r="E47">
        <f t="shared" si="0"/>
        <v>0</v>
      </c>
      <c r="F47" s="10">
        <f t="shared" si="4"/>
        <v>1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2:9" x14ac:dyDescent="0.4">
      <c r="B48" s="10" t="s">
        <v>21</v>
      </c>
      <c r="C48" s="10">
        <v>102</v>
      </c>
      <c r="D48" s="10">
        <v>126</v>
      </c>
      <c r="E48">
        <f t="shared" si="0"/>
        <v>0</v>
      </c>
      <c r="F48" s="10">
        <f t="shared" si="4"/>
        <v>0</v>
      </c>
      <c r="G48">
        <f t="shared" si="1"/>
        <v>1</v>
      </c>
      <c r="H48">
        <f t="shared" si="2"/>
        <v>0</v>
      </c>
      <c r="I48">
        <f t="shared" si="3"/>
        <v>0</v>
      </c>
    </row>
    <row r="49" spans="2:9" x14ac:dyDescent="0.4">
      <c r="B49" s="10" t="s">
        <v>22</v>
      </c>
      <c r="C49" s="10">
        <v>114</v>
      </c>
      <c r="D49" s="10">
        <v>137</v>
      </c>
      <c r="E49">
        <f t="shared" si="0"/>
        <v>0</v>
      </c>
      <c r="F49" s="10">
        <f t="shared" si="4"/>
        <v>0</v>
      </c>
      <c r="G49">
        <f t="shared" si="1"/>
        <v>0</v>
      </c>
      <c r="H49">
        <f t="shared" si="2"/>
        <v>1</v>
      </c>
      <c r="I49">
        <f t="shared" si="3"/>
        <v>0</v>
      </c>
    </row>
    <row r="50" spans="2:9" x14ac:dyDescent="0.4">
      <c r="B50" s="10" t="s">
        <v>23</v>
      </c>
      <c r="C50" s="10">
        <v>99</v>
      </c>
      <c r="D50" s="10">
        <v>129</v>
      </c>
      <c r="E50">
        <f t="shared" si="0"/>
        <v>0</v>
      </c>
      <c r="F50" s="10">
        <f t="shared" si="4"/>
        <v>0</v>
      </c>
      <c r="G50">
        <f t="shared" si="1"/>
        <v>0</v>
      </c>
      <c r="H50">
        <f t="shared" si="2"/>
        <v>0</v>
      </c>
      <c r="I50">
        <f t="shared" si="3"/>
        <v>1</v>
      </c>
    </row>
    <row r="51" spans="2:9" x14ac:dyDescent="0.4">
      <c r="B51" s="10" t="s">
        <v>19</v>
      </c>
      <c r="C51" s="10">
        <v>89</v>
      </c>
      <c r="D51" s="10">
        <v>117</v>
      </c>
      <c r="E51">
        <f t="shared" si="0"/>
        <v>1</v>
      </c>
      <c r="F51" s="10">
        <f t="shared" si="4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2:9" x14ac:dyDescent="0.4">
      <c r="B52" s="10" t="s">
        <v>20</v>
      </c>
      <c r="C52" s="10">
        <v>92</v>
      </c>
      <c r="D52" s="10">
        <v>108</v>
      </c>
      <c r="E52">
        <f t="shared" si="0"/>
        <v>0</v>
      </c>
      <c r="F52" s="10">
        <f t="shared" si="4"/>
        <v>1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2:9" x14ac:dyDescent="0.4">
      <c r="B53" s="10" t="s">
        <v>21</v>
      </c>
      <c r="C53" s="10">
        <v>80</v>
      </c>
      <c r="D53" s="10">
        <v>111</v>
      </c>
      <c r="E53">
        <f t="shared" si="0"/>
        <v>0</v>
      </c>
      <c r="F53" s="10">
        <f t="shared" si="4"/>
        <v>0</v>
      </c>
      <c r="G53">
        <f t="shared" si="1"/>
        <v>1</v>
      </c>
      <c r="H53">
        <f t="shared" si="2"/>
        <v>0</v>
      </c>
      <c r="I53">
        <f t="shared" si="3"/>
        <v>0</v>
      </c>
    </row>
    <row r="54" spans="2:9" x14ac:dyDescent="0.4">
      <c r="B54" s="10" t="s">
        <v>22</v>
      </c>
      <c r="C54" s="10">
        <v>80</v>
      </c>
      <c r="D54" s="10">
        <v>122</v>
      </c>
      <c r="E54">
        <f t="shared" si="0"/>
        <v>0</v>
      </c>
      <c r="F54" s="10">
        <f t="shared" si="4"/>
        <v>0</v>
      </c>
      <c r="G54">
        <f t="shared" si="1"/>
        <v>0</v>
      </c>
      <c r="H54">
        <f t="shared" si="2"/>
        <v>1</v>
      </c>
      <c r="I54">
        <f t="shared" si="3"/>
        <v>0</v>
      </c>
    </row>
    <row r="55" spans="2:9" x14ac:dyDescent="0.4">
      <c r="B55" s="10" t="s">
        <v>23</v>
      </c>
      <c r="C55" s="10">
        <v>0</v>
      </c>
      <c r="D55" s="10">
        <v>14</v>
      </c>
      <c r="E55">
        <f t="shared" si="0"/>
        <v>0</v>
      </c>
      <c r="F55" s="10">
        <f t="shared" si="4"/>
        <v>0</v>
      </c>
      <c r="G55">
        <f t="shared" si="1"/>
        <v>0</v>
      </c>
      <c r="H55">
        <f t="shared" si="2"/>
        <v>0</v>
      </c>
      <c r="I55">
        <f t="shared" si="3"/>
        <v>1</v>
      </c>
    </row>
    <row r="56" spans="2:9" x14ac:dyDescent="0.4">
      <c r="B56" s="10" t="s">
        <v>19</v>
      </c>
      <c r="C56" s="10">
        <v>0</v>
      </c>
      <c r="D56" s="10">
        <v>16</v>
      </c>
      <c r="E56">
        <f t="shared" si="0"/>
        <v>1</v>
      </c>
      <c r="F56" s="10">
        <f t="shared" si="4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2:9" x14ac:dyDescent="0.4">
      <c r="B57" s="10" t="s">
        <v>20</v>
      </c>
      <c r="C57" s="10">
        <v>75</v>
      </c>
      <c r="D57" s="10">
        <v>97</v>
      </c>
      <c r="E57">
        <f t="shared" si="0"/>
        <v>0</v>
      </c>
      <c r="F57" s="10">
        <f t="shared" si="4"/>
        <v>1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2:9" x14ac:dyDescent="0.4">
      <c r="B58" s="10" t="s">
        <v>21</v>
      </c>
      <c r="C58" s="10">
        <v>83</v>
      </c>
      <c r="D58" s="10">
        <v>101</v>
      </c>
      <c r="E58">
        <f t="shared" si="0"/>
        <v>0</v>
      </c>
      <c r="F58" s="10">
        <f t="shared" si="4"/>
        <v>0</v>
      </c>
      <c r="G58">
        <f t="shared" si="1"/>
        <v>1</v>
      </c>
      <c r="H58">
        <f t="shared" si="2"/>
        <v>0</v>
      </c>
      <c r="I58">
        <f t="shared" si="3"/>
        <v>0</v>
      </c>
    </row>
    <row r="59" spans="2:9" x14ac:dyDescent="0.4">
      <c r="B59" s="10" t="s">
        <v>22</v>
      </c>
      <c r="C59" s="10">
        <v>105</v>
      </c>
      <c r="D59" s="10">
        <v>129</v>
      </c>
      <c r="E59">
        <f t="shared" si="0"/>
        <v>0</v>
      </c>
      <c r="F59" s="10">
        <f t="shared" si="4"/>
        <v>0</v>
      </c>
      <c r="G59">
        <f t="shared" si="1"/>
        <v>0</v>
      </c>
      <c r="H59">
        <f t="shared" si="2"/>
        <v>1</v>
      </c>
      <c r="I59">
        <f t="shared" si="3"/>
        <v>0</v>
      </c>
    </row>
    <row r="60" spans="2:9" x14ac:dyDescent="0.4">
      <c r="B60" s="10" t="s">
        <v>23</v>
      </c>
      <c r="C60" s="10">
        <v>1</v>
      </c>
      <c r="D60" s="10">
        <v>11</v>
      </c>
      <c r="E60">
        <f t="shared" si="0"/>
        <v>0</v>
      </c>
      <c r="F60" s="10">
        <f t="shared" si="4"/>
        <v>0</v>
      </c>
      <c r="G60">
        <f t="shared" si="1"/>
        <v>0</v>
      </c>
      <c r="H60">
        <f t="shared" si="2"/>
        <v>0</v>
      </c>
      <c r="I60">
        <f t="shared" si="3"/>
        <v>1</v>
      </c>
    </row>
    <row r="61" spans="2:9" x14ac:dyDescent="0.4">
      <c r="B61" s="10" t="s">
        <v>19</v>
      </c>
      <c r="C61" s="10">
        <v>67</v>
      </c>
      <c r="D61" s="10">
        <v>98</v>
      </c>
      <c r="E61">
        <f t="shared" si="0"/>
        <v>1</v>
      </c>
      <c r="F61" s="10">
        <f t="shared" si="4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2:9" x14ac:dyDescent="0.4">
      <c r="B62" s="10" t="s">
        <v>20</v>
      </c>
      <c r="C62" s="10">
        <v>77</v>
      </c>
      <c r="D62" s="10">
        <v>110</v>
      </c>
      <c r="E62">
        <f t="shared" si="0"/>
        <v>0</v>
      </c>
      <c r="F62" s="10">
        <f t="shared" si="4"/>
        <v>1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2:9" x14ac:dyDescent="0.4">
      <c r="B63" s="10" t="s">
        <v>21</v>
      </c>
      <c r="C63" s="10">
        <v>75</v>
      </c>
      <c r="D63" s="10">
        <v>103</v>
      </c>
      <c r="E63">
        <f t="shared" si="0"/>
        <v>0</v>
      </c>
      <c r="F63" s="10">
        <f t="shared" si="4"/>
        <v>0</v>
      </c>
      <c r="G63">
        <f t="shared" si="1"/>
        <v>1</v>
      </c>
      <c r="H63">
        <f t="shared" si="2"/>
        <v>0</v>
      </c>
      <c r="I63">
        <f t="shared" si="3"/>
        <v>0</v>
      </c>
    </row>
    <row r="64" spans="2:9" x14ac:dyDescent="0.4">
      <c r="B64" s="10" t="s">
        <v>22</v>
      </c>
      <c r="C64" s="10">
        <v>95</v>
      </c>
      <c r="D64" s="10">
        <v>112</v>
      </c>
      <c r="E64">
        <f t="shared" si="0"/>
        <v>0</v>
      </c>
      <c r="F64" s="10">
        <f t="shared" si="4"/>
        <v>0</v>
      </c>
      <c r="G64">
        <f t="shared" si="1"/>
        <v>0</v>
      </c>
      <c r="H64">
        <f t="shared" si="2"/>
        <v>1</v>
      </c>
      <c r="I64">
        <f t="shared" si="3"/>
        <v>0</v>
      </c>
    </row>
    <row r="65" spans="2:9" x14ac:dyDescent="0.4">
      <c r="B65" s="10" t="s">
        <v>23</v>
      </c>
      <c r="C65" s="10">
        <v>89</v>
      </c>
      <c r="D65" s="10">
        <v>137</v>
      </c>
      <c r="E65">
        <f t="shared" si="0"/>
        <v>0</v>
      </c>
      <c r="F65" s="10">
        <f t="shared" si="4"/>
        <v>0</v>
      </c>
      <c r="G65">
        <f t="shared" si="1"/>
        <v>0</v>
      </c>
      <c r="H65">
        <f t="shared" si="2"/>
        <v>0</v>
      </c>
      <c r="I65">
        <f t="shared" si="3"/>
        <v>1</v>
      </c>
    </row>
    <row r="66" spans="2:9" x14ac:dyDescent="0.4">
      <c r="B66" s="10" t="s">
        <v>19</v>
      </c>
      <c r="C66" s="10">
        <v>63</v>
      </c>
      <c r="D66" s="10">
        <v>99</v>
      </c>
      <c r="E66">
        <f t="shared" si="0"/>
        <v>1</v>
      </c>
      <c r="F66" s="10">
        <f t="shared" si="4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2:9" x14ac:dyDescent="0.4">
      <c r="B67" s="10" t="s">
        <v>20</v>
      </c>
      <c r="C67" s="10">
        <v>88</v>
      </c>
      <c r="D67" s="10">
        <v>117</v>
      </c>
      <c r="E67">
        <f t="shared" ref="E67:E130" si="5">IF(B67="Mon",1,0)</f>
        <v>0</v>
      </c>
      <c r="F67" s="10">
        <f t="shared" si="4"/>
        <v>1</v>
      </c>
      <c r="G67">
        <f t="shared" ref="G67:G130" si="6">IF(B67="Wed",1,0)</f>
        <v>0</v>
      </c>
      <c r="H67">
        <f t="shared" ref="H67:H130" si="7">IF(B67="Thu",1,0)</f>
        <v>0</v>
      </c>
      <c r="I67">
        <f t="shared" ref="I67:I130" si="8">IF(B67="Fri",1,0)</f>
        <v>0</v>
      </c>
    </row>
    <row r="68" spans="2:9" x14ac:dyDescent="0.4">
      <c r="B68" s="10" t="s">
        <v>21</v>
      </c>
      <c r="C68" s="10">
        <v>73</v>
      </c>
      <c r="D68" s="10">
        <v>100</v>
      </c>
      <c r="E68">
        <f t="shared" si="5"/>
        <v>0</v>
      </c>
      <c r="F68" s="10">
        <f t="shared" si="4"/>
        <v>0</v>
      </c>
      <c r="G68">
        <f t="shared" si="6"/>
        <v>1</v>
      </c>
      <c r="H68">
        <f t="shared" si="7"/>
        <v>0</v>
      </c>
      <c r="I68">
        <f t="shared" si="8"/>
        <v>0</v>
      </c>
    </row>
    <row r="69" spans="2:9" x14ac:dyDescent="0.4">
      <c r="B69" s="10" t="s">
        <v>22</v>
      </c>
      <c r="C69" s="10">
        <v>90</v>
      </c>
      <c r="D69" s="10">
        <v>117</v>
      </c>
      <c r="E69">
        <f t="shared" si="5"/>
        <v>0</v>
      </c>
      <c r="F69" s="10">
        <f t="shared" ref="F69:F132" si="9">IF(B69="Tue",1,0)</f>
        <v>0</v>
      </c>
      <c r="G69">
        <f t="shared" si="6"/>
        <v>0</v>
      </c>
      <c r="H69">
        <f t="shared" si="7"/>
        <v>1</v>
      </c>
      <c r="I69">
        <f t="shared" si="8"/>
        <v>0</v>
      </c>
    </row>
    <row r="70" spans="2:9" x14ac:dyDescent="0.4">
      <c r="B70" s="10" t="s">
        <v>23</v>
      </c>
      <c r="C70" s="10">
        <v>66</v>
      </c>
      <c r="D70" s="10">
        <v>98</v>
      </c>
      <c r="E70">
        <f t="shared" si="5"/>
        <v>0</v>
      </c>
      <c r="F70" s="10">
        <f t="shared" si="9"/>
        <v>0</v>
      </c>
      <c r="G70">
        <f t="shared" si="6"/>
        <v>0</v>
      </c>
      <c r="H70">
        <f t="shared" si="7"/>
        <v>0</v>
      </c>
      <c r="I70">
        <f t="shared" si="8"/>
        <v>1</v>
      </c>
    </row>
    <row r="71" spans="2:9" x14ac:dyDescent="0.4">
      <c r="B71" s="10" t="s">
        <v>19</v>
      </c>
      <c r="C71" s="10">
        <v>91</v>
      </c>
      <c r="D71" s="10">
        <v>129</v>
      </c>
      <c r="E71">
        <f t="shared" si="5"/>
        <v>1</v>
      </c>
      <c r="F71" s="10">
        <f t="shared" si="9"/>
        <v>0</v>
      </c>
      <c r="G71">
        <f t="shared" si="6"/>
        <v>0</v>
      </c>
      <c r="H71">
        <f t="shared" si="7"/>
        <v>0</v>
      </c>
      <c r="I71">
        <f t="shared" si="8"/>
        <v>0</v>
      </c>
    </row>
    <row r="72" spans="2:9" x14ac:dyDescent="0.4">
      <c r="B72" s="10" t="s">
        <v>20</v>
      </c>
      <c r="C72" s="10">
        <v>96</v>
      </c>
      <c r="D72" s="10">
        <v>120</v>
      </c>
      <c r="E72">
        <f t="shared" si="5"/>
        <v>0</v>
      </c>
      <c r="F72" s="10">
        <f t="shared" si="9"/>
        <v>1</v>
      </c>
      <c r="G72">
        <f t="shared" si="6"/>
        <v>0</v>
      </c>
      <c r="H72">
        <f t="shared" si="7"/>
        <v>0</v>
      </c>
      <c r="I72">
        <f t="shared" si="8"/>
        <v>0</v>
      </c>
    </row>
    <row r="73" spans="2:9" x14ac:dyDescent="0.4">
      <c r="B73" s="10" t="s">
        <v>21</v>
      </c>
      <c r="C73" s="10">
        <v>87</v>
      </c>
      <c r="D73" s="10">
        <v>112</v>
      </c>
      <c r="E73">
        <f t="shared" si="5"/>
        <v>0</v>
      </c>
      <c r="F73" s="10">
        <f t="shared" si="9"/>
        <v>0</v>
      </c>
      <c r="G73">
        <f t="shared" si="6"/>
        <v>1</v>
      </c>
      <c r="H73">
        <f t="shared" si="7"/>
        <v>0</v>
      </c>
      <c r="I73">
        <f t="shared" si="8"/>
        <v>0</v>
      </c>
    </row>
    <row r="74" spans="2:9" x14ac:dyDescent="0.4">
      <c r="B74" s="10" t="s">
        <v>22</v>
      </c>
      <c r="C74" s="10">
        <v>100</v>
      </c>
      <c r="D74" s="10">
        <v>114</v>
      </c>
      <c r="E74">
        <f t="shared" si="5"/>
        <v>0</v>
      </c>
      <c r="F74" s="10">
        <f t="shared" si="9"/>
        <v>0</v>
      </c>
      <c r="G74">
        <f t="shared" si="6"/>
        <v>0</v>
      </c>
      <c r="H74">
        <f t="shared" si="7"/>
        <v>1</v>
      </c>
      <c r="I74">
        <f t="shared" si="8"/>
        <v>0</v>
      </c>
    </row>
    <row r="75" spans="2:9" x14ac:dyDescent="0.4">
      <c r="B75" s="10" t="s">
        <v>23</v>
      </c>
      <c r="C75" s="10">
        <v>70</v>
      </c>
      <c r="D75" s="10">
        <v>96</v>
      </c>
      <c r="E75">
        <f t="shared" si="5"/>
        <v>0</v>
      </c>
      <c r="F75" s="10">
        <f t="shared" si="9"/>
        <v>0</v>
      </c>
      <c r="G75">
        <f t="shared" si="6"/>
        <v>0</v>
      </c>
      <c r="H75">
        <f t="shared" si="7"/>
        <v>0</v>
      </c>
      <c r="I75">
        <f t="shared" si="8"/>
        <v>1</v>
      </c>
    </row>
    <row r="76" spans="2:9" x14ac:dyDescent="0.4">
      <c r="B76" s="10" t="s">
        <v>19</v>
      </c>
      <c r="C76" s="10">
        <v>77</v>
      </c>
      <c r="D76" s="10">
        <v>116</v>
      </c>
      <c r="E76">
        <f t="shared" si="5"/>
        <v>1</v>
      </c>
      <c r="F76" s="10">
        <f t="shared" si="9"/>
        <v>0</v>
      </c>
      <c r="G76">
        <f t="shared" si="6"/>
        <v>0</v>
      </c>
      <c r="H76">
        <f t="shared" si="7"/>
        <v>0</v>
      </c>
      <c r="I76">
        <f t="shared" si="8"/>
        <v>0</v>
      </c>
    </row>
    <row r="77" spans="2:9" x14ac:dyDescent="0.4">
      <c r="B77" s="10" t="s">
        <v>20</v>
      </c>
      <c r="C77" s="10">
        <v>98</v>
      </c>
      <c r="D77" s="10">
        <v>130</v>
      </c>
      <c r="E77">
        <f t="shared" si="5"/>
        <v>0</v>
      </c>
      <c r="F77" s="10">
        <f t="shared" si="9"/>
        <v>1</v>
      </c>
      <c r="G77">
        <f t="shared" si="6"/>
        <v>0</v>
      </c>
      <c r="H77">
        <f t="shared" si="7"/>
        <v>0</v>
      </c>
      <c r="I77">
        <f t="shared" si="8"/>
        <v>0</v>
      </c>
    </row>
    <row r="78" spans="2:9" x14ac:dyDescent="0.4">
      <c r="B78" s="10" t="s">
        <v>21</v>
      </c>
      <c r="C78" s="10">
        <v>85</v>
      </c>
      <c r="D78" s="10">
        <v>121</v>
      </c>
      <c r="E78">
        <f t="shared" si="5"/>
        <v>0</v>
      </c>
      <c r="F78" s="10">
        <f t="shared" si="9"/>
        <v>0</v>
      </c>
      <c r="G78">
        <f t="shared" si="6"/>
        <v>1</v>
      </c>
      <c r="H78">
        <f t="shared" si="7"/>
        <v>0</v>
      </c>
      <c r="I78">
        <f t="shared" si="8"/>
        <v>0</v>
      </c>
    </row>
    <row r="79" spans="2:9" x14ac:dyDescent="0.4">
      <c r="B79" s="10" t="s">
        <v>22</v>
      </c>
      <c r="C79" s="10">
        <v>100</v>
      </c>
      <c r="D79" s="10">
        <v>125</v>
      </c>
      <c r="E79">
        <f t="shared" si="5"/>
        <v>0</v>
      </c>
      <c r="F79" s="10">
        <f t="shared" si="9"/>
        <v>0</v>
      </c>
      <c r="G79">
        <f t="shared" si="6"/>
        <v>0</v>
      </c>
      <c r="H79">
        <f t="shared" si="7"/>
        <v>1</v>
      </c>
      <c r="I79">
        <f t="shared" si="8"/>
        <v>0</v>
      </c>
    </row>
    <row r="80" spans="2:9" x14ac:dyDescent="0.4">
      <c r="B80" s="10" t="s">
        <v>23</v>
      </c>
      <c r="C80" s="10">
        <v>100</v>
      </c>
      <c r="D80" s="10">
        <v>130</v>
      </c>
      <c r="E80">
        <f t="shared" si="5"/>
        <v>0</v>
      </c>
      <c r="F80" s="10">
        <f t="shared" si="9"/>
        <v>0</v>
      </c>
      <c r="G80">
        <f t="shared" si="6"/>
        <v>0</v>
      </c>
      <c r="H80">
        <f t="shared" si="7"/>
        <v>0</v>
      </c>
      <c r="I80">
        <f t="shared" si="8"/>
        <v>1</v>
      </c>
    </row>
    <row r="81" spans="2:9" x14ac:dyDescent="0.4">
      <c r="B81" s="10" t="s">
        <v>19</v>
      </c>
      <c r="C81" s="10">
        <v>83</v>
      </c>
      <c r="D81" s="10">
        <v>116</v>
      </c>
      <c r="E81">
        <f t="shared" si="5"/>
        <v>1</v>
      </c>
      <c r="F81" s="10">
        <f t="shared" si="9"/>
        <v>0</v>
      </c>
      <c r="G81">
        <f t="shared" si="6"/>
        <v>0</v>
      </c>
      <c r="H81">
        <f t="shared" si="7"/>
        <v>0</v>
      </c>
      <c r="I81">
        <f t="shared" si="8"/>
        <v>0</v>
      </c>
    </row>
    <row r="82" spans="2:9" x14ac:dyDescent="0.4">
      <c r="B82" s="10" t="s">
        <v>20</v>
      </c>
      <c r="C82" s="10">
        <v>87</v>
      </c>
      <c r="D82" s="10">
        <v>125</v>
      </c>
      <c r="E82">
        <f t="shared" si="5"/>
        <v>0</v>
      </c>
      <c r="F82" s="10">
        <f t="shared" si="9"/>
        <v>1</v>
      </c>
      <c r="G82">
        <f t="shared" si="6"/>
        <v>0</v>
      </c>
      <c r="H82">
        <f t="shared" si="7"/>
        <v>0</v>
      </c>
      <c r="I82">
        <f t="shared" si="8"/>
        <v>0</v>
      </c>
    </row>
    <row r="83" spans="2:9" x14ac:dyDescent="0.4">
      <c r="B83" s="10" t="s">
        <v>21</v>
      </c>
      <c r="C83" s="10">
        <v>75</v>
      </c>
      <c r="D83" s="10">
        <v>100</v>
      </c>
      <c r="E83">
        <f t="shared" si="5"/>
        <v>0</v>
      </c>
      <c r="F83" s="10">
        <f t="shared" si="9"/>
        <v>0</v>
      </c>
      <c r="G83">
        <f t="shared" si="6"/>
        <v>1</v>
      </c>
      <c r="H83">
        <f t="shared" si="7"/>
        <v>0</v>
      </c>
      <c r="I83">
        <f t="shared" si="8"/>
        <v>0</v>
      </c>
    </row>
    <row r="84" spans="2:9" x14ac:dyDescent="0.4">
      <c r="B84" s="10" t="s">
        <v>22</v>
      </c>
      <c r="C84" s="10">
        <v>98</v>
      </c>
      <c r="D84" s="10">
        <v>120</v>
      </c>
      <c r="E84">
        <f t="shared" si="5"/>
        <v>0</v>
      </c>
      <c r="F84" s="10">
        <f t="shared" si="9"/>
        <v>0</v>
      </c>
      <c r="G84">
        <f t="shared" si="6"/>
        <v>0</v>
      </c>
      <c r="H84">
        <f t="shared" si="7"/>
        <v>1</v>
      </c>
      <c r="I84">
        <f t="shared" si="8"/>
        <v>0</v>
      </c>
    </row>
    <row r="85" spans="2:9" x14ac:dyDescent="0.4">
      <c r="B85" s="10" t="s">
        <v>23</v>
      </c>
      <c r="C85" s="10">
        <v>88</v>
      </c>
      <c r="D85" s="10">
        <v>115</v>
      </c>
      <c r="E85">
        <f t="shared" si="5"/>
        <v>0</v>
      </c>
      <c r="F85" s="10">
        <f t="shared" si="9"/>
        <v>0</v>
      </c>
      <c r="G85">
        <f t="shared" si="6"/>
        <v>0</v>
      </c>
      <c r="H85">
        <f t="shared" si="7"/>
        <v>0</v>
      </c>
      <c r="I85">
        <f t="shared" si="8"/>
        <v>1</v>
      </c>
    </row>
    <row r="86" spans="2:9" x14ac:dyDescent="0.4">
      <c r="B86" s="10" t="s">
        <v>19</v>
      </c>
      <c r="C86" s="10">
        <v>75</v>
      </c>
      <c r="D86" s="10">
        <v>115</v>
      </c>
      <c r="E86">
        <f t="shared" si="5"/>
        <v>1</v>
      </c>
      <c r="F86" s="10">
        <f t="shared" si="9"/>
        <v>0</v>
      </c>
      <c r="G86">
        <f t="shared" si="6"/>
        <v>0</v>
      </c>
      <c r="H86">
        <f t="shared" si="7"/>
        <v>0</v>
      </c>
      <c r="I86">
        <f t="shared" si="8"/>
        <v>0</v>
      </c>
    </row>
    <row r="87" spans="2:9" x14ac:dyDescent="0.4">
      <c r="B87" s="10" t="s">
        <v>20</v>
      </c>
      <c r="C87" s="10">
        <v>69</v>
      </c>
      <c r="D87" s="10">
        <v>93</v>
      </c>
      <c r="E87">
        <f t="shared" si="5"/>
        <v>0</v>
      </c>
      <c r="F87" s="10">
        <f t="shared" si="9"/>
        <v>1</v>
      </c>
      <c r="G87">
        <f t="shared" si="6"/>
        <v>0</v>
      </c>
      <c r="H87">
        <f t="shared" si="7"/>
        <v>0</v>
      </c>
      <c r="I87">
        <f t="shared" si="8"/>
        <v>0</v>
      </c>
    </row>
    <row r="88" spans="2:9" x14ac:dyDescent="0.4">
      <c r="B88" s="10" t="s">
        <v>21</v>
      </c>
      <c r="C88" s="10">
        <v>75</v>
      </c>
      <c r="D88" s="10">
        <v>108</v>
      </c>
      <c r="E88">
        <f t="shared" si="5"/>
        <v>0</v>
      </c>
      <c r="F88" s="10">
        <f t="shared" si="9"/>
        <v>0</v>
      </c>
      <c r="G88">
        <f t="shared" si="6"/>
        <v>1</v>
      </c>
      <c r="H88">
        <f t="shared" si="7"/>
        <v>0</v>
      </c>
      <c r="I88">
        <f t="shared" si="8"/>
        <v>0</v>
      </c>
    </row>
    <row r="89" spans="2:9" x14ac:dyDescent="0.4">
      <c r="B89" s="10" t="s">
        <v>22</v>
      </c>
      <c r="C89" s="10">
        <v>88</v>
      </c>
      <c r="D89" s="10">
        <v>113</v>
      </c>
      <c r="E89">
        <f t="shared" si="5"/>
        <v>0</v>
      </c>
      <c r="F89" s="10">
        <f t="shared" si="9"/>
        <v>0</v>
      </c>
      <c r="G89">
        <f t="shared" si="6"/>
        <v>0</v>
      </c>
      <c r="H89">
        <f t="shared" si="7"/>
        <v>1</v>
      </c>
      <c r="I89">
        <f t="shared" si="8"/>
        <v>0</v>
      </c>
    </row>
    <row r="90" spans="2:9" x14ac:dyDescent="0.4">
      <c r="B90" s="10" t="s">
        <v>23</v>
      </c>
      <c r="C90" s="10">
        <v>83</v>
      </c>
      <c r="D90" s="10">
        <v>104</v>
      </c>
      <c r="E90">
        <f t="shared" si="5"/>
        <v>0</v>
      </c>
      <c r="F90" s="10">
        <f t="shared" si="9"/>
        <v>0</v>
      </c>
      <c r="G90">
        <f t="shared" si="6"/>
        <v>0</v>
      </c>
      <c r="H90">
        <f t="shared" si="7"/>
        <v>0</v>
      </c>
      <c r="I90">
        <f t="shared" si="8"/>
        <v>1</v>
      </c>
    </row>
    <row r="91" spans="2:9" x14ac:dyDescent="0.4">
      <c r="B91" s="10" t="s">
        <v>19</v>
      </c>
      <c r="C91" s="10">
        <v>84</v>
      </c>
      <c r="D91" s="10">
        <v>112</v>
      </c>
      <c r="E91">
        <f t="shared" si="5"/>
        <v>1</v>
      </c>
      <c r="F91" s="10">
        <f t="shared" si="9"/>
        <v>0</v>
      </c>
      <c r="G91">
        <f t="shared" si="6"/>
        <v>0</v>
      </c>
      <c r="H91">
        <f t="shared" si="7"/>
        <v>0</v>
      </c>
      <c r="I91">
        <f t="shared" si="8"/>
        <v>0</v>
      </c>
    </row>
    <row r="92" spans="2:9" x14ac:dyDescent="0.4">
      <c r="B92" s="10" t="s">
        <v>20</v>
      </c>
      <c r="C92" s="10">
        <v>75</v>
      </c>
      <c r="D92" s="10">
        <v>98</v>
      </c>
      <c r="E92">
        <f t="shared" si="5"/>
        <v>0</v>
      </c>
      <c r="F92" s="10">
        <f t="shared" si="9"/>
        <v>1</v>
      </c>
      <c r="G92">
        <f t="shared" si="6"/>
        <v>0</v>
      </c>
      <c r="H92">
        <f t="shared" si="7"/>
        <v>0</v>
      </c>
      <c r="I92">
        <f t="shared" si="8"/>
        <v>0</v>
      </c>
    </row>
    <row r="93" spans="2:9" x14ac:dyDescent="0.4">
      <c r="B93" s="10" t="s">
        <v>21</v>
      </c>
      <c r="C93" s="10">
        <v>80</v>
      </c>
      <c r="D93" s="10">
        <v>115</v>
      </c>
      <c r="E93">
        <f t="shared" si="5"/>
        <v>0</v>
      </c>
      <c r="F93" s="10">
        <f t="shared" si="9"/>
        <v>0</v>
      </c>
      <c r="G93">
        <f t="shared" si="6"/>
        <v>1</v>
      </c>
      <c r="H93">
        <f t="shared" si="7"/>
        <v>0</v>
      </c>
      <c r="I93">
        <f t="shared" si="8"/>
        <v>0</v>
      </c>
    </row>
    <row r="94" spans="2:9" x14ac:dyDescent="0.4">
      <c r="B94" s="10" t="s">
        <v>22</v>
      </c>
      <c r="C94" s="10">
        <v>90</v>
      </c>
      <c r="D94" s="10">
        <v>122</v>
      </c>
      <c r="E94">
        <f t="shared" si="5"/>
        <v>0</v>
      </c>
      <c r="F94" s="10">
        <f t="shared" si="9"/>
        <v>0</v>
      </c>
      <c r="G94">
        <f t="shared" si="6"/>
        <v>0</v>
      </c>
      <c r="H94">
        <f t="shared" si="7"/>
        <v>1</v>
      </c>
      <c r="I94">
        <f t="shared" si="8"/>
        <v>0</v>
      </c>
    </row>
    <row r="95" spans="2:9" x14ac:dyDescent="0.4">
      <c r="B95" s="10" t="s">
        <v>23</v>
      </c>
      <c r="C95" s="10">
        <v>89</v>
      </c>
      <c r="D95" s="10">
        <v>122</v>
      </c>
      <c r="E95">
        <f t="shared" si="5"/>
        <v>0</v>
      </c>
      <c r="F95" s="10">
        <f t="shared" si="9"/>
        <v>0</v>
      </c>
      <c r="G95">
        <f t="shared" si="6"/>
        <v>0</v>
      </c>
      <c r="H95">
        <f t="shared" si="7"/>
        <v>0</v>
      </c>
      <c r="I95">
        <f t="shared" si="8"/>
        <v>1</v>
      </c>
    </row>
    <row r="96" spans="2:9" x14ac:dyDescent="0.4">
      <c r="B96" s="10" t="s">
        <v>19</v>
      </c>
      <c r="C96" s="10">
        <v>83</v>
      </c>
      <c r="D96" s="10">
        <v>129</v>
      </c>
      <c r="E96">
        <f t="shared" si="5"/>
        <v>1</v>
      </c>
      <c r="F96" s="10">
        <f t="shared" si="9"/>
        <v>0</v>
      </c>
      <c r="G96">
        <f t="shared" si="6"/>
        <v>0</v>
      </c>
      <c r="H96">
        <f t="shared" si="7"/>
        <v>0</v>
      </c>
      <c r="I96">
        <f t="shared" si="8"/>
        <v>0</v>
      </c>
    </row>
    <row r="97" spans="2:9" x14ac:dyDescent="0.4">
      <c r="B97" s="10" t="s">
        <v>20</v>
      </c>
      <c r="C97" s="10">
        <v>85</v>
      </c>
      <c r="D97" s="10">
        <v>124</v>
      </c>
      <c r="E97">
        <f t="shared" si="5"/>
        <v>0</v>
      </c>
      <c r="F97" s="10">
        <f t="shared" si="9"/>
        <v>1</v>
      </c>
      <c r="G97">
        <f t="shared" si="6"/>
        <v>0</v>
      </c>
      <c r="H97">
        <f t="shared" si="7"/>
        <v>0</v>
      </c>
      <c r="I97">
        <f t="shared" si="8"/>
        <v>0</v>
      </c>
    </row>
    <row r="98" spans="2:9" x14ac:dyDescent="0.4">
      <c r="B98" s="10" t="s">
        <v>21</v>
      </c>
      <c r="C98" s="10">
        <v>92</v>
      </c>
      <c r="D98" s="10">
        <v>123</v>
      </c>
      <c r="E98">
        <f t="shared" si="5"/>
        <v>0</v>
      </c>
      <c r="F98" s="10">
        <f t="shared" si="9"/>
        <v>0</v>
      </c>
      <c r="G98">
        <f t="shared" si="6"/>
        <v>1</v>
      </c>
      <c r="H98">
        <f t="shared" si="7"/>
        <v>0</v>
      </c>
      <c r="I98">
        <f t="shared" si="8"/>
        <v>0</v>
      </c>
    </row>
    <row r="99" spans="2:9" x14ac:dyDescent="0.4">
      <c r="B99" s="10" t="s">
        <v>22</v>
      </c>
      <c r="C99" s="10">
        <v>95</v>
      </c>
      <c r="D99" s="10">
        <v>125</v>
      </c>
      <c r="E99">
        <f t="shared" si="5"/>
        <v>0</v>
      </c>
      <c r="F99" s="10">
        <f t="shared" si="9"/>
        <v>0</v>
      </c>
      <c r="G99">
        <f t="shared" si="6"/>
        <v>0</v>
      </c>
      <c r="H99">
        <f t="shared" si="7"/>
        <v>1</v>
      </c>
      <c r="I99">
        <f t="shared" si="8"/>
        <v>0</v>
      </c>
    </row>
    <row r="100" spans="2:9" x14ac:dyDescent="0.4">
      <c r="B100" s="10" t="s">
        <v>23</v>
      </c>
      <c r="C100" s="10">
        <v>83</v>
      </c>
      <c r="D100" s="10">
        <v>114</v>
      </c>
      <c r="E100">
        <f t="shared" si="5"/>
        <v>0</v>
      </c>
      <c r="F100" s="10">
        <f t="shared" si="9"/>
        <v>0</v>
      </c>
      <c r="G100">
        <f t="shared" si="6"/>
        <v>0</v>
      </c>
      <c r="H100">
        <f t="shared" si="7"/>
        <v>0</v>
      </c>
      <c r="I100">
        <f t="shared" si="8"/>
        <v>1</v>
      </c>
    </row>
    <row r="101" spans="2:9" x14ac:dyDescent="0.4">
      <c r="B101" s="10" t="s">
        <v>19</v>
      </c>
      <c r="C101" s="10">
        <v>82</v>
      </c>
      <c r="D101" s="10">
        <v>116</v>
      </c>
      <c r="E101">
        <f t="shared" si="5"/>
        <v>1</v>
      </c>
      <c r="F101" s="10">
        <f t="shared" si="9"/>
        <v>0</v>
      </c>
      <c r="G101">
        <f t="shared" si="6"/>
        <v>0</v>
      </c>
      <c r="H101">
        <f t="shared" si="7"/>
        <v>0</v>
      </c>
      <c r="I101">
        <f t="shared" si="8"/>
        <v>0</v>
      </c>
    </row>
    <row r="102" spans="2:9" x14ac:dyDescent="0.4">
      <c r="B102" s="10" t="s">
        <v>20</v>
      </c>
      <c r="C102" s="10">
        <v>90</v>
      </c>
      <c r="D102" s="10">
        <v>122</v>
      </c>
      <c r="E102">
        <f t="shared" si="5"/>
        <v>0</v>
      </c>
      <c r="F102" s="10">
        <f t="shared" si="9"/>
        <v>1</v>
      </c>
      <c r="G102">
        <f t="shared" si="6"/>
        <v>0</v>
      </c>
      <c r="H102">
        <f t="shared" si="7"/>
        <v>0</v>
      </c>
      <c r="I102">
        <f t="shared" si="8"/>
        <v>0</v>
      </c>
    </row>
    <row r="103" spans="2:9" x14ac:dyDescent="0.4">
      <c r="B103" s="10" t="s">
        <v>21</v>
      </c>
      <c r="C103" s="10">
        <v>77</v>
      </c>
      <c r="D103" s="10">
        <v>111</v>
      </c>
      <c r="E103">
        <f t="shared" si="5"/>
        <v>0</v>
      </c>
      <c r="F103" s="10">
        <f t="shared" si="9"/>
        <v>0</v>
      </c>
      <c r="G103">
        <f t="shared" si="6"/>
        <v>1</v>
      </c>
      <c r="H103">
        <f t="shared" si="7"/>
        <v>0</v>
      </c>
      <c r="I103">
        <f t="shared" si="8"/>
        <v>0</v>
      </c>
    </row>
    <row r="104" spans="2:9" x14ac:dyDescent="0.4">
      <c r="B104" s="10" t="s">
        <v>22</v>
      </c>
      <c r="C104" s="10">
        <v>106</v>
      </c>
      <c r="D104" s="10">
        <v>128</v>
      </c>
      <c r="E104">
        <f t="shared" si="5"/>
        <v>0</v>
      </c>
      <c r="F104" s="10">
        <f t="shared" si="9"/>
        <v>0</v>
      </c>
      <c r="G104">
        <f t="shared" si="6"/>
        <v>0</v>
      </c>
      <c r="H104">
        <f t="shared" si="7"/>
        <v>1</v>
      </c>
      <c r="I104">
        <f t="shared" si="8"/>
        <v>0</v>
      </c>
    </row>
    <row r="105" spans="2:9" x14ac:dyDescent="0.4">
      <c r="B105" s="10" t="s">
        <v>23</v>
      </c>
      <c r="C105" s="10">
        <v>93</v>
      </c>
      <c r="D105" s="10">
        <v>126</v>
      </c>
      <c r="E105">
        <f t="shared" si="5"/>
        <v>0</v>
      </c>
      <c r="F105" s="10">
        <f t="shared" si="9"/>
        <v>0</v>
      </c>
      <c r="G105">
        <f t="shared" si="6"/>
        <v>0</v>
      </c>
      <c r="H105">
        <f t="shared" si="7"/>
        <v>0</v>
      </c>
      <c r="I105">
        <f t="shared" si="8"/>
        <v>1</v>
      </c>
    </row>
    <row r="106" spans="2:9" x14ac:dyDescent="0.4">
      <c r="B106" s="10" t="s">
        <v>19</v>
      </c>
      <c r="C106" s="10">
        <v>98</v>
      </c>
      <c r="D106" s="10">
        <v>140</v>
      </c>
      <c r="E106">
        <f t="shared" si="5"/>
        <v>1</v>
      </c>
      <c r="F106" s="10">
        <f t="shared" si="9"/>
        <v>0</v>
      </c>
      <c r="G106">
        <f t="shared" si="6"/>
        <v>0</v>
      </c>
      <c r="H106">
        <f t="shared" si="7"/>
        <v>0</v>
      </c>
      <c r="I106">
        <f t="shared" si="8"/>
        <v>0</v>
      </c>
    </row>
    <row r="107" spans="2:9" x14ac:dyDescent="0.4">
      <c r="B107" s="10" t="s">
        <v>20</v>
      </c>
      <c r="C107" s="10">
        <v>85</v>
      </c>
      <c r="D107" s="10">
        <v>114</v>
      </c>
      <c r="E107">
        <f t="shared" si="5"/>
        <v>0</v>
      </c>
      <c r="F107" s="10">
        <f t="shared" si="9"/>
        <v>1</v>
      </c>
      <c r="G107">
        <f t="shared" si="6"/>
        <v>0</v>
      </c>
      <c r="H107">
        <f t="shared" si="7"/>
        <v>0</v>
      </c>
      <c r="I107">
        <f t="shared" si="8"/>
        <v>0</v>
      </c>
    </row>
    <row r="108" spans="2:9" x14ac:dyDescent="0.4">
      <c r="B108" s="10" t="s">
        <v>21</v>
      </c>
      <c r="C108" s="10">
        <v>78</v>
      </c>
      <c r="D108" s="10">
        <v>103</v>
      </c>
      <c r="E108">
        <f t="shared" si="5"/>
        <v>0</v>
      </c>
      <c r="F108" s="10">
        <f t="shared" si="9"/>
        <v>0</v>
      </c>
      <c r="G108">
        <f t="shared" si="6"/>
        <v>1</v>
      </c>
      <c r="H108">
        <f t="shared" si="7"/>
        <v>0</v>
      </c>
      <c r="I108">
        <f t="shared" si="8"/>
        <v>0</v>
      </c>
    </row>
    <row r="109" spans="2:9" x14ac:dyDescent="0.4">
      <c r="B109" s="10" t="s">
        <v>22</v>
      </c>
      <c r="C109" s="10">
        <v>78</v>
      </c>
      <c r="D109" s="10">
        <v>100</v>
      </c>
      <c r="E109">
        <f t="shared" si="5"/>
        <v>0</v>
      </c>
      <c r="F109" s="10">
        <f t="shared" si="9"/>
        <v>0</v>
      </c>
      <c r="G109">
        <f t="shared" si="6"/>
        <v>0</v>
      </c>
      <c r="H109">
        <f t="shared" si="7"/>
        <v>1</v>
      </c>
      <c r="I109">
        <f t="shared" si="8"/>
        <v>0</v>
      </c>
    </row>
    <row r="110" spans="2:9" x14ac:dyDescent="0.4">
      <c r="B110" s="10" t="s">
        <v>23</v>
      </c>
      <c r="C110" s="10">
        <v>82</v>
      </c>
      <c r="D110" s="10">
        <v>123</v>
      </c>
      <c r="E110">
        <f t="shared" si="5"/>
        <v>0</v>
      </c>
      <c r="F110" s="10">
        <f t="shared" si="9"/>
        <v>0</v>
      </c>
      <c r="G110">
        <f t="shared" si="6"/>
        <v>0</v>
      </c>
      <c r="H110">
        <f t="shared" si="7"/>
        <v>0</v>
      </c>
      <c r="I110">
        <f t="shared" si="8"/>
        <v>1</v>
      </c>
    </row>
    <row r="111" spans="2:9" x14ac:dyDescent="0.4">
      <c r="B111" s="10" t="s">
        <v>19</v>
      </c>
      <c r="C111" s="10">
        <v>88</v>
      </c>
      <c r="D111" s="10">
        <v>127</v>
      </c>
      <c r="E111">
        <f t="shared" si="5"/>
        <v>1</v>
      </c>
      <c r="F111" s="10">
        <f t="shared" si="9"/>
        <v>0</v>
      </c>
      <c r="G111">
        <f t="shared" si="6"/>
        <v>0</v>
      </c>
      <c r="H111">
        <f t="shared" si="7"/>
        <v>0</v>
      </c>
      <c r="I111">
        <f t="shared" si="8"/>
        <v>0</v>
      </c>
    </row>
    <row r="112" spans="2:9" x14ac:dyDescent="0.4">
      <c r="B112" s="10" t="s">
        <v>20</v>
      </c>
      <c r="C112" s="10">
        <v>82</v>
      </c>
      <c r="D112" s="10">
        <v>120</v>
      </c>
      <c r="E112">
        <f t="shared" si="5"/>
        <v>0</v>
      </c>
      <c r="F112" s="10">
        <f t="shared" si="9"/>
        <v>1</v>
      </c>
      <c r="G112">
        <f t="shared" si="6"/>
        <v>0</v>
      </c>
      <c r="H112">
        <f t="shared" si="7"/>
        <v>0</v>
      </c>
      <c r="I112">
        <f t="shared" si="8"/>
        <v>0</v>
      </c>
    </row>
    <row r="113" spans="2:9" x14ac:dyDescent="0.4">
      <c r="B113" s="10" t="s">
        <v>21</v>
      </c>
      <c r="C113" s="10">
        <v>81</v>
      </c>
      <c r="D113" s="10">
        <v>113</v>
      </c>
      <c r="E113">
        <f t="shared" si="5"/>
        <v>0</v>
      </c>
      <c r="F113" s="10">
        <f t="shared" si="9"/>
        <v>0</v>
      </c>
      <c r="G113">
        <f t="shared" si="6"/>
        <v>1</v>
      </c>
      <c r="H113">
        <f t="shared" si="7"/>
        <v>0</v>
      </c>
      <c r="I113">
        <f t="shared" si="8"/>
        <v>0</v>
      </c>
    </row>
    <row r="114" spans="2:9" x14ac:dyDescent="0.4">
      <c r="B114" s="10" t="s">
        <v>22</v>
      </c>
      <c r="C114" s="10">
        <v>97</v>
      </c>
      <c r="D114" s="10">
        <v>117</v>
      </c>
      <c r="E114">
        <f t="shared" si="5"/>
        <v>0</v>
      </c>
      <c r="F114" s="10">
        <f t="shared" si="9"/>
        <v>0</v>
      </c>
      <c r="G114">
        <f t="shared" si="6"/>
        <v>0</v>
      </c>
      <c r="H114">
        <f t="shared" si="7"/>
        <v>1</v>
      </c>
      <c r="I114">
        <f t="shared" si="8"/>
        <v>0</v>
      </c>
    </row>
    <row r="115" spans="2:9" x14ac:dyDescent="0.4">
      <c r="B115" s="10" t="s">
        <v>23</v>
      </c>
      <c r="C115" s="10">
        <v>66</v>
      </c>
      <c r="D115" s="10">
        <v>105</v>
      </c>
      <c r="E115">
        <f t="shared" si="5"/>
        <v>0</v>
      </c>
      <c r="F115" s="10">
        <f t="shared" si="9"/>
        <v>0</v>
      </c>
      <c r="G115">
        <f t="shared" si="6"/>
        <v>0</v>
      </c>
      <c r="H115">
        <f t="shared" si="7"/>
        <v>0</v>
      </c>
      <c r="I115">
        <f t="shared" si="8"/>
        <v>1</v>
      </c>
    </row>
    <row r="116" spans="2:9" x14ac:dyDescent="0.4">
      <c r="B116" s="10" t="s">
        <v>19</v>
      </c>
      <c r="C116" s="10">
        <v>83</v>
      </c>
      <c r="D116" s="10">
        <v>111</v>
      </c>
      <c r="E116">
        <f t="shared" si="5"/>
        <v>1</v>
      </c>
      <c r="F116" s="10">
        <f t="shared" si="9"/>
        <v>0</v>
      </c>
      <c r="G116">
        <f t="shared" si="6"/>
        <v>0</v>
      </c>
      <c r="H116">
        <f t="shared" si="7"/>
        <v>0</v>
      </c>
      <c r="I116">
        <f t="shared" si="8"/>
        <v>0</v>
      </c>
    </row>
    <row r="117" spans="2:9" x14ac:dyDescent="0.4">
      <c r="B117" s="10" t="s">
        <v>20</v>
      </c>
      <c r="C117" s="10">
        <v>79</v>
      </c>
      <c r="D117" s="10">
        <v>115</v>
      </c>
      <c r="E117">
        <f t="shared" si="5"/>
        <v>0</v>
      </c>
      <c r="F117" s="10">
        <f t="shared" si="9"/>
        <v>1</v>
      </c>
      <c r="G117">
        <f t="shared" si="6"/>
        <v>0</v>
      </c>
      <c r="H117">
        <f t="shared" si="7"/>
        <v>0</v>
      </c>
      <c r="I117">
        <f t="shared" si="8"/>
        <v>0</v>
      </c>
    </row>
    <row r="118" spans="2:9" x14ac:dyDescent="0.4">
      <c r="B118" s="10" t="s">
        <v>21</v>
      </c>
      <c r="C118" s="10">
        <v>59</v>
      </c>
      <c r="D118" s="10">
        <v>105</v>
      </c>
      <c r="E118">
        <f t="shared" si="5"/>
        <v>0</v>
      </c>
      <c r="F118" s="10">
        <f t="shared" si="9"/>
        <v>0</v>
      </c>
      <c r="G118">
        <f t="shared" si="6"/>
        <v>1</v>
      </c>
      <c r="H118">
        <f t="shared" si="7"/>
        <v>0</v>
      </c>
      <c r="I118">
        <f t="shared" si="8"/>
        <v>0</v>
      </c>
    </row>
    <row r="119" spans="2:9" x14ac:dyDescent="0.4">
      <c r="B119" s="10" t="s">
        <v>22</v>
      </c>
      <c r="C119" s="10">
        <v>61</v>
      </c>
      <c r="D119" s="10">
        <v>103</v>
      </c>
      <c r="E119">
        <f t="shared" si="5"/>
        <v>0</v>
      </c>
      <c r="F119" s="10">
        <f t="shared" si="9"/>
        <v>0</v>
      </c>
      <c r="G119">
        <f t="shared" si="6"/>
        <v>0</v>
      </c>
      <c r="H119">
        <f t="shared" si="7"/>
        <v>1</v>
      </c>
      <c r="I119">
        <f t="shared" si="8"/>
        <v>0</v>
      </c>
    </row>
    <row r="120" spans="2:9" x14ac:dyDescent="0.4">
      <c r="B120" s="10" t="s">
        <v>23</v>
      </c>
      <c r="C120" s="10">
        <v>57</v>
      </c>
      <c r="D120" s="10">
        <v>90</v>
      </c>
      <c r="E120">
        <f t="shared" si="5"/>
        <v>0</v>
      </c>
      <c r="F120" s="10">
        <f t="shared" si="9"/>
        <v>0</v>
      </c>
      <c r="G120">
        <f t="shared" si="6"/>
        <v>0</v>
      </c>
      <c r="H120">
        <f t="shared" si="7"/>
        <v>0</v>
      </c>
      <c r="I120">
        <f t="shared" si="8"/>
        <v>1</v>
      </c>
    </row>
    <row r="121" spans="2:9" x14ac:dyDescent="0.4">
      <c r="B121" s="10" t="s">
        <v>19</v>
      </c>
      <c r="C121" s="10">
        <v>82</v>
      </c>
      <c r="D121" s="10">
        <v>105</v>
      </c>
      <c r="E121">
        <f t="shared" si="5"/>
        <v>1</v>
      </c>
      <c r="F121" s="10">
        <f t="shared" si="9"/>
        <v>0</v>
      </c>
      <c r="G121">
        <f t="shared" si="6"/>
        <v>0</v>
      </c>
      <c r="H121">
        <f t="shared" si="7"/>
        <v>0</v>
      </c>
      <c r="I121">
        <f t="shared" si="8"/>
        <v>0</v>
      </c>
    </row>
    <row r="122" spans="2:9" x14ac:dyDescent="0.4">
      <c r="B122" s="10" t="s">
        <v>20</v>
      </c>
      <c r="C122" s="10">
        <v>88</v>
      </c>
      <c r="D122" s="10">
        <v>117</v>
      </c>
      <c r="E122">
        <f t="shared" si="5"/>
        <v>0</v>
      </c>
      <c r="F122" s="10">
        <f t="shared" si="9"/>
        <v>1</v>
      </c>
      <c r="G122">
        <f t="shared" si="6"/>
        <v>0</v>
      </c>
      <c r="H122">
        <f t="shared" si="7"/>
        <v>0</v>
      </c>
      <c r="I122">
        <f t="shared" si="8"/>
        <v>0</v>
      </c>
    </row>
    <row r="123" spans="2:9" x14ac:dyDescent="0.4">
      <c r="B123" s="10" t="s">
        <v>21</v>
      </c>
      <c r="C123" s="10">
        <v>96</v>
      </c>
      <c r="D123" s="10">
        <v>131</v>
      </c>
      <c r="E123">
        <f t="shared" si="5"/>
        <v>0</v>
      </c>
      <c r="F123" s="10">
        <f t="shared" si="9"/>
        <v>0</v>
      </c>
      <c r="G123">
        <f t="shared" si="6"/>
        <v>1</v>
      </c>
      <c r="H123">
        <f t="shared" si="7"/>
        <v>0</v>
      </c>
      <c r="I123">
        <f t="shared" si="8"/>
        <v>0</v>
      </c>
    </row>
    <row r="124" spans="2:9" x14ac:dyDescent="0.4">
      <c r="B124" s="10" t="s">
        <v>22</v>
      </c>
      <c r="C124" s="10">
        <v>113</v>
      </c>
      <c r="D124" s="10">
        <v>145</v>
      </c>
      <c r="E124">
        <f t="shared" si="5"/>
        <v>0</v>
      </c>
      <c r="F124" s="10">
        <f t="shared" si="9"/>
        <v>0</v>
      </c>
      <c r="G124">
        <f t="shared" si="6"/>
        <v>0</v>
      </c>
      <c r="H124">
        <f t="shared" si="7"/>
        <v>1</v>
      </c>
      <c r="I124">
        <f t="shared" si="8"/>
        <v>0</v>
      </c>
    </row>
    <row r="125" spans="2:9" x14ac:dyDescent="0.4">
      <c r="B125" s="10" t="s">
        <v>23</v>
      </c>
      <c r="C125" s="10">
        <v>95</v>
      </c>
      <c r="D125" s="10">
        <v>125</v>
      </c>
      <c r="E125">
        <f t="shared" si="5"/>
        <v>0</v>
      </c>
      <c r="F125" s="10">
        <f t="shared" si="9"/>
        <v>0</v>
      </c>
      <c r="G125">
        <f t="shared" si="6"/>
        <v>0</v>
      </c>
      <c r="H125">
        <f t="shared" si="7"/>
        <v>0</v>
      </c>
      <c r="I125">
        <f t="shared" si="8"/>
        <v>1</v>
      </c>
    </row>
    <row r="126" spans="2:9" x14ac:dyDescent="0.4">
      <c r="B126" s="10" t="s">
        <v>19</v>
      </c>
      <c r="C126" s="10">
        <v>81</v>
      </c>
      <c r="D126" s="10">
        <v>123</v>
      </c>
      <c r="E126">
        <f t="shared" si="5"/>
        <v>1</v>
      </c>
      <c r="F126" s="10">
        <f t="shared" si="9"/>
        <v>0</v>
      </c>
      <c r="G126">
        <f t="shared" si="6"/>
        <v>0</v>
      </c>
      <c r="H126">
        <f t="shared" si="7"/>
        <v>0</v>
      </c>
      <c r="I126">
        <f t="shared" si="8"/>
        <v>0</v>
      </c>
    </row>
    <row r="127" spans="2:9" x14ac:dyDescent="0.4">
      <c r="B127" s="10" t="s">
        <v>20</v>
      </c>
      <c r="C127" s="10">
        <v>90</v>
      </c>
      <c r="D127" s="10">
        <v>128</v>
      </c>
      <c r="E127">
        <f t="shared" si="5"/>
        <v>0</v>
      </c>
      <c r="F127" s="10">
        <f t="shared" si="9"/>
        <v>1</v>
      </c>
      <c r="G127">
        <f t="shared" si="6"/>
        <v>0</v>
      </c>
      <c r="H127">
        <f t="shared" si="7"/>
        <v>0</v>
      </c>
      <c r="I127">
        <f t="shared" si="8"/>
        <v>0</v>
      </c>
    </row>
    <row r="128" spans="2:9" x14ac:dyDescent="0.4">
      <c r="B128" s="10" t="s">
        <v>21</v>
      </c>
      <c r="C128" s="10">
        <v>97</v>
      </c>
      <c r="D128" s="10">
        <v>122</v>
      </c>
      <c r="E128">
        <f t="shared" si="5"/>
        <v>0</v>
      </c>
      <c r="F128" s="10">
        <f t="shared" si="9"/>
        <v>0</v>
      </c>
      <c r="G128">
        <f t="shared" si="6"/>
        <v>1</v>
      </c>
      <c r="H128">
        <f t="shared" si="7"/>
        <v>0</v>
      </c>
      <c r="I128">
        <f t="shared" si="8"/>
        <v>0</v>
      </c>
    </row>
    <row r="129" spans="2:9" x14ac:dyDescent="0.4">
      <c r="B129" s="10" t="s">
        <v>22</v>
      </c>
      <c r="C129" s="10">
        <v>91</v>
      </c>
      <c r="D129" s="10">
        <v>119</v>
      </c>
      <c r="E129">
        <f t="shared" si="5"/>
        <v>0</v>
      </c>
      <c r="F129" s="10">
        <f t="shared" si="9"/>
        <v>0</v>
      </c>
      <c r="G129">
        <f t="shared" si="6"/>
        <v>0</v>
      </c>
      <c r="H129">
        <f t="shared" si="7"/>
        <v>1</v>
      </c>
      <c r="I129">
        <f t="shared" si="8"/>
        <v>0</v>
      </c>
    </row>
    <row r="130" spans="2:9" x14ac:dyDescent="0.4">
      <c r="B130" s="10" t="s">
        <v>23</v>
      </c>
      <c r="C130" s="10">
        <v>58</v>
      </c>
      <c r="D130" s="10">
        <v>94</v>
      </c>
      <c r="E130">
        <f t="shared" si="5"/>
        <v>0</v>
      </c>
      <c r="F130" s="10">
        <f t="shared" si="9"/>
        <v>0</v>
      </c>
      <c r="G130">
        <f t="shared" si="6"/>
        <v>0</v>
      </c>
      <c r="H130">
        <f t="shared" si="7"/>
        <v>0</v>
      </c>
      <c r="I130">
        <f t="shared" si="8"/>
        <v>1</v>
      </c>
    </row>
    <row r="131" spans="2:9" x14ac:dyDescent="0.4">
      <c r="B131" s="10" t="s">
        <v>19</v>
      </c>
      <c r="C131" s="10">
        <v>98</v>
      </c>
      <c r="D131" s="10">
        <v>122</v>
      </c>
      <c r="E131">
        <f t="shared" ref="E131:E194" si="10">IF(B131="Mon",1,0)</f>
        <v>1</v>
      </c>
      <c r="F131" s="10">
        <f t="shared" si="9"/>
        <v>0</v>
      </c>
      <c r="G131">
        <f t="shared" ref="G131:G194" si="11">IF(B131="Wed",1,0)</f>
        <v>0</v>
      </c>
      <c r="H131">
        <f t="shared" ref="H131:H194" si="12">IF(B131="Thu",1,0)</f>
        <v>0</v>
      </c>
      <c r="I131">
        <f t="shared" ref="I131:I194" si="13">IF(B131="Fri",1,0)</f>
        <v>0</v>
      </c>
    </row>
    <row r="132" spans="2:9" x14ac:dyDescent="0.4">
      <c r="B132" s="10" t="s">
        <v>20</v>
      </c>
      <c r="C132" s="10">
        <v>100</v>
      </c>
      <c r="D132" s="10">
        <v>127</v>
      </c>
      <c r="E132">
        <f t="shared" si="10"/>
        <v>0</v>
      </c>
      <c r="F132" s="10">
        <f t="shared" si="9"/>
        <v>1</v>
      </c>
      <c r="G132">
        <f t="shared" si="11"/>
        <v>0</v>
      </c>
      <c r="H132">
        <f t="shared" si="12"/>
        <v>0</v>
      </c>
      <c r="I132">
        <f t="shared" si="13"/>
        <v>0</v>
      </c>
    </row>
    <row r="133" spans="2:9" x14ac:dyDescent="0.4">
      <c r="B133" s="10" t="s">
        <v>21</v>
      </c>
      <c r="C133" s="10">
        <v>91</v>
      </c>
      <c r="D133" s="10">
        <v>123</v>
      </c>
      <c r="E133">
        <f t="shared" si="10"/>
        <v>0</v>
      </c>
      <c r="F133" s="10">
        <f t="shared" ref="F133:F196" si="14">IF(B133="Tue",1,0)</f>
        <v>0</v>
      </c>
      <c r="G133">
        <f t="shared" si="11"/>
        <v>1</v>
      </c>
      <c r="H133">
        <f t="shared" si="12"/>
        <v>0</v>
      </c>
      <c r="I133">
        <f t="shared" si="13"/>
        <v>0</v>
      </c>
    </row>
    <row r="134" spans="2:9" x14ac:dyDescent="0.4">
      <c r="B134" s="10" t="s">
        <v>22</v>
      </c>
      <c r="C134" s="10">
        <v>117</v>
      </c>
      <c r="D134" s="10">
        <v>139</v>
      </c>
      <c r="E134">
        <f t="shared" si="10"/>
        <v>0</v>
      </c>
      <c r="F134" s="10">
        <f t="shared" si="14"/>
        <v>0</v>
      </c>
      <c r="G134">
        <f t="shared" si="11"/>
        <v>0</v>
      </c>
      <c r="H134">
        <f t="shared" si="12"/>
        <v>1</v>
      </c>
      <c r="I134">
        <f t="shared" si="13"/>
        <v>0</v>
      </c>
    </row>
    <row r="135" spans="2:9" x14ac:dyDescent="0.4">
      <c r="B135" s="10" t="s">
        <v>23</v>
      </c>
      <c r="C135" s="10">
        <v>68</v>
      </c>
      <c r="D135" s="10">
        <v>94</v>
      </c>
      <c r="E135">
        <f t="shared" si="10"/>
        <v>0</v>
      </c>
      <c r="F135" s="10">
        <f t="shared" si="14"/>
        <v>0</v>
      </c>
      <c r="G135">
        <f t="shared" si="11"/>
        <v>0</v>
      </c>
      <c r="H135">
        <f t="shared" si="12"/>
        <v>0</v>
      </c>
      <c r="I135">
        <f t="shared" si="13"/>
        <v>1</v>
      </c>
    </row>
    <row r="136" spans="2:9" x14ac:dyDescent="0.4">
      <c r="B136" s="10" t="s">
        <v>19</v>
      </c>
      <c r="C136" s="10">
        <v>80</v>
      </c>
      <c r="D136" s="10">
        <v>111</v>
      </c>
      <c r="E136">
        <f t="shared" si="10"/>
        <v>1</v>
      </c>
      <c r="F136" s="10">
        <f t="shared" si="14"/>
        <v>0</v>
      </c>
      <c r="G136">
        <f t="shared" si="11"/>
        <v>0</v>
      </c>
      <c r="H136">
        <f t="shared" si="12"/>
        <v>0</v>
      </c>
      <c r="I136">
        <f t="shared" si="13"/>
        <v>0</v>
      </c>
    </row>
    <row r="137" spans="2:9" x14ac:dyDescent="0.4">
      <c r="B137" s="10" t="s">
        <v>20</v>
      </c>
      <c r="C137" s="10">
        <v>81</v>
      </c>
      <c r="D137" s="10">
        <v>121</v>
      </c>
      <c r="E137">
        <f t="shared" si="10"/>
        <v>0</v>
      </c>
      <c r="F137" s="10">
        <f t="shared" si="14"/>
        <v>1</v>
      </c>
      <c r="G137">
        <f t="shared" si="11"/>
        <v>0</v>
      </c>
      <c r="H137">
        <f t="shared" si="12"/>
        <v>0</v>
      </c>
      <c r="I137">
        <f t="shared" si="13"/>
        <v>0</v>
      </c>
    </row>
    <row r="138" spans="2:9" x14ac:dyDescent="0.4">
      <c r="B138" s="10" t="s">
        <v>21</v>
      </c>
      <c r="C138" s="10">
        <v>74</v>
      </c>
      <c r="D138" s="10">
        <v>97</v>
      </c>
      <c r="E138">
        <f t="shared" si="10"/>
        <v>0</v>
      </c>
      <c r="F138" s="10">
        <f t="shared" si="14"/>
        <v>0</v>
      </c>
      <c r="G138">
        <f t="shared" si="11"/>
        <v>1</v>
      </c>
      <c r="H138">
        <f t="shared" si="12"/>
        <v>0</v>
      </c>
      <c r="I138">
        <f t="shared" si="13"/>
        <v>0</v>
      </c>
    </row>
    <row r="139" spans="2:9" x14ac:dyDescent="0.4">
      <c r="B139" s="10" t="s">
        <v>22</v>
      </c>
      <c r="C139" s="10">
        <v>93</v>
      </c>
      <c r="D139" s="10">
        <v>117</v>
      </c>
      <c r="E139">
        <f t="shared" si="10"/>
        <v>0</v>
      </c>
      <c r="F139" s="10">
        <f t="shared" si="14"/>
        <v>0</v>
      </c>
      <c r="G139">
        <f t="shared" si="11"/>
        <v>0</v>
      </c>
      <c r="H139">
        <f t="shared" si="12"/>
        <v>1</v>
      </c>
      <c r="I139">
        <f t="shared" si="13"/>
        <v>0</v>
      </c>
    </row>
    <row r="140" spans="2:9" x14ac:dyDescent="0.4">
      <c r="B140" s="10" t="s">
        <v>23</v>
      </c>
      <c r="C140" s="10">
        <v>85</v>
      </c>
      <c r="D140" s="10">
        <v>107</v>
      </c>
      <c r="E140">
        <f t="shared" si="10"/>
        <v>0</v>
      </c>
      <c r="F140" s="10">
        <f t="shared" si="14"/>
        <v>0</v>
      </c>
      <c r="G140">
        <f t="shared" si="11"/>
        <v>0</v>
      </c>
      <c r="H140">
        <f t="shared" si="12"/>
        <v>0</v>
      </c>
      <c r="I140">
        <f t="shared" si="13"/>
        <v>1</v>
      </c>
    </row>
    <row r="141" spans="2:9" x14ac:dyDescent="0.4">
      <c r="B141" s="10" t="s">
        <v>19</v>
      </c>
      <c r="C141" s="10">
        <v>97</v>
      </c>
      <c r="D141" s="10">
        <v>137</v>
      </c>
      <c r="E141">
        <f t="shared" si="10"/>
        <v>1</v>
      </c>
      <c r="F141" s="10">
        <f t="shared" si="14"/>
        <v>0</v>
      </c>
      <c r="G141">
        <f t="shared" si="11"/>
        <v>0</v>
      </c>
      <c r="H141">
        <f t="shared" si="12"/>
        <v>0</v>
      </c>
      <c r="I141">
        <f t="shared" si="13"/>
        <v>0</v>
      </c>
    </row>
    <row r="142" spans="2:9" x14ac:dyDescent="0.4">
      <c r="B142" s="10" t="s">
        <v>20</v>
      </c>
      <c r="C142" s="10">
        <v>103</v>
      </c>
      <c r="D142" s="10">
        <v>137</v>
      </c>
      <c r="E142">
        <f t="shared" si="10"/>
        <v>0</v>
      </c>
      <c r="F142" s="10">
        <f t="shared" si="14"/>
        <v>1</v>
      </c>
      <c r="G142">
        <f t="shared" si="11"/>
        <v>0</v>
      </c>
      <c r="H142">
        <f t="shared" si="12"/>
        <v>0</v>
      </c>
      <c r="I142">
        <f t="shared" si="13"/>
        <v>0</v>
      </c>
    </row>
    <row r="143" spans="2:9" x14ac:dyDescent="0.4">
      <c r="B143" s="10" t="s">
        <v>21</v>
      </c>
      <c r="C143" s="10">
        <v>86</v>
      </c>
      <c r="D143" s="10">
        <v>120</v>
      </c>
      <c r="E143">
        <f t="shared" si="10"/>
        <v>0</v>
      </c>
      <c r="F143" s="10">
        <f t="shared" si="14"/>
        <v>0</v>
      </c>
      <c r="G143">
        <f t="shared" si="11"/>
        <v>1</v>
      </c>
      <c r="H143">
        <f t="shared" si="12"/>
        <v>0</v>
      </c>
      <c r="I143">
        <f t="shared" si="13"/>
        <v>0</v>
      </c>
    </row>
    <row r="144" spans="2:9" x14ac:dyDescent="0.4">
      <c r="B144" s="10" t="s">
        <v>22</v>
      </c>
      <c r="C144" s="10">
        <v>91</v>
      </c>
      <c r="D144" s="10">
        <v>130</v>
      </c>
      <c r="E144">
        <f t="shared" si="10"/>
        <v>0</v>
      </c>
      <c r="F144" s="10">
        <f t="shared" si="14"/>
        <v>0</v>
      </c>
      <c r="G144">
        <f t="shared" si="11"/>
        <v>0</v>
      </c>
      <c r="H144">
        <f t="shared" si="12"/>
        <v>1</v>
      </c>
      <c r="I144">
        <f t="shared" si="13"/>
        <v>0</v>
      </c>
    </row>
    <row r="145" spans="2:9" x14ac:dyDescent="0.4">
      <c r="B145" s="10" t="s">
        <v>23</v>
      </c>
      <c r="C145" s="10">
        <v>70</v>
      </c>
      <c r="D145" s="10">
        <v>116</v>
      </c>
      <c r="E145">
        <f t="shared" si="10"/>
        <v>0</v>
      </c>
      <c r="F145" s="10">
        <f t="shared" si="14"/>
        <v>0</v>
      </c>
      <c r="G145">
        <f t="shared" si="11"/>
        <v>0</v>
      </c>
      <c r="H145">
        <f t="shared" si="12"/>
        <v>0</v>
      </c>
      <c r="I145">
        <f t="shared" si="13"/>
        <v>1</v>
      </c>
    </row>
    <row r="146" spans="2:9" x14ac:dyDescent="0.4">
      <c r="B146" s="10" t="s">
        <v>19</v>
      </c>
      <c r="C146" s="10">
        <v>75</v>
      </c>
      <c r="D146" s="10">
        <v>106</v>
      </c>
      <c r="E146">
        <f t="shared" si="10"/>
        <v>1</v>
      </c>
      <c r="F146" s="10">
        <f t="shared" si="14"/>
        <v>0</v>
      </c>
      <c r="G146">
        <f t="shared" si="11"/>
        <v>0</v>
      </c>
      <c r="H146">
        <f t="shared" si="12"/>
        <v>0</v>
      </c>
      <c r="I146">
        <f t="shared" si="13"/>
        <v>0</v>
      </c>
    </row>
    <row r="147" spans="2:9" x14ac:dyDescent="0.4">
      <c r="B147" s="10" t="s">
        <v>20</v>
      </c>
      <c r="C147" s="10">
        <v>88</v>
      </c>
      <c r="D147" s="10">
        <v>108</v>
      </c>
      <c r="E147">
        <f t="shared" si="10"/>
        <v>0</v>
      </c>
      <c r="F147" s="10">
        <f t="shared" si="14"/>
        <v>1</v>
      </c>
      <c r="G147">
        <f t="shared" si="11"/>
        <v>0</v>
      </c>
      <c r="H147">
        <f t="shared" si="12"/>
        <v>0</v>
      </c>
      <c r="I147">
        <f t="shared" si="13"/>
        <v>0</v>
      </c>
    </row>
    <row r="148" spans="2:9" x14ac:dyDescent="0.4">
      <c r="B148" s="10" t="s">
        <v>21</v>
      </c>
      <c r="C148" s="10">
        <v>84</v>
      </c>
      <c r="D148" s="10">
        <v>114</v>
      </c>
      <c r="E148">
        <f t="shared" si="10"/>
        <v>0</v>
      </c>
      <c r="F148" s="10">
        <f t="shared" si="14"/>
        <v>0</v>
      </c>
      <c r="G148">
        <f t="shared" si="11"/>
        <v>1</v>
      </c>
      <c r="H148">
        <f t="shared" si="12"/>
        <v>0</v>
      </c>
      <c r="I148">
        <f t="shared" si="13"/>
        <v>0</v>
      </c>
    </row>
    <row r="149" spans="2:9" x14ac:dyDescent="0.4">
      <c r="B149" s="10" t="s">
        <v>22</v>
      </c>
      <c r="C149" s="10">
        <v>103</v>
      </c>
      <c r="D149" s="10">
        <v>134</v>
      </c>
      <c r="E149">
        <f t="shared" si="10"/>
        <v>0</v>
      </c>
      <c r="F149" s="10">
        <f t="shared" si="14"/>
        <v>0</v>
      </c>
      <c r="G149">
        <f t="shared" si="11"/>
        <v>0</v>
      </c>
      <c r="H149">
        <f t="shared" si="12"/>
        <v>1</v>
      </c>
      <c r="I149">
        <f t="shared" si="13"/>
        <v>0</v>
      </c>
    </row>
    <row r="150" spans="2:9" x14ac:dyDescent="0.4">
      <c r="B150" s="10" t="s">
        <v>23</v>
      </c>
      <c r="C150" s="10">
        <v>81</v>
      </c>
      <c r="D150" s="10">
        <v>98</v>
      </c>
      <c r="E150">
        <f t="shared" si="10"/>
        <v>0</v>
      </c>
      <c r="F150" s="10">
        <f t="shared" si="14"/>
        <v>0</v>
      </c>
      <c r="G150">
        <f t="shared" si="11"/>
        <v>0</v>
      </c>
      <c r="H150">
        <f t="shared" si="12"/>
        <v>0</v>
      </c>
      <c r="I150">
        <f t="shared" si="13"/>
        <v>1</v>
      </c>
    </row>
    <row r="151" spans="2:9" x14ac:dyDescent="0.4">
      <c r="B151" s="10" t="s">
        <v>19</v>
      </c>
      <c r="C151" s="10">
        <v>81</v>
      </c>
      <c r="D151" s="10">
        <v>125</v>
      </c>
      <c r="E151">
        <f t="shared" si="10"/>
        <v>1</v>
      </c>
      <c r="F151" s="10">
        <f t="shared" si="14"/>
        <v>0</v>
      </c>
      <c r="G151">
        <f t="shared" si="11"/>
        <v>0</v>
      </c>
      <c r="H151">
        <f t="shared" si="12"/>
        <v>0</v>
      </c>
      <c r="I151">
        <f t="shared" si="13"/>
        <v>0</v>
      </c>
    </row>
    <row r="152" spans="2:9" x14ac:dyDescent="0.4">
      <c r="B152" s="10" t="s">
        <v>20</v>
      </c>
      <c r="C152" s="10">
        <v>89</v>
      </c>
      <c r="D152" s="10">
        <v>117</v>
      </c>
      <c r="E152">
        <f t="shared" si="10"/>
        <v>0</v>
      </c>
      <c r="F152" s="10">
        <f t="shared" si="14"/>
        <v>1</v>
      </c>
      <c r="G152">
        <f t="shared" si="11"/>
        <v>0</v>
      </c>
      <c r="H152">
        <f t="shared" si="12"/>
        <v>0</v>
      </c>
      <c r="I152">
        <f t="shared" si="13"/>
        <v>0</v>
      </c>
    </row>
    <row r="153" spans="2:9" x14ac:dyDescent="0.4">
      <c r="B153" s="10" t="s">
        <v>21</v>
      </c>
      <c r="C153" s="10">
        <v>83</v>
      </c>
      <c r="D153" s="10">
        <v>111</v>
      </c>
      <c r="E153">
        <f t="shared" si="10"/>
        <v>0</v>
      </c>
      <c r="F153" s="10">
        <f t="shared" si="14"/>
        <v>0</v>
      </c>
      <c r="G153">
        <f t="shared" si="11"/>
        <v>1</v>
      </c>
      <c r="H153">
        <f t="shared" si="12"/>
        <v>0</v>
      </c>
      <c r="I153">
        <f t="shared" si="13"/>
        <v>0</v>
      </c>
    </row>
    <row r="154" spans="2:9" x14ac:dyDescent="0.4">
      <c r="B154" s="10" t="s">
        <v>22</v>
      </c>
      <c r="C154" s="10">
        <v>97</v>
      </c>
      <c r="D154" s="10">
        <v>130</v>
      </c>
      <c r="E154">
        <f t="shared" si="10"/>
        <v>0</v>
      </c>
      <c r="F154" s="10">
        <f t="shared" si="14"/>
        <v>0</v>
      </c>
      <c r="G154">
        <f t="shared" si="11"/>
        <v>0</v>
      </c>
      <c r="H154">
        <f t="shared" si="12"/>
        <v>1</v>
      </c>
      <c r="I154">
        <f t="shared" si="13"/>
        <v>0</v>
      </c>
    </row>
    <row r="155" spans="2:9" x14ac:dyDescent="0.4">
      <c r="B155" s="10" t="s">
        <v>23</v>
      </c>
      <c r="C155" s="10">
        <v>74</v>
      </c>
      <c r="D155" s="10">
        <v>101</v>
      </c>
      <c r="E155">
        <f t="shared" si="10"/>
        <v>0</v>
      </c>
      <c r="F155" s="10">
        <f t="shared" si="14"/>
        <v>0</v>
      </c>
      <c r="G155">
        <f t="shared" si="11"/>
        <v>0</v>
      </c>
      <c r="H155">
        <f t="shared" si="12"/>
        <v>0</v>
      </c>
      <c r="I155">
        <f t="shared" si="13"/>
        <v>1</v>
      </c>
    </row>
    <row r="156" spans="2:9" x14ac:dyDescent="0.4">
      <c r="B156" s="10" t="s">
        <v>19</v>
      </c>
      <c r="C156" s="10">
        <v>88</v>
      </c>
      <c r="D156" s="10">
        <v>111</v>
      </c>
      <c r="E156">
        <f t="shared" si="10"/>
        <v>1</v>
      </c>
      <c r="F156" s="10">
        <f t="shared" si="14"/>
        <v>0</v>
      </c>
      <c r="G156">
        <f t="shared" si="11"/>
        <v>0</v>
      </c>
      <c r="H156">
        <f t="shared" si="12"/>
        <v>0</v>
      </c>
      <c r="I156">
        <f t="shared" si="13"/>
        <v>0</v>
      </c>
    </row>
    <row r="157" spans="2:9" x14ac:dyDescent="0.4">
      <c r="B157" s="10" t="s">
        <v>20</v>
      </c>
      <c r="C157" s="10">
        <v>103</v>
      </c>
      <c r="D157" s="10">
        <v>133</v>
      </c>
      <c r="E157">
        <f t="shared" si="10"/>
        <v>0</v>
      </c>
      <c r="F157" s="10">
        <f t="shared" si="14"/>
        <v>1</v>
      </c>
      <c r="G157">
        <f t="shared" si="11"/>
        <v>0</v>
      </c>
      <c r="H157">
        <f t="shared" si="12"/>
        <v>0</v>
      </c>
      <c r="I157">
        <f t="shared" si="13"/>
        <v>0</v>
      </c>
    </row>
    <row r="158" spans="2:9" x14ac:dyDescent="0.4">
      <c r="B158" s="10" t="s">
        <v>21</v>
      </c>
      <c r="C158" s="10">
        <v>103</v>
      </c>
      <c r="D158" s="10">
        <v>142</v>
      </c>
      <c r="E158">
        <f t="shared" si="10"/>
        <v>0</v>
      </c>
      <c r="F158" s="10">
        <f t="shared" si="14"/>
        <v>0</v>
      </c>
      <c r="G158">
        <f t="shared" si="11"/>
        <v>1</v>
      </c>
      <c r="H158">
        <f t="shared" si="12"/>
        <v>0</v>
      </c>
      <c r="I158">
        <f t="shared" si="13"/>
        <v>0</v>
      </c>
    </row>
    <row r="159" spans="2:9" x14ac:dyDescent="0.4">
      <c r="B159" s="10" t="s">
        <v>22</v>
      </c>
      <c r="C159" s="10">
        <v>110</v>
      </c>
      <c r="D159" s="10">
        <v>135</v>
      </c>
      <c r="E159">
        <f t="shared" si="10"/>
        <v>0</v>
      </c>
      <c r="F159" s="10">
        <f t="shared" si="14"/>
        <v>0</v>
      </c>
      <c r="G159">
        <f t="shared" si="11"/>
        <v>0</v>
      </c>
      <c r="H159">
        <f t="shared" si="12"/>
        <v>1</v>
      </c>
      <c r="I159">
        <f t="shared" si="13"/>
        <v>0</v>
      </c>
    </row>
    <row r="160" spans="2:9" x14ac:dyDescent="0.4">
      <c r="B160" s="10" t="s">
        <v>23</v>
      </c>
      <c r="C160" s="10">
        <v>69</v>
      </c>
      <c r="D160" s="10">
        <v>102</v>
      </c>
      <c r="E160">
        <f t="shared" si="10"/>
        <v>0</v>
      </c>
      <c r="F160" s="10">
        <f t="shared" si="14"/>
        <v>0</v>
      </c>
      <c r="G160">
        <f t="shared" si="11"/>
        <v>0</v>
      </c>
      <c r="H160">
        <f t="shared" si="12"/>
        <v>0</v>
      </c>
      <c r="I160">
        <f t="shared" si="13"/>
        <v>1</v>
      </c>
    </row>
    <row r="161" spans="2:9" x14ac:dyDescent="0.4">
      <c r="B161" s="10" t="s">
        <v>19</v>
      </c>
      <c r="C161" s="10">
        <v>85</v>
      </c>
      <c r="D161" s="10">
        <v>113</v>
      </c>
      <c r="E161">
        <f t="shared" si="10"/>
        <v>1</v>
      </c>
      <c r="F161" s="10">
        <f t="shared" si="14"/>
        <v>0</v>
      </c>
      <c r="G161">
        <f t="shared" si="11"/>
        <v>0</v>
      </c>
      <c r="H161">
        <f t="shared" si="12"/>
        <v>0</v>
      </c>
      <c r="I161">
        <f t="shared" si="13"/>
        <v>0</v>
      </c>
    </row>
    <row r="162" spans="2:9" x14ac:dyDescent="0.4">
      <c r="B162" s="10" t="s">
        <v>20</v>
      </c>
      <c r="C162" s="10">
        <v>81</v>
      </c>
      <c r="D162" s="10">
        <v>99</v>
      </c>
      <c r="E162">
        <f t="shared" si="10"/>
        <v>0</v>
      </c>
      <c r="F162" s="10">
        <f t="shared" si="14"/>
        <v>1</v>
      </c>
      <c r="G162">
        <f t="shared" si="11"/>
        <v>0</v>
      </c>
      <c r="H162">
        <f t="shared" si="12"/>
        <v>0</v>
      </c>
      <c r="I162">
        <f t="shared" si="13"/>
        <v>0</v>
      </c>
    </row>
    <row r="163" spans="2:9" x14ac:dyDescent="0.4">
      <c r="B163" s="10" t="s">
        <v>21</v>
      </c>
      <c r="C163" s="10">
        <v>94</v>
      </c>
      <c r="D163" s="10">
        <v>115</v>
      </c>
      <c r="E163">
        <f t="shared" si="10"/>
        <v>0</v>
      </c>
      <c r="F163" s="10">
        <f t="shared" si="14"/>
        <v>0</v>
      </c>
      <c r="G163">
        <f t="shared" si="11"/>
        <v>1</v>
      </c>
      <c r="H163">
        <f t="shared" si="12"/>
        <v>0</v>
      </c>
      <c r="I163">
        <f t="shared" si="13"/>
        <v>0</v>
      </c>
    </row>
    <row r="164" spans="2:9" x14ac:dyDescent="0.4">
      <c r="B164" s="10" t="s">
        <v>22</v>
      </c>
      <c r="C164" s="10">
        <v>88</v>
      </c>
      <c r="D164" s="10">
        <v>115</v>
      </c>
      <c r="E164">
        <f t="shared" si="10"/>
        <v>0</v>
      </c>
      <c r="F164" s="10">
        <f t="shared" si="14"/>
        <v>0</v>
      </c>
      <c r="G164">
        <f t="shared" si="11"/>
        <v>0</v>
      </c>
      <c r="H164">
        <f t="shared" si="12"/>
        <v>1</v>
      </c>
      <c r="I164">
        <f t="shared" si="13"/>
        <v>0</v>
      </c>
    </row>
    <row r="165" spans="2:9" x14ac:dyDescent="0.4">
      <c r="B165" s="10" t="s">
        <v>23</v>
      </c>
      <c r="C165" s="10">
        <v>75</v>
      </c>
      <c r="D165" s="10">
        <v>100</v>
      </c>
      <c r="E165">
        <f t="shared" si="10"/>
        <v>0</v>
      </c>
      <c r="F165" s="10">
        <f t="shared" si="14"/>
        <v>0</v>
      </c>
      <c r="G165">
        <f t="shared" si="11"/>
        <v>0</v>
      </c>
      <c r="H165">
        <f t="shared" si="12"/>
        <v>0</v>
      </c>
      <c r="I165">
        <f t="shared" si="13"/>
        <v>1</v>
      </c>
    </row>
    <row r="166" spans="2:9" x14ac:dyDescent="0.4">
      <c r="B166" s="10" t="s">
        <v>20</v>
      </c>
      <c r="C166" s="10">
        <v>93</v>
      </c>
      <c r="D166" s="10">
        <v>135</v>
      </c>
      <c r="E166">
        <f t="shared" si="10"/>
        <v>0</v>
      </c>
      <c r="F166" s="10">
        <f t="shared" si="14"/>
        <v>1</v>
      </c>
      <c r="G166">
        <f t="shared" si="11"/>
        <v>0</v>
      </c>
      <c r="H166">
        <f t="shared" si="12"/>
        <v>0</v>
      </c>
      <c r="I166">
        <f t="shared" si="13"/>
        <v>0</v>
      </c>
    </row>
    <row r="167" spans="2:9" x14ac:dyDescent="0.4">
      <c r="B167" s="10" t="s">
        <v>21</v>
      </c>
      <c r="C167" s="10">
        <v>102</v>
      </c>
      <c r="D167" s="10">
        <v>129</v>
      </c>
      <c r="E167">
        <f t="shared" si="10"/>
        <v>0</v>
      </c>
      <c r="F167" s="10">
        <f t="shared" si="14"/>
        <v>0</v>
      </c>
      <c r="G167">
        <f t="shared" si="11"/>
        <v>1</v>
      </c>
      <c r="H167">
        <f t="shared" si="12"/>
        <v>0</v>
      </c>
      <c r="I167">
        <f t="shared" si="13"/>
        <v>0</v>
      </c>
    </row>
    <row r="168" spans="2:9" x14ac:dyDescent="0.4">
      <c r="B168" s="10" t="s">
        <v>22</v>
      </c>
      <c r="C168" s="10">
        <v>97</v>
      </c>
      <c r="D168" s="10">
        <v>120</v>
      </c>
      <c r="E168">
        <f t="shared" si="10"/>
        <v>0</v>
      </c>
      <c r="F168" s="10">
        <f t="shared" si="14"/>
        <v>0</v>
      </c>
      <c r="G168">
        <f t="shared" si="11"/>
        <v>0</v>
      </c>
      <c r="H168">
        <f t="shared" si="12"/>
        <v>1</v>
      </c>
      <c r="I168">
        <f t="shared" si="13"/>
        <v>0</v>
      </c>
    </row>
    <row r="169" spans="2:9" x14ac:dyDescent="0.4">
      <c r="B169" s="10" t="s">
        <v>23</v>
      </c>
      <c r="C169" s="10">
        <v>81</v>
      </c>
      <c r="D169" s="10">
        <v>117</v>
      </c>
      <c r="E169">
        <f t="shared" si="10"/>
        <v>0</v>
      </c>
      <c r="F169" s="10">
        <f t="shared" si="14"/>
        <v>0</v>
      </c>
      <c r="G169">
        <f t="shared" si="11"/>
        <v>0</v>
      </c>
      <c r="H169">
        <f t="shared" si="12"/>
        <v>0</v>
      </c>
      <c r="I169">
        <f t="shared" si="13"/>
        <v>1</v>
      </c>
    </row>
    <row r="170" spans="2:9" x14ac:dyDescent="0.4">
      <c r="B170" s="10" t="s">
        <v>19</v>
      </c>
      <c r="C170" s="10">
        <v>85</v>
      </c>
      <c r="D170" s="10">
        <v>118</v>
      </c>
      <c r="E170">
        <f t="shared" si="10"/>
        <v>1</v>
      </c>
      <c r="F170" s="10">
        <f t="shared" si="14"/>
        <v>0</v>
      </c>
      <c r="G170">
        <f t="shared" si="11"/>
        <v>0</v>
      </c>
      <c r="H170">
        <f t="shared" si="12"/>
        <v>0</v>
      </c>
      <c r="I170">
        <f t="shared" si="13"/>
        <v>0</v>
      </c>
    </row>
    <row r="171" spans="2:9" x14ac:dyDescent="0.4">
      <c r="B171" s="10" t="s">
        <v>20</v>
      </c>
      <c r="C171" s="10">
        <v>82</v>
      </c>
      <c r="D171" s="10">
        <v>112</v>
      </c>
      <c r="E171">
        <f t="shared" si="10"/>
        <v>0</v>
      </c>
      <c r="F171" s="10">
        <f t="shared" si="14"/>
        <v>1</v>
      </c>
      <c r="G171">
        <f t="shared" si="11"/>
        <v>0</v>
      </c>
      <c r="H171">
        <f t="shared" si="12"/>
        <v>0</v>
      </c>
      <c r="I171">
        <f t="shared" si="13"/>
        <v>0</v>
      </c>
    </row>
    <row r="172" spans="2:9" x14ac:dyDescent="0.4">
      <c r="B172" s="10" t="s">
        <v>21</v>
      </c>
      <c r="C172" s="10">
        <v>81</v>
      </c>
      <c r="D172" s="10">
        <v>107</v>
      </c>
      <c r="E172">
        <f t="shared" si="10"/>
        <v>0</v>
      </c>
      <c r="F172" s="10">
        <f t="shared" si="14"/>
        <v>0</v>
      </c>
      <c r="G172">
        <f t="shared" si="11"/>
        <v>1</v>
      </c>
      <c r="H172">
        <f t="shared" si="12"/>
        <v>0</v>
      </c>
      <c r="I172">
        <f t="shared" si="13"/>
        <v>0</v>
      </c>
    </row>
    <row r="173" spans="2:9" x14ac:dyDescent="0.4">
      <c r="B173" s="10" t="s">
        <v>22</v>
      </c>
      <c r="C173" s="10">
        <v>103</v>
      </c>
      <c r="D173" s="10">
        <v>131</v>
      </c>
      <c r="E173">
        <f t="shared" si="10"/>
        <v>0</v>
      </c>
      <c r="F173" s="10">
        <f t="shared" si="14"/>
        <v>0</v>
      </c>
      <c r="G173">
        <f t="shared" si="11"/>
        <v>0</v>
      </c>
      <c r="H173">
        <f t="shared" si="12"/>
        <v>1</v>
      </c>
      <c r="I173">
        <f t="shared" si="13"/>
        <v>0</v>
      </c>
    </row>
    <row r="174" spans="2:9" x14ac:dyDescent="0.4">
      <c r="B174" s="10" t="s">
        <v>23</v>
      </c>
      <c r="C174" s="10">
        <v>89</v>
      </c>
      <c r="D174" s="10">
        <v>123</v>
      </c>
      <c r="E174">
        <f t="shared" si="10"/>
        <v>0</v>
      </c>
      <c r="F174" s="10">
        <f t="shared" si="14"/>
        <v>0</v>
      </c>
      <c r="G174">
        <f t="shared" si="11"/>
        <v>0</v>
      </c>
      <c r="H174">
        <f t="shared" si="12"/>
        <v>0</v>
      </c>
      <c r="I174">
        <f t="shared" si="13"/>
        <v>1</v>
      </c>
    </row>
    <row r="175" spans="2:9" x14ac:dyDescent="0.4">
      <c r="B175" s="10" t="s">
        <v>19</v>
      </c>
      <c r="C175" s="10">
        <v>93</v>
      </c>
      <c r="D175" s="10">
        <v>136</v>
      </c>
      <c r="E175">
        <f t="shared" si="10"/>
        <v>1</v>
      </c>
      <c r="F175" s="10">
        <f t="shared" si="14"/>
        <v>0</v>
      </c>
      <c r="G175">
        <f t="shared" si="11"/>
        <v>0</v>
      </c>
      <c r="H175">
        <f t="shared" si="12"/>
        <v>0</v>
      </c>
      <c r="I175">
        <f t="shared" si="13"/>
        <v>0</v>
      </c>
    </row>
    <row r="176" spans="2:9" x14ac:dyDescent="0.4">
      <c r="B176" s="10" t="s">
        <v>20</v>
      </c>
      <c r="C176" s="10">
        <v>94</v>
      </c>
      <c r="D176" s="10">
        <v>134</v>
      </c>
      <c r="E176">
        <f t="shared" si="10"/>
        <v>0</v>
      </c>
      <c r="F176" s="10">
        <f t="shared" si="14"/>
        <v>1</v>
      </c>
      <c r="G176">
        <f t="shared" si="11"/>
        <v>0</v>
      </c>
      <c r="H176">
        <f t="shared" si="12"/>
        <v>0</v>
      </c>
      <c r="I176">
        <f t="shared" si="13"/>
        <v>0</v>
      </c>
    </row>
    <row r="177" spans="2:9" x14ac:dyDescent="0.4">
      <c r="B177" s="10" t="s">
        <v>21</v>
      </c>
      <c r="C177" s="10">
        <v>108</v>
      </c>
      <c r="D177" s="10">
        <v>129</v>
      </c>
      <c r="E177">
        <f t="shared" si="10"/>
        <v>0</v>
      </c>
      <c r="F177" s="10">
        <f t="shared" si="14"/>
        <v>0</v>
      </c>
      <c r="G177">
        <f t="shared" si="11"/>
        <v>1</v>
      </c>
      <c r="H177">
        <f t="shared" si="12"/>
        <v>0</v>
      </c>
      <c r="I177">
        <f t="shared" si="13"/>
        <v>0</v>
      </c>
    </row>
    <row r="178" spans="2:9" x14ac:dyDescent="0.4">
      <c r="B178" s="10" t="s">
        <v>22</v>
      </c>
      <c r="C178" s="10">
        <v>102</v>
      </c>
      <c r="D178" s="10">
        <v>139</v>
      </c>
      <c r="E178">
        <f t="shared" si="10"/>
        <v>0</v>
      </c>
      <c r="F178" s="10">
        <f t="shared" si="14"/>
        <v>0</v>
      </c>
      <c r="G178">
        <f t="shared" si="11"/>
        <v>0</v>
      </c>
      <c r="H178">
        <f t="shared" si="12"/>
        <v>1</v>
      </c>
      <c r="I178">
        <f t="shared" si="13"/>
        <v>0</v>
      </c>
    </row>
    <row r="179" spans="2:9" x14ac:dyDescent="0.4">
      <c r="B179" s="10" t="s">
        <v>23</v>
      </c>
      <c r="C179" s="10">
        <v>83</v>
      </c>
      <c r="D179" s="10">
        <v>107</v>
      </c>
      <c r="E179">
        <f t="shared" si="10"/>
        <v>0</v>
      </c>
      <c r="F179" s="10">
        <f t="shared" si="14"/>
        <v>0</v>
      </c>
      <c r="G179">
        <f t="shared" si="11"/>
        <v>0</v>
      </c>
      <c r="H179">
        <f t="shared" si="12"/>
        <v>0</v>
      </c>
      <c r="I179">
        <f t="shared" si="13"/>
        <v>1</v>
      </c>
    </row>
    <row r="180" spans="2:9" x14ac:dyDescent="0.4">
      <c r="B180" s="10" t="s">
        <v>19</v>
      </c>
      <c r="C180" s="10">
        <v>92</v>
      </c>
      <c r="D180" s="10">
        <v>140</v>
      </c>
      <c r="E180">
        <f t="shared" si="10"/>
        <v>1</v>
      </c>
      <c r="F180" s="10">
        <f t="shared" si="14"/>
        <v>0</v>
      </c>
      <c r="G180">
        <f t="shared" si="11"/>
        <v>0</v>
      </c>
      <c r="H180">
        <f t="shared" si="12"/>
        <v>0</v>
      </c>
      <c r="I180">
        <f t="shared" si="13"/>
        <v>0</v>
      </c>
    </row>
    <row r="181" spans="2:9" x14ac:dyDescent="0.4">
      <c r="B181" s="10" t="s">
        <v>20</v>
      </c>
      <c r="C181" s="10">
        <v>95</v>
      </c>
      <c r="D181" s="10">
        <v>124</v>
      </c>
      <c r="E181">
        <f t="shared" si="10"/>
        <v>0</v>
      </c>
      <c r="F181" s="10">
        <f t="shared" si="14"/>
        <v>1</v>
      </c>
      <c r="G181">
        <f t="shared" si="11"/>
        <v>0</v>
      </c>
      <c r="H181">
        <f t="shared" si="12"/>
        <v>0</v>
      </c>
      <c r="I181">
        <f t="shared" si="13"/>
        <v>0</v>
      </c>
    </row>
    <row r="182" spans="2:9" x14ac:dyDescent="0.4">
      <c r="B182" s="10" t="s">
        <v>21</v>
      </c>
      <c r="C182" s="10">
        <v>102</v>
      </c>
      <c r="D182" s="10">
        <v>131</v>
      </c>
      <c r="E182">
        <f t="shared" si="10"/>
        <v>0</v>
      </c>
      <c r="F182" s="10">
        <f t="shared" si="14"/>
        <v>0</v>
      </c>
      <c r="G182">
        <f t="shared" si="11"/>
        <v>1</v>
      </c>
      <c r="H182">
        <f t="shared" si="12"/>
        <v>0</v>
      </c>
      <c r="I182">
        <f t="shared" si="13"/>
        <v>0</v>
      </c>
    </row>
    <row r="183" spans="2:9" x14ac:dyDescent="0.4">
      <c r="B183" s="10" t="s">
        <v>22</v>
      </c>
      <c r="C183" s="10">
        <v>113</v>
      </c>
      <c r="D183" s="10">
        <v>136</v>
      </c>
      <c r="E183">
        <f t="shared" si="10"/>
        <v>0</v>
      </c>
      <c r="F183" s="10">
        <f t="shared" si="14"/>
        <v>0</v>
      </c>
      <c r="G183">
        <f t="shared" si="11"/>
        <v>0</v>
      </c>
      <c r="H183">
        <f t="shared" si="12"/>
        <v>1</v>
      </c>
      <c r="I183">
        <f t="shared" si="13"/>
        <v>0</v>
      </c>
    </row>
    <row r="184" spans="2:9" x14ac:dyDescent="0.4">
      <c r="B184" s="10" t="s">
        <v>23</v>
      </c>
      <c r="C184" s="10">
        <v>75</v>
      </c>
      <c r="D184" s="10">
        <v>99</v>
      </c>
      <c r="E184">
        <f t="shared" si="10"/>
        <v>0</v>
      </c>
      <c r="F184" s="10">
        <f t="shared" si="14"/>
        <v>0</v>
      </c>
      <c r="G184">
        <f t="shared" si="11"/>
        <v>0</v>
      </c>
      <c r="H184">
        <f t="shared" si="12"/>
        <v>0</v>
      </c>
      <c r="I184">
        <f t="shared" si="13"/>
        <v>1</v>
      </c>
    </row>
    <row r="185" spans="2:9" x14ac:dyDescent="0.4">
      <c r="B185" s="10" t="s">
        <v>19</v>
      </c>
      <c r="C185" s="10">
        <v>98</v>
      </c>
      <c r="D185" s="10">
        <v>131</v>
      </c>
      <c r="E185">
        <f t="shared" si="10"/>
        <v>1</v>
      </c>
      <c r="F185" s="10">
        <f t="shared" si="14"/>
        <v>0</v>
      </c>
      <c r="G185">
        <f t="shared" si="11"/>
        <v>0</v>
      </c>
      <c r="H185">
        <f t="shared" si="12"/>
        <v>0</v>
      </c>
      <c r="I185">
        <f t="shared" si="13"/>
        <v>0</v>
      </c>
    </row>
    <row r="186" spans="2:9" x14ac:dyDescent="0.4">
      <c r="B186" s="10" t="s">
        <v>20</v>
      </c>
      <c r="C186" s="10">
        <v>85</v>
      </c>
      <c r="D186" s="10">
        <v>126</v>
      </c>
      <c r="E186">
        <f t="shared" si="10"/>
        <v>0</v>
      </c>
      <c r="F186" s="10">
        <f t="shared" si="14"/>
        <v>1</v>
      </c>
      <c r="G186">
        <f t="shared" si="11"/>
        <v>0</v>
      </c>
      <c r="H186">
        <f t="shared" si="12"/>
        <v>0</v>
      </c>
      <c r="I186">
        <f t="shared" si="13"/>
        <v>0</v>
      </c>
    </row>
    <row r="187" spans="2:9" x14ac:dyDescent="0.4">
      <c r="B187" s="10" t="s">
        <v>21</v>
      </c>
      <c r="C187" s="10">
        <v>93</v>
      </c>
      <c r="D187" s="10">
        <v>133</v>
      </c>
      <c r="E187">
        <f t="shared" si="10"/>
        <v>0</v>
      </c>
      <c r="F187" s="10">
        <f t="shared" si="14"/>
        <v>0</v>
      </c>
      <c r="G187">
        <f t="shared" si="11"/>
        <v>1</v>
      </c>
      <c r="H187">
        <f t="shared" si="12"/>
        <v>0</v>
      </c>
      <c r="I187">
        <f t="shared" si="13"/>
        <v>0</v>
      </c>
    </row>
    <row r="188" spans="2:9" x14ac:dyDescent="0.4">
      <c r="B188" s="10" t="s">
        <v>22</v>
      </c>
      <c r="C188" s="10">
        <v>104</v>
      </c>
      <c r="D188" s="10">
        <v>125</v>
      </c>
      <c r="E188">
        <f t="shared" si="10"/>
        <v>0</v>
      </c>
      <c r="F188" s="10">
        <f t="shared" si="14"/>
        <v>0</v>
      </c>
      <c r="G188">
        <f t="shared" si="11"/>
        <v>0</v>
      </c>
      <c r="H188">
        <f t="shared" si="12"/>
        <v>1</v>
      </c>
      <c r="I188">
        <f t="shared" si="13"/>
        <v>0</v>
      </c>
    </row>
    <row r="189" spans="2:9" x14ac:dyDescent="0.4">
      <c r="B189" s="10" t="s">
        <v>23</v>
      </c>
      <c r="C189" s="10">
        <v>81</v>
      </c>
      <c r="D189" s="10">
        <v>108</v>
      </c>
      <c r="E189">
        <f t="shared" si="10"/>
        <v>0</v>
      </c>
      <c r="F189" s="10">
        <f t="shared" si="14"/>
        <v>0</v>
      </c>
      <c r="G189">
        <f t="shared" si="11"/>
        <v>0</v>
      </c>
      <c r="H189">
        <f t="shared" si="12"/>
        <v>0</v>
      </c>
      <c r="I189">
        <f t="shared" si="13"/>
        <v>1</v>
      </c>
    </row>
    <row r="190" spans="2:9" x14ac:dyDescent="0.4">
      <c r="B190" s="10" t="s">
        <v>19</v>
      </c>
      <c r="C190" s="10">
        <v>100</v>
      </c>
      <c r="D190" s="10">
        <v>124</v>
      </c>
      <c r="E190">
        <f t="shared" si="10"/>
        <v>1</v>
      </c>
      <c r="F190" s="10">
        <f t="shared" si="14"/>
        <v>0</v>
      </c>
      <c r="G190">
        <f t="shared" si="11"/>
        <v>0</v>
      </c>
      <c r="H190">
        <f t="shared" si="12"/>
        <v>0</v>
      </c>
      <c r="I190">
        <f t="shared" si="13"/>
        <v>0</v>
      </c>
    </row>
    <row r="191" spans="2:9" x14ac:dyDescent="0.4">
      <c r="B191" s="10" t="s">
        <v>20</v>
      </c>
      <c r="C191" s="10">
        <v>77</v>
      </c>
      <c r="D191" s="10">
        <v>111</v>
      </c>
      <c r="E191">
        <f t="shared" si="10"/>
        <v>0</v>
      </c>
      <c r="F191" s="10">
        <f t="shared" si="14"/>
        <v>1</v>
      </c>
      <c r="G191">
        <f t="shared" si="11"/>
        <v>0</v>
      </c>
      <c r="H191">
        <f t="shared" si="12"/>
        <v>0</v>
      </c>
      <c r="I191">
        <f t="shared" si="13"/>
        <v>0</v>
      </c>
    </row>
    <row r="192" spans="2:9" x14ac:dyDescent="0.4">
      <c r="B192" s="10" t="s">
        <v>22</v>
      </c>
      <c r="C192" s="10">
        <v>79</v>
      </c>
      <c r="D192" s="10">
        <v>104</v>
      </c>
      <c r="E192">
        <f t="shared" si="10"/>
        <v>0</v>
      </c>
      <c r="F192" s="10">
        <f t="shared" si="14"/>
        <v>0</v>
      </c>
      <c r="G192">
        <f t="shared" si="11"/>
        <v>0</v>
      </c>
      <c r="H192">
        <f t="shared" si="12"/>
        <v>1</v>
      </c>
      <c r="I192">
        <f t="shared" si="13"/>
        <v>0</v>
      </c>
    </row>
    <row r="193" spans="2:9" x14ac:dyDescent="0.4">
      <c r="B193" s="10" t="s">
        <v>23</v>
      </c>
      <c r="C193" s="10">
        <v>86</v>
      </c>
      <c r="D193" s="10">
        <v>129</v>
      </c>
      <c r="E193">
        <f t="shared" si="10"/>
        <v>0</v>
      </c>
      <c r="F193" s="10">
        <f t="shared" si="14"/>
        <v>0</v>
      </c>
      <c r="G193">
        <f t="shared" si="11"/>
        <v>0</v>
      </c>
      <c r="H193">
        <f t="shared" si="12"/>
        <v>0</v>
      </c>
      <c r="I193">
        <f t="shared" si="13"/>
        <v>1</v>
      </c>
    </row>
    <row r="194" spans="2:9" x14ac:dyDescent="0.4">
      <c r="B194" s="10" t="s">
        <v>19</v>
      </c>
      <c r="C194" s="10">
        <v>86</v>
      </c>
      <c r="D194" s="10">
        <v>114</v>
      </c>
      <c r="E194">
        <f t="shared" si="10"/>
        <v>1</v>
      </c>
      <c r="F194" s="10">
        <f t="shared" si="14"/>
        <v>0</v>
      </c>
      <c r="G194">
        <f t="shared" si="11"/>
        <v>0</v>
      </c>
      <c r="H194">
        <f t="shared" si="12"/>
        <v>0</v>
      </c>
      <c r="I194">
        <f t="shared" si="13"/>
        <v>0</v>
      </c>
    </row>
    <row r="195" spans="2:9" x14ac:dyDescent="0.4">
      <c r="B195" s="10" t="s">
        <v>20</v>
      </c>
      <c r="C195" s="10">
        <v>111</v>
      </c>
      <c r="D195" s="10">
        <v>119</v>
      </c>
      <c r="E195">
        <f t="shared" ref="E195:E242" si="15">IF(B195="Mon",1,0)</f>
        <v>0</v>
      </c>
      <c r="F195" s="10">
        <f t="shared" si="14"/>
        <v>1</v>
      </c>
      <c r="G195">
        <f t="shared" ref="G195:G242" si="16">IF(B195="Wed",1,0)</f>
        <v>0</v>
      </c>
      <c r="H195">
        <f t="shared" ref="H195:H242" si="17">IF(B195="Thu",1,0)</f>
        <v>0</v>
      </c>
      <c r="I195">
        <f t="shared" ref="I195:I242" si="18">IF(B195="Fri",1,0)</f>
        <v>0</v>
      </c>
    </row>
    <row r="196" spans="2:9" x14ac:dyDescent="0.4">
      <c r="B196" s="10" t="s">
        <v>21</v>
      </c>
      <c r="C196" s="10">
        <v>97</v>
      </c>
      <c r="D196" s="10">
        <v>122</v>
      </c>
      <c r="E196">
        <f t="shared" si="15"/>
        <v>0</v>
      </c>
      <c r="F196" s="10">
        <f t="shared" si="14"/>
        <v>0</v>
      </c>
      <c r="G196">
        <f t="shared" si="16"/>
        <v>1</v>
      </c>
      <c r="H196">
        <f t="shared" si="17"/>
        <v>0</v>
      </c>
      <c r="I196">
        <f t="shared" si="18"/>
        <v>0</v>
      </c>
    </row>
    <row r="197" spans="2:9" x14ac:dyDescent="0.4">
      <c r="B197" s="10" t="s">
        <v>22</v>
      </c>
      <c r="C197" s="10">
        <v>90</v>
      </c>
      <c r="D197" s="10">
        <v>111</v>
      </c>
      <c r="E197">
        <f t="shared" si="15"/>
        <v>0</v>
      </c>
      <c r="F197" s="10">
        <f t="shared" ref="F197:F242" si="19">IF(B197="Tue",1,0)</f>
        <v>0</v>
      </c>
      <c r="G197">
        <f t="shared" si="16"/>
        <v>0</v>
      </c>
      <c r="H197">
        <f t="shared" si="17"/>
        <v>1</v>
      </c>
      <c r="I197">
        <f t="shared" si="18"/>
        <v>0</v>
      </c>
    </row>
    <row r="198" spans="2:9" x14ac:dyDescent="0.4">
      <c r="B198" s="10" t="s">
        <v>23</v>
      </c>
      <c r="C198" s="10">
        <v>71</v>
      </c>
      <c r="D198" s="10">
        <v>110</v>
      </c>
      <c r="E198">
        <f t="shared" si="15"/>
        <v>0</v>
      </c>
      <c r="F198" s="10">
        <f t="shared" si="19"/>
        <v>0</v>
      </c>
      <c r="G198">
        <f t="shared" si="16"/>
        <v>0</v>
      </c>
      <c r="H198">
        <f t="shared" si="17"/>
        <v>0</v>
      </c>
      <c r="I198">
        <f t="shared" si="18"/>
        <v>1</v>
      </c>
    </row>
    <row r="199" spans="2:9" x14ac:dyDescent="0.4">
      <c r="B199" s="10" t="s">
        <v>19</v>
      </c>
      <c r="C199" s="10">
        <v>92</v>
      </c>
      <c r="D199" s="10">
        <v>116</v>
      </c>
      <c r="E199">
        <f t="shared" si="15"/>
        <v>1</v>
      </c>
      <c r="F199" s="10">
        <f t="shared" si="19"/>
        <v>0</v>
      </c>
      <c r="G199">
        <f t="shared" si="16"/>
        <v>0</v>
      </c>
      <c r="H199">
        <f t="shared" si="17"/>
        <v>0</v>
      </c>
      <c r="I199">
        <f t="shared" si="18"/>
        <v>0</v>
      </c>
    </row>
    <row r="200" spans="2:9" x14ac:dyDescent="0.4">
      <c r="B200" s="10" t="s">
        <v>20</v>
      </c>
      <c r="C200" s="10">
        <v>78</v>
      </c>
      <c r="D200" s="10">
        <v>111</v>
      </c>
      <c r="E200">
        <f t="shared" si="15"/>
        <v>0</v>
      </c>
      <c r="F200" s="10">
        <f t="shared" si="19"/>
        <v>1</v>
      </c>
      <c r="G200">
        <f t="shared" si="16"/>
        <v>0</v>
      </c>
      <c r="H200">
        <f t="shared" si="17"/>
        <v>0</v>
      </c>
      <c r="I200">
        <f t="shared" si="18"/>
        <v>0</v>
      </c>
    </row>
    <row r="201" spans="2:9" x14ac:dyDescent="0.4">
      <c r="B201" s="10" t="s">
        <v>21</v>
      </c>
      <c r="C201" s="10">
        <v>87</v>
      </c>
      <c r="D201" s="10">
        <v>113</v>
      </c>
      <c r="E201">
        <f t="shared" si="15"/>
        <v>0</v>
      </c>
      <c r="F201" s="10">
        <f t="shared" si="19"/>
        <v>0</v>
      </c>
      <c r="G201">
        <f t="shared" si="16"/>
        <v>1</v>
      </c>
      <c r="H201">
        <f t="shared" si="17"/>
        <v>0</v>
      </c>
      <c r="I201">
        <f t="shared" si="18"/>
        <v>0</v>
      </c>
    </row>
    <row r="202" spans="2:9" x14ac:dyDescent="0.4">
      <c r="B202" s="10" t="s">
        <v>22</v>
      </c>
      <c r="C202" s="10">
        <v>83</v>
      </c>
      <c r="D202" s="10">
        <v>122</v>
      </c>
      <c r="E202">
        <f t="shared" si="15"/>
        <v>0</v>
      </c>
      <c r="F202" s="10">
        <f t="shared" si="19"/>
        <v>0</v>
      </c>
      <c r="G202">
        <f t="shared" si="16"/>
        <v>0</v>
      </c>
      <c r="H202">
        <f t="shared" si="17"/>
        <v>1</v>
      </c>
      <c r="I202">
        <f t="shared" si="18"/>
        <v>0</v>
      </c>
    </row>
    <row r="203" spans="2:9" x14ac:dyDescent="0.4">
      <c r="B203" s="10" t="s">
        <v>23</v>
      </c>
      <c r="C203" s="10">
        <v>74</v>
      </c>
      <c r="D203" s="10">
        <v>110</v>
      </c>
      <c r="E203">
        <f t="shared" si="15"/>
        <v>0</v>
      </c>
      <c r="F203" s="10">
        <f t="shared" si="19"/>
        <v>0</v>
      </c>
      <c r="G203">
        <f t="shared" si="16"/>
        <v>0</v>
      </c>
      <c r="H203">
        <f t="shared" si="17"/>
        <v>0</v>
      </c>
      <c r="I203">
        <f t="shared" si="18"/>
        <v>1</v>
      </c>
    </row>
    <row r="204" spans="2:9" x14ac:dyDescent="0.4">
      <c r="B204" s="10" t="s">
        <v>19</v>
      </c>
      <c r="C204" s="10">
        <v>84</v>
      </c>
      <c r="D204" s="10">
        <v>108</v>
      </c>
      <c r="E204">
        <f t="shared" si="15"/>
        <v>1</v>
      </c>
      <c r="F204" s="10">
        <f t="shared" si="19"/>
        <v>0</v>
      </c>
      <c r="G204">
        <f t="shared" si="16"/>
        <v>0</v>
      </c>
      <c r="H204">
        <f t="shared" si="17"/>
        <v>0</v>
      </c>
      <c r="I204">
        <f t="shared" si="18"/>
        <v>0</v>
      </c>
    </row>
    <row r="205" spans="2:9" x14ac:dyDescent="0.4">
      <c r="B205" s="10" t="s">
        <v>20</v>
      </c>
      <c r="C205" s="10">
        <v>87</v>
      </c>
      <c r="D205" s="10">
        <v>111</v>
      </c>
      <c r="E205">
        <f t="shared" si="15"/>
        <v>0</v>
      </c>
      <c r="F205" s="10">
        <f t="shared" si="19"/>
        <v>1</v>
      </c>
      <c r="G205">
        <f t="shared" si="16"/>
        <v>0</v>
      </c>
      <c r="H205">
        <f t="shared" si="17"/>
        <v>0</v>
      </c>
      <c r="I205">
        <f t="shared" si="18"/>
        <v>0</v>
      </c>
    </row>
    <row r="206" spans="2:9" x14ac:dyDescent="0.4">
      <c r="B206" s="10" t="s">
        <v>21</v>
      </c>
      <c r="C206" s="10">
        <v>80</v>
      </c>
      <c r="D206" s="10">
        <v>105</v>
      </c>
      <c r="E206">
        <f t="shared" si="15"/>
        <v>0</v>
      </c>
      <c r="F206" s="10">
        <f t="shared" si="19"/>
        <v>0</v>
      </c>
      <c r="G206">
        <f t="shared" si="16"/>
        <v>1</v>
      </c>
      <c r="H206">
        <f t="shared" si="17"/>
        <v>0</v>
      </c>
      <c r="I206">
        <f t="shared" si="18"/>
        <v>0</v>
      </c>
    </row>
    <row r="207" spans="2:9" x14ac:dyDescent="0.4">
      <c r="B207" s="10" t="s">
        <v>22</v>
      </c>
      <c r="C207" s="10">
        <v>91</v>
      </c>
      <c r="D207" s="10">
        <v>123</v>
      </c>
      <c r="E207">
        <f t="shared" si="15"/>
        <v>0</v>
      </c>
      <c r="F207" s="10">
        <f t="shared" si="19"/>
        <v>0</v>
      </c>
      <c r="G207">
        <f t="shared" si="16"/>
        <v>0</v>
      </c>
      <c r="H207">
        <f t="shared" si="17"/>
        <v>1</v>
      </c>
      <c r="I207">
        <f t="shared" si="18"/>
        <v>0</v>
      </c>
    </row>
    <row r="208" spans="2:9" x14ac:dyDescent="0.4">
      <c r="B208" s="10" t="s">
        <v>23</v>
      </c>
      <c r="C208" s="10">
        <v>86</v>
      </c>
      <c r="D208" s="10">
        <v>104</v>
      </c>
      <c r="E208">
        <f t="shared" si="15"/>
        <v>0</v>
      </c>
      <c r="F208" s="10">
        <f t="shared" si="19"/>
        <v>0</v>
      </c>
      <c r="G208">
        <f t="shared" si="16"/>
        <v>0</v>
      </c>
      <c r="H208">
        <f t="shared" si="17"/>
        <v>0</v>
      </c>
      <c r="I208">
        <f t="shared" si="18"/>
        <v>1</v>
      </c>
    </row>
    <row r="209" spans="2:9" x14ac:dyDescent="0.4">
      <c r="B209" s="10" t="s">
        <v>19</v>
      </c>
      <c r="C209" s="10">
        <v>77</v>
      </c>
      <c r="D209" s="10">
        <v>116</v>
      </c>
      <c r="E209">
        <f t="shared" si="15"/>
        <v>1</v>
      </c>
      <c r="F209" s="10">
        <f t="shared" si="19"/>
        <v>0</v>
      </c>
      <c r="G209">
        <f t="shared" si="16"/>
        <v>0</v>
      </c>
      <c r="H209">
        <f t="shared" si="17"/>
        <v>0</v>
      </c>
      <c r="I209">
        <f t="shared" si="18"/>
        <v>0</v>
      </c>
    </row>
    <row r="210" spans="2:9" x14ac:dyDescent="0.4">
      <c r="B210" s="10" t="s">
        <v>20</v>
      </c>
      <c r="C210" s="10">
        <v>83</v>
      </c>
      <c r="D210" s="10">
        <v>121</v>
      </c>
      <c r="E210">
        <f t="shared" si="15"/>
        <v>0</v>
      </c>
      <c r="F210" s="10">
        <f t="shared" si="19"/>
        <v>1</v>
      </c>
      <c r="G210">
        <f t="shared" si="16"/>
        <v>0</v>
      </c>
      <c r="H210">
        <f t="shared" si="17"/>
        <v>0</v>
      </c>
      <c r="I210">
        <f t="shared" si="18"/>
        <v>0</v>
      </c>
    </row>
    <row r="211" spans="2:9" x14ac:dyDescent="0.4">
      <c r="B211" s="10" t="s">
        <v>21</v>
      </c>
      <c r="C211" s="10">
        <v>81</v>
      </c>
      <c r="D211" s="10">
        <v>133</v>
      </c>
      <c r="E211">
        <f t="shared" si="15"/>
        <v>0</v>
      </c>
      <c r="F211" s="10">
        <f t="shared" si="19"/>
        <v>0</v>
      </c>
      <c r="G211">
        <f t="shared" si="16"/>
        <v>1</v>
      </c>
      <c r="H211">
        <f t="shared" si="17"/>
        <v>0</v>
      </c>
      <c r="I211">
        <f t="shared" si="18"/>
        <v>0</v>
      </c>
    </row>
    <row r="212" spans="2:9" x14ac:dyDescent="0.4">
      <c r="B212" s="10" t="s">
        <v>22</v>
      </c>
      <c r="C212" s="10">
        <v>97</v>
      </c>
      <c r="D212" s="10">
        <v>137</v>
      </c>
      <c r="E212">
        <f t="shared" si="15"/>
        <v>0</v>
      </c>
      <c r="F212" s="10">
        <f t="shared" si="19"/>
        <v>0</v>
      </c>
      <c r="G212">
        <f t="shared" si="16"/>
        <v>0</v>
      </c>
      <c r="H212">
        <f t="shared" si="17"/>
        <v>1</v>
      </c>
      <c r="I212">
        <f t="shared" si="18"/>
        <v>0</v>
      </c>
    </row>
    <row r="213" spans="2:9" x14ac:dyDescent="0.4">
      <c r="B213" s="10" t="s">
        <v>23</v>
      </c>
      <c r="C213" s="10">
        <v>82</v>
      </c>
      <c r="D213" s="10">
        <v>117</v>
      </c>
      <c r="E213">
        <f t="shared" si="15"/>
        <v>0</v>
      </c>
      <c r="F213" s="10">
        <f t="shared" si="19"/>
        <v>0</v>
      </c>
      <c r="G213">
        <f t="shared" si="16"/>
        <v>0</v>
      </c>
      <c r="H213">
        <f t="shared" si="17"/>
        <v>0</v>
      </c>
      <c r="I213">
        <f t="shared" si="18"/>
        <v>1</v>
      </c>
    </row>
    <row r="214" spans="2:9" x14ac:dyDescent="0.4">
      <c r="B214" s="10" t="s">
        <v>19</v>
      </c>
      <c r="C214" s="10">
        <v>80</v>
      </c>
      <c r="D214" s="10">
        <v>113</v>
      </c>
      <c r="E214">
        <f t="shared" si="15"/>
        <v>1</v>
      </c>
      <c r="F214" s="10">
        <f t="shared" si="19"/>
        <v>0</v>
      </c>
      <c r="G214">
        <f t="shared" si="16"/>
        <v>0</v>
      </c>
      <c r="H214">
        <f t="shared" si="17"/>
        <v>0</v>
      </c>
      <c r="I214">
        <f t="shared" si="18"/>
        <v>0</v>
      </c>
    </row>
    <row r="215" spans="2:9" x14ac:dyDescent="0.4">
      <c r="B215" s="10" t="s">
        <v>20</v>
      </c>
      <c r="C215" s="10">
        <v>94</v>
      </c>
      <c r="D215" s="10">
        <v>123</v>
      </c>
      <c r="E215">
        <f t="shared" si="15"/>
        <v>0</v>
      </c>
      <c r="F215" s="10">
        <f t="shared" si="19"/>
        <v>1</v>
      </c>
      <c r="G215">
        <f t="shared" si="16"/>
        <v>0</v>
      </c>
      <c r="H215">
        <f t="shared" si="17"/>
        <v>0</v>
      </c>
      <c r="I215">
        <f t="shared" si="18"/>
        <v>0</v>
      </c>
    </row>
    <row r="216" spans="2:9" x14ac:dyDescent="0.4">
      <c r="B216" s="10" t="s">
        <v>21</v>
      </c>
      <c r="C216" s="10">
        <v>95</v>
      </c>
      <c r="D216" s="10">
        <v>119</v>
      </c>
      <c r="E216">
        <f t="shared" si="15"/>
        <v>0</v>
      </c>
      <c r="F216" s="10">
        <f t="shared" si="19"/>
        <v>0</v>
      </c>
      <c r="G216">
        <f t="shared" si="16"/>
        <v>1</v>
      </c>
      <c r="H216">
        <f t="shared" si="17"/>
        <v>0</v>
      </c>
      <c r="I216">
        <f t="shared" si="18"/>
        <v>0</v>
      </c>
    </row>
    <row r="217" spans="2:9" x14ac:dyDescent="0.4">
      <c r="B217" s="10" t="s">
        <v>22</v>
      </c>
      <c r="C217" s="10">
        <v>84</v>
      </c>
      <c r="D217" s="10">
        <v>116</v>
      </c>
      <c r="E217">
        <f t="shared" si="15"/>
        <v>0</v>
      </c>
      <c r="F217" s="10">
        <f t="shared" si="19"/>
        <v>0</v>
      </c>
      <c r="G217">
        <f t="shared" si="16"/>
        <v>0</v>
      </c>
      <c r="H217">
        <f t="shared" si="17"/>
        <v>1</v>
      </c>
      <c r="I217">
        <f t="shared" si="18"/>
        <v>0</v>
      </c>
    </row>
    <row r="218" spans="2:9" x14ac:dyDescent="0.4">
      <c r="B218" s="10" t="s">
        <v>23</v>
      </c>
      <c r="C218" s="10">
        <v>76</v>
      </c>
      <c r="D218" s="10">
        <v>112</v>
      </c>
      <c r="E218">
        <f t="shared" si="15"/>
        <v>0</v>
      </c>
      <c r="F218" s="10">
        <f t="shared" si="19"/>
        <v>0</v>
      </c>
      <c r="G218">
        <f t="shared" si="16"/>
        <v>0</v>
      </c>
      <c r="H218">
        <f t="shared" si="17"/>
        <v>0</v>
      </c>
      <c r="I218">
        <f t="shared" si="18"/>
        <v>1</v>
      </c>
    </row>
    <row r="219" spans="2:9" x14ac:dyDescent="0.4">
      <c r="B219" s="10" t="s">
        <v>19</v>
      </c>
      <c r="C219" s="10">
        <v>93</v>
      </c>
      <c r="D219" s="10">
        <v>123</v>
      </c>
      <c r="E219">
        <f t="shared" si="15"/>
        <v>1</v>
      </c>
      <c r="F219" s="10">
        <f t="shared" si="19"/>
        <v>0</v>
      </c>
      <c r="G219">
        <f t="shared" si="16"/>
        <v>0</v>
      </c>
      <c r="H219">
        <f t="shared" si="17"/>
        <v>0</v>
      </c>
      <c r="I219">
        <f t="shared" si="18"/>
        <v>0</v>
      </c>
    </row>
    <row r="220" spans="2:9" x14ac:dyDescent="0.4">
      <c r="B220" s="10" t="s">
        <v>20</v>
      </c>
      <c r="C220" s="10">
        <v>107</v>
      </c>
      <c r="D220" s="10">
        <v>133</v>
      </c>
      <c r="E220">
        <f t="shared" si="15"/>
        <v>0</v>
      </c>
      <c r="F220" s="10">
        <f t="shared" si="19"/>
        <v>1</v>
      </c>
      <c r="G220">
        <f t="shared" si="16"/>
        <v>0</v>
      </c>
      <c r="H220">
        <f t="shared" si="17"/>
        <v>0</v>
      </c>
      <c r="I220">
        <f t="shared" si="18"/>
        <v>0</v>
      </c>
    </row>
    <row r="221" spans="2:9" x14ac:dyDescent="0.4">
      <c r="B221" s="10" t="s">
        <v>21</v>
      </c>
      <c r="C221" s="10">
        <v>93</v>
      </c>
      <c r="D221" s="10">
        <v>117</v>
      </c>
      <c r="E221">
        <f t="shared" si="15"/>
        <v>0</v>
      </c>
      <c r="F221" s="10">
        <f t="shared" si="19"/>
        <v>0</v>
      </c>
      <c r="G221">
        <f t="shared" si="16"/>
        <v>1</v>
      </c>
      <c r="H221">
        <f t="shared" si="17"/>
        <v>0</v>
      </c>
      <c r="I221">
        <f t="shared" si="18"/>
        <v>0</v>
      </c>
    </row>
    <row r="222" spans="2:9" x14ac:dyDescent="0.4">
      <c r="B222" s="10" t="s">
        <v>22</v>
      </c>
      <c r="C222" s="10">
        <v>103</v>
      </c>
      <c r="D222" s="10">
        <v>126</v>
      </c>
      <c r="E222">
        <f t="shared" si="15"/>
        <v>0</v>
      </c>
      <c r="F222" s="10">
        <f t="shared" si="19"/>
        <v>0</v>
      </c>
      <c r="G222">
        <f t="shared" si="16"/>
        <v>0</v>
      </c>
      <c r="H222">
        <f t="shared" si="17"/>
        <v>1</v>
      </c>
      <c r="I222">
        <f t="shared" si="18"/>
        <v>0</v>
      </c>
    </row>
    <row r="223" spans="2:9" x14ac:dyDescent="0.4">
      <c r="B223" s="10" t="s">
        <v>23</v>
      </c>
      <c r="C223" s="10">
        <v>83</v>
      </c>
      <c r="D223" s="10">
        <v>115</v>
      </c>
      <c r="E223">
        <f t="shared" si="15"/>
        <v>0</v>
      </c>
      <c r="F223" s="10">
        <f t="shared" si="19"/>
        <v>0</v>
      </c>
      <c r="G223">
        <f t="shared" si="16"/>
        <v>0</v>
      </c>
      <c r="H223">
        <f t="shared" si="17"/>
        <v>0</v>
      </c>
      <c r="I223">
        <f t="shared" si="18"/>
        <v>1</v>
      </c>
    </row>
    <row r="224" spans="2:9" x14ac:dyDescent="0.4">
      <c r="B224" s="10" t="s">
        <v>19</v>
      </c>
      <c r="C224" s="10">
        <v>86</v>
      </c>
      <c r="D224" s="10">
        <v>113</v>
      </c>
      <c r="E224">
        <f t="shared" si="15"/>
        <v>1</v>
      </c>
      <c r="F224" s="10">
        <f t="shared" si="19"/>
        <v>0</v>
      </c>
      <c r="G224">
        <f t="shared" si="16"/>
        <v>0</v>
      </c>
      <c r="H224">
        <f t="shared" si="17"/>
        <v>0</v>
      </c>
      <c r="I224">
        <f t="shared" si="18"/>
        <v>0</v>
      </c>
    </row>
    <row r="225" spans="2:9" x14ac:dyDescent="0.4">
      <c r="B225" s="10" t="s">
        <v>20</v>
      </c>
      <c r="C225" s="10">
        <v>93</v>
      </c>
      <c r="D225" s="10">
        <v>132</v>
      </c>
      <c r="E225">
        <f t="shared" si="15"/>
        <v>0</v>
      </c>
      <c r="F225" s="10">
        <f t="shared" si="19"/>
        <v>1</v>
      </c>
      <c r="G225">
        <f t="shared" si="16"/>
        <v>0</v>
      </c>
      <c r="H225">
        <f t="shared" si="17"/>
        <v>0</v>
      </c>
      <c r="I225">
        <f t="shared" si="18"/>
        <v>0</v>
      </c>
    </row>
    <row r="226" spans="2:9" x14ac:dyDescent="0.4">
      <c r="B226" s="10" t="s">
        <v>21</v>
      </c>
      <c r="C226" s="10">
        <v>98</v>
      </c>
      <c r="D226" s="10">
        <v>137</v>
      </c>
      <c r="E226">
        <f t="shared" si="15"/>
        <v>0</v>
      </c>
      <c r="F226" s="10">
        <f t="shared" si="19"/>
        <v>0</v>
      </c>
      <c r="G226">
        <f t="shared" si="16"/>
        <v>1</v>
      </c>
      <c r="H226">
        <f t="shared" si="17"/>
        <v>0</v>
      </c>
      <c r="I226">
        <f t="shared" si="18"/>
        <v>0</v>
      </c>
    </row>
    <row r="227" spans="2:9" x14ac:dyDescent="0.4">
      <c r="B227" s="10" t="s">
        <v>22</v>
      </c>
      <c r="C227" s="10">
        <v>117</v>
      </c>
      <c r="D227" s="10">
        <v>127</v>
      </c>
      <c r="E227">
        <f t="shared" si="15"/>
        <v>0</v>
      </c>
      <c r="F227" s="10">
        <f t="shared" si="19"/>
        <v>0</v>
      </c>
      <c r="G227">
        <f t="shared" si="16"/>
        <v>0</v>
      </c>
      <c r="H227">
        <f t="shared" si="17"/>
        <v>1</v>
      </c>
      <c r="I227">
        <f t="shared" si="18"/>
        <v>0</v>
      </c>
    </row>
    <row r="228" spans="2:9" x14ac:dyDescent="0.4">
      <c r="B228" s="10" t="s">
        <v>23</v>
      </c>
      <c r="C228" s="10">
        <v>104</v>
      </c>
      <c r="D228" s="10">
        <v>126</v>
      </c>
      <c r="E228">
        <f t="shared" si="15"/>
        <v>0</v>
      </c>
      <c r="F228" s="10">
        <f t="shared" si="19"/>
        <v>0</v>
      </c>
      <c r="G228">
        <f t="shared" si="16"/>
        <v>0</v>
      </c>
      <c r="H228">
        <f t="shared" si="17"/>
        <v>0</v>
      </c>
      <c r="I228">
        <f t="shared" si="18"/>
        <v>1</v>
      </c>
    </row>
    <row r="229" spans="2:9" x14ac:dyDescent="0.4">
      <c r="B229" s="10" t="s">
        <v>19</v>
      </c>
      <c r="C229" s="10">
        <v>92</v>
      </c>
      <c r="D229" s="10">
        <v>127</v>
      </c>
      <c r="E229">
        <f t="shared" si="15"/>
        <v>1</v>
      </c>
      <c r="F229" s="10">
        <f t="shared" si="19"/>
        <v>0</v>
      </c>
      <c r="G229">
        <f t="shared" si="16"/>
        <v>0</v>
      </c>
      <c r="H229">
        <f t="shared" si="17"/>
        <v>0</v>
      </c>
      <c r="I229">
        <f t="shared" si="18"/>
        <v>0</v>
      </c>
    </row>
    <row r="230" spans="2:9" x14ac:dyDescent="0.4">
      <c r="B230" s="10" t="s">
        <v>20</v>
      </c>
      <c r="C230" s="10">
        <v>103</v>
      </c>
      <c r="D230" s="10">
        <v>139</v>
      </c>
      <c r="E230">
        <f t="shared" si="15"/>
        <v>0</v>
      </c>
      <c r="F230" s="10">
        <f t="shared" si="19"/>
        <v>1</v>
      </c>
      <c r="G230">
        <f t="shared" si="16"/>
        <v>0</v>
      </c>
      <c r="H230">
        <f t="shared" si="17"/>
        <v>0</v>
      </c>
      <c r="I230">
        <f t="shared" si="18"/>
        <v>0</v>
      </c>
    </row>
    <row r="231" spans="2:9" x14ac:dyDescent="0.4">
      <c r="B231" s="10" t="s">
        <v>21</v>
      </c>
      <c r="C231" s="10">
        <v>101</v>
      </c>
      <c r="D231" s="10">
        <v>125</v>
      </c>
      <c r="E231">
        <f t="shared" si="15"/>
        <v>0</v>
      </c>
      <c r="F231" s="10">
        <f t="shared" si="19"/>
        <v>0</v>
      </c>
      <c r="G231">
        <f t="shared" si="16"/>
        <v>1</v>
      </c>
      <c r="H231">
        <f t="shared" si="17"/>
        <v>0</v>
      </c>
      <c r="I231">
        <f t="shared" si="18"/>
        <v>0</v>
      </c>
    </row>
    <row r="232" spans="2:9" x14ac:dyDescent="0.4">
      <c r="B232" s="10" t="s">
        <v>22</v>
      </c>
      <c r="C232" s="10">
        <v>106</v>
      </c>
      <c r="D232" s="10">
        <v>126</v>
      </c>
      <c r="E232">
        <f t="shared" si="15"/>
        <v>0</v>
      </c>
      <c r="F232" s="10">
        <f t="shared" si="19"/>
        <v>0</v>
      </c>
      <c r="G232">
        <f t="shared" si="16"/>
        <v>0</v>
      </c>
      <c r="H232">
        <f t="shared" si="17"/>
        <v>1</v>
      </c>
      <c r="I232">
        <f t="shared" si="18"/>
        <v>0</v>
      </c>
    </row>
    <row r="233" spans="2:9" x14ac:dyDescent="0.4">
      <c r="B233" s="10" t="s">
        <v>23</v>
      </c>
      <c r="C233" s="10">
        <v>86</v>
      </c>
      <c r="D233" s="10">
        <v>124</v>
      </c>
      <c r="E233">
        <f t="shared" si="15"/>
        <v>0</v>
      </c>
      <c r="F233" s="10">
        <f t="shared" si="19"/>
        <v>0</v>
      </c>
      <c r="G233">
        <f t="shared" si="16"/>
        <v>0</v>
      </c>
      <c r="H233">
        <f t="shared" si="17"/>
        <v>0</v>
      </c>
      <c r="I233">
        <f t="shared" si="18"/>
        <v>1</v>
      </c>
    </row>
    <row r="234" spans="2:9" x14ac:dyDescent="0.4">
      <c r="B234" s="10" t="s">
        <v>20</v>
      </c>
      <c r="C234" s="10">
        <v>80</v>
      </c>
      <c r="D234" s="10">
        <v>114</v>
      </c>
      <c r="E234">
        <f t="shared" si="15"/>
        <v>0</v>
      </c>
      <c r="F234" s="10">
        <f t="shared" si="19"/>
        <v>1</v>
      </c>
      <c r="G234">
        <f t="shared" si="16"/>
        <v>0</v>
      </c>
      <c r="H234">
        <f t="shared" si="17"/>
        <v>0</v>
      </c>
      <c r="I234">
        <f t="shared" si="18"/>
        <v>0</v>
      </c>
    </row>
    <row r="235" spans="2:9" x14ac:dyDescent="0.4">
      <c r="B235" s="10" t="s">
        <v>21</v>
      </c>
      <c r="C235" s="10">
        <v>70</v>
      </c>
      <c r="D235" s="10">
        <v>103</v>
      </c>
      <c r="E235">
        <f t="shared" si="15"/>
        <v>0</v>
      </c>
      <c r="F235" s="10">
        <f t="shared" si="19"/>
        <v>0</v>
      </c>
      <c r="G235">
        <f t="shared" si="16"/>
        <v>1</v>
      </c>
      <c r="H235">
        <f t="shared" si="17"/>
        <v>0</v>
      </c>
      <c r="I235">
        <f t="shared" si="18"/>
        <v>0</v>
      </c>
    </row>
    <row r="236" spans="2:9" x14ac:dyDescent="0.4">
      <c r="B236" s="10" t="s">
        <v>22</v>
      </c>
      <c r="C236" s="10">
        <v>99</v>
      </c>
      <c r="D236" s="10">
        <v>126</v>
      </c>
      <c r="E236">
        <f t="shared" si="15"/>
        <v>0</v>
      </c>
      <c r="F236" s="10">
        <f t="shared" si="19"/>
        <v>0</v>
      </c>
      <c r="G236">
        <f t="shared" si="16"/>
        <v>0</v>
      </c>
      <c r="H236">
        <f t="shared" si="17"/>
        <v>1</v>
      </c>
      <c r="I236">
        <f t="shared" si="18"/>
        <v>0</v>
      </c>
    </row>
    <row r="237" spans="2:9" x14ac:dyDescent="0.4">
      <c r="B237" s="10" t="s">
        <v>23</v>
      </c>
      <c r="C237" s="10">
        <v>68</v>
      </c>
      <c r="D237" s="10">
        <v>103</v>
      </c>
      <c r="E237">
        <f t="shared" si="15"/>
        <v>0</v>
      </c>
      <c r="F237" s="10">
        <f t="shared" si="19"/>
        <v>0</v>
      </c>
      <c r="G237">
        <f t="shared" si="16"/>
        <v>0</v>
      </c>
      <c r="H237">
        <f t="shared" si="17"/>
        <v>0</v>
      </c>
      <c r="I237">
        <f t="shared" si="18"/>
        <v>1</v>
      </c>
    </row>
    <row r="238" spans="2:9" x14ac:dyDescent="0.4">
      <c r="B238" s="10" t="s">
        <v>19</v>
      </c>
      <c r="C238" s="10">
        <v>86</v>
      </c>
      <c r="D238" s="10">
        <v>118</v>
      </c>
      <c r="E238">
        <f t="shared" si="15"/>
        <v>1</v>
      </c>
      <c r="F238" s="10">
        <f t="shared" si="19"/>
        <v>0</v>
      </c>
      <c r="G238">
        <f t="shared" si="16"/>
        <v>0</v>
      </c>
      <c r="H238">
        <f t="shared" si="17"/>
        <v>0</v>
      </c>
      <c r="I238">
        <f t="shared" si="18"/>
        <v>0</v>
      </c>
    </row>
    <row r="239" spans="2:9" x14ac:dyDescent="0.4">
      <c r="B239" s="10" t="s">
        <v>20</v>
      </c>
      <c r="C239" s="10">
        <v>80</v>
      </c>
      <c r="D239" s="10">
        <v>108</v>
      </c>
      <c r="E239">
        <f t="shared" si="15"/>
        <v>0</v>
      </c>
      <c r="F239" s="10">
        <f t="shared" si="19"/>
        <v>1</v>
      </c>
      <c r="G239">
        <f t="shared" si="16"/>
        <v>0</v>
      </c>
      <c r="H239">
        <f t="shared" si="17"/>
        <v>0</v>
      </c>
      <c r="I239">
        <f t="shared" si="18"/>
        <v>0</v>
      </c>
    </row>
    <row r="240" spans="2:9" x14ac:dyDescent="0.4">
      <c r="B240" s="10" t="s">
        <v>21</v>
      </c>
      <c r="C240" s="10">
        <v>88</v>
      </c>
      <c r="D240" s="10">
        <v>121</v>
      </c>
      <c r="E240">
        <f t="shared" si="15"/>
        <v>0</v>
      </c>
      <c r="F240" s="10">
        <f t="shared" si="19"/>
        <v>0</v>
      </c>
      <c r="G240">
        <f t="shared" si="16"/>
        <v>1</v>
      </c>
      <c r="H240">
        <f t="shared" si="17"/>
        <v>0</v>
      </c>
      <c r="I240">
        <f t="shared" si="18"/>
        <v>0</v>
      </c>
    </row>
    <row r="241" spans="2:9" x14ac:dyDescent="0.4">
      <c r="B241" s="10" t="s">
        <v>22</v>
      </c>
      <c r="C241" s="10">
        <v>92</v>
      </c>
      <c r="D241" s="10">
        <v>114</v>
      </c>
      <c r="E241">
        <f t="shared" si="15"/>
        <v>0</v>
      </c>
      <c r="F241" s="10">
        <f t="shared" si="19"/>
        <v>0</v>
      </c>
      <c r="G241">
        <f t="shared" si="16"/>
        <v>0</v>
      </c>
      <c r="H241">
        <f t="shared" si="17"/>
        <v>1</v>
      </c>
      <c r="I241">
        <f t="shared" si="18"/>
        <v>0</v>
      </c>
    </row>
    <row r="242" spans="2:9" x14ac:dyDescent="0.4">
      <c r="B242" s="10" t="s">
        <v>23</v>
      </c>
      <c r="C242" s="10">
        <v>76</v>
      </c>
      <c r="D242" s="10">
        <v>102</v>
      </c>
      <c r="E242">
        <f t="shared" si="15"/>
        <v>0</v>
      </c>
      <c r="F242" s="10">
        <f t="shared" si="19"/>
        <v>0</v>
      </c>
      <c r="G242">
        <f t="shared" si="16"/>
        <v>0</v>
      </c>
      <c r="H242">
        <f t="shared" si="17"/>
        <v>0</v>
      </c>
      <c r="I242">
        <f t="shared" si="18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70"/>
  <sheetViews>
    <sheetView showGridLines="0" topLeftCell="A34" workbookViewId="0">
      <selection activeCell="L60" sqref="L60:M60"/>
    </sheetView>
  </sheetViews>
  <sheetFormatPr defaultRowHeight="14.6" x14ac:dyDescent="0.4"/>
  <cols>
    <col min="3" max="4" width="9.3046875" bestFit="1" customWidth="1"/>
    <col min="5" max="5" width="12.69140625" bestFit="1" customWidth="1"/>
    <col min="6" max="6" width="12" bestFit="1" customWidth="1"/>
    <col min="12" max="12" width="12.69140625" customWidth="1"/>
  </cols>
  <sheetData>
    <row r="1" spans="2:15" ht="18.45" x14ac:dyDescent="0.5">
      <c r="B1" s="18" t="s">
        <v>73</v>
      </c>
      <c r="N1" t="s">
        <v>137</v>
      </c>
    </row>
    <row r="3" spans="2:15" ht="15.9" x14ac:dyDescent="0.45">
      <c r="B3" s="33" t="s">
        <v>74</v>
      </c>
      <c r="C3" s="34"/>
      <c r="D3" s="34"/>
      <c r="E3" s="34"/>
      <c r="F3" s="34"/>
      <c r="G3" s="34"/>
      <c r="H3" s="34"/>
      <c r="I3" s="35"/>
      <c r="L3" s="33" t="s">
        <v>75</v>
      </c>
      <c r="M3" s="34"/>
      <c r="N3" s="34"/>
      <c r="O3" s="35"/>
    </row>
    <row r="4" spans="2:15" x14ac:dyDescent="0.4">
      <c r="B4" s="31" t="s">
        <v>80</v>
      </c>
      <c r="C4" s="32"/>
      <c r="D4" s="31" t="s">
        <v>134</v>
      </c>
      <c r="E4" s="32"/>
      <c r="F4" s="31" t="s">
        <v>135</v>
      </c>
      <c r="G4" s="32"/>
      <c r="H4" s="31" t="s">
        <v>136</v>
      </c>
      <c r="I4" s="32"/>
      <c r="L4" s="25" t="s">
        <v>76</v>
      </c>
      <c r="M4" s="25" t="s">
        <v>77</v>
      </c>
      <c r="N4" s="25" t="s">
        <v>78</v>
      </c>
      <c r="O4" s="25" t="s">
        <v>79</v>
      </c>
    </row>
    <row r="5" spans="2:15" x14ac:dyDescent="0.4">
      <c r="L5" s="16">
        <v>1</v>
      </c>
      <c r="M5" s="16">
        <v>1</v>
      </c>
      <c r="N5" s="16">
        <v>5</v>
      </c>
      <c r="O5" s="16">
        <v>7</v>
      </c>
    </row>
    <row r="10" spans="2:15" ht="18.45" x14ac:dyDescent="0.5">
      <c r="B10" s="19" t="s">
        <v>80</v>
      </c>
    </row>
    <row r="12" spans="2:15" ht="15.9" x14ac:dyDescent="0.45">
      <c r="C12" s="33" t="s">
        <v>81</v>
      </c>
      <c r="D12" s="34"/>
      <c r="E12" s="34"/>
      <c r="F12" s="34"/>
      <c r="G12" s="34"/>
      <c r="H12" s="34"/>
      <c r="I12" s="34"/>
      <c r="J12" s="34"/>
      <c r="K12" s="35"/>
    </row>
    <row r="13" spans="2:15" x14ac:dyDescent="0.4">
      <c r="C13" s="46" t="s">
        <v>82</v>
      </c>
      <c r="D13" s="47"/>
      <c r="E13" s="47"/>
      <c r="F13" s="48"/>
      <c r="G13" s="43" t="s">
        <v>83</v>
      </c>
      <c r="H13" s="44"/>
      <c r="I13" s="44"/>
      <c r="J13" s="44"/>
      <c r="K13" s="45"/>
    </row>
    <row r="14" spans="2:15" x14ac:dyDescent="0.4">
      <c r="C14" s="46" t="s">
        <v>84</v>
      </c>
      <c r="D14" s="47"/>
      <c r="E14" s="47"/>
      <c r="F14" s="48"/>
      <c r="G14" s="43" t="s">
        <v>138</v>
      </c>
      <c r="H14" s="44"/>
      <c r="I14" s="44"/>
      <c r="J14" s="44"/>
      <c r="K14" s="45"/>
    </row>
    <row r="15" spans="2:15" x14ac:dyDescent="0.4">
      <c r="C15" s="46" t="s">
        <v>85</v>
      </c>
      <c r="D15" s="47"/>
      <c r="E15" s="47"/>
      <c r="F15" s="48"/>
      <c r="G15" s="43" t="s">
        <v>139</v>
      </c>
      <c r="H15" s="44"/>
      <c r="I15" s="44"/>
      <c r="J15" s="44"/>
      <c r="K15" s="45"/>
    </row>
    <row r="16" spans="2:15" x14ac:dyDescent="0.4">
      <c r="C16" s="46" t="s">
        <v>87</v>
      </c>
      <c r="D16" s="47"/>
      <c r="E16" s="47"/>
      <c r="F16" s="48"/>
      <c r="G16" s="43">
        <v>241</v>
      </c>
      <c r="H16" s="44"/>
      <c r="I16" s="44"/>
      <c r="J16" s="44"/>
      <c r="K16" s="45"/>
    </row>
    <row r="18" spans="3:10" ht="15.9" x14ac:dyDescent="0.45">
      <c r="C18" s="33" t="s">
        <v>88</v>
      </c>
      <c r="D18" s="34"/>
      <c r="E18" s="34"/>
      <c r="F18" s="34"/>
      <c r="G18" s="34"/>
      <c r="H18" s="34"/>
      <c r="I18" s="35"/>
    </row>
    <row r="19" spans="3:10" x14ac:dyDescent="0.4">
      <c r="C19" s="46" t="s">
        <v>89</v>
      </c>
      <c r="D19" s="48"/>
      <c r="E19" s="43">
        <v>5</v>
      </c>
      <c r="F19" s="44"/>
      <c r="G19" s="44"/>
      <c r="H19" s="44"/>
      <c r="I19" s="45"/>
    </row>
    <row r="20" spans="3:10" x14ac:dyDescent="0.4">
      <c r="C20" s="46" t="s">
        <v>90</v>
      </c>
      <c r="D20" s="48"/>
      <c r="E20" s="16" t="s">
        <v>11</v>
      </c>
      <c r="F20" s="16" t="s">
        <v>20</v>
      </c>
      <c r="G20" s="16" t="s">
        <v>21</v>
      </c>
      <c r="H20" s="16" t="s">
        <v>22</v>
      </c>
      <c r="I20" s="16" t="s">
        <v>23</v>
      </c>
    </row>
    <row r="21" spans="3:10" x14ac:dyDescent="0.4">
      <c r="C21" s="46" t="s">
        <v>91</v>
      </c>
      <c r="D21" s="48"/>
      <c r="E21" s="36" t="s">
        <v>18</v>
      </c>
      <c r="F21" s="37"/>
      <c r="G21" s="37"/>
      <c r="H21" s="37"/>
      <c r="I21" s="32"/>
    </row>
    <row r="23" spans="3:10" ht="15.9" x14ac:dyDescent="0.45">
      <c r="C23" s="33" t="s">
        <v>92</v>
      </c>
      <c r="D23" s="34"/>
      <c r="E23" s="34"/>
      <c r="F23" s="34"/>
      <c r="G23" s="34"/>
      <c r="H23" s="34"/>
      <c r="I23" s="34"/>
      <c r="J23" s="35"/>
    </row>
    <row r="24" spans="3:10" x14ac:dyDescent="0.4">
      <c r="C24" s="46" t="s">
        <v>93</v>
      </c>
      <c r="D24" s="47"/>
      <c r="E24" s="47"/>
      <c r="F24" s="48"/>
      <c r="G24" s="43" t="s">
        <v>94</v>
      </c>
      <c r="H24" s="44"/>
      <c r="I24" s="44"/>
      <c r="J24" s="45"/>
    </row>
    <row r="25" spans="3:10" x14ac:dyDescent="0.4">
      <c r="C25" s="46" t="s">
        <v>95</v>
      </c>
      <c r="D25" s="47"/>
      <c r="E25" s="47"/>
      <c r="F25" s="48"/>
      <c r="G25" s="43" t="s">
        <v>94</v>
      </c>
      <c r="H25" s="44"/>
      <c r="I25" s="44"/>
      <c r="J25" s="45"/>
    </row>
    <row r="26" spans="3:10" x14ac:dyDescent="0.4">
      <c r="C26" s="46" t="s">
        <v>96</v>
      </c>
      <c r="D26" s="47"/>
      <c r="E26" s="47"/>
      <c r="F26" s="48"/>
      <c r="G26" s="43" t="s">
        <v>94</v>
      </c>
      <c r="H26" s="44"/>
      <c r="I26" s="44"/>
      <c r="J26" s="45"/>
    </row>
    <row r="27" spans="3:10" x14ac:dyDescent="0.4">
      <c r="C27" s="46" t="s">
        <v>97</v>
      </c>
      <c r="D27" s="47"/>
      <c r="E27" s="47"/>
      <c r="F27" s="48"/>
      <c r="G27" s="43" t="s">
        <v>94</v>
      </c>
      <c r="H27" s="44"/>
      <c r="I27" s="44"/>
      <c r="J27" s="45"/>
    </row>
    <row r="28" spans="3:10" x14ac:dyDescent="0.4">
      <c r="C28" s="46" t="s">
        <v>98</v>
      </c>
      <c r="D28" s="47"/>
      <c r="E28" s="47"/>
      <c r="F28" s="48"/>
      <c r="G28" s="43" t="s">
        <v>94</v>
      </c>
      <c r="H28" s="44"/>
      <c r="I28" s="44"/>
      <c r="J28" s="45"/>
    </row>
    <row r="29" spans="3:10" x14ac:dyDescent="0.4">
      <c r="C29" s="46" t="s">
        <v>99</v>
      </c>
      <c r="D29" s="47"/>
      <c r="E29" s="47"/>
      <c r="F29" s="48"/>
      <c r="G29" s="43" t="s">
        <v>94</v>
      </c>
      <c r="H29" s="44"/>
      <c r="I29" s="44"/>
      <c r="J29" s="45"/>
    </row>
    <row r="30" spans="3:10" x14ac:dyDescent="0.4">
      <c r="C30" s="46" t="s">
        <v>100</v>
      </c>
      <c r="D30" s="47"/>
      <c r="E30" s="47"/>
      <c r="F30" s="48"/>
      <c r="G30" s="43" t="s">
        <v>94</v>
      </c>
      <c r="H30" s="44"/>
      <c r="I30" s="44"/>
      <c r="J30" s="45"/>
    </row>
    <row r="31" spans="3:10" x14ac:dyDescent="0.4">
      <c r="C31" s="46" t="s">
        <v>101</v>
      </c>
      <c r="D31" s="47"/>
      <c r="E31" s="47"/>
      <c r="F31" s="48"/>
      <c r="G31" s="43" t="s">
        <v>94</v>
      </c>
      <c r="H31" s="44"/>
      <c r="I31" s="44"/>
      <c r="J31" s="45"/>
    </row>
    <row r="32" spans="3:10" x14ac:dyDescent="0.4">
      <c r="C32" s="46" t="s">
        <v>102</v>
      </c>
      <c r="D32" s="47"/>
      <c r="E32" s="47"/>
      <c r="F32" s="48"/>
      <c r="G32" s="43" t="s">
        <v>94</v>
      </c>
      <c r="H32" s="44"/>
      <c r="I32" s="44"/>
      <c r="J32" s="45"/>
    </row>
    <row r="33" spans="2:10" x14ac:dyDescent="0.4">
      <c r="C33" s="46" t="s">
        <v>103</v>
      </c>
      <c r="D33" s="47"/>
      <c r="E33" s="47"/>
      <c r="F33" s="48"/>
      <c r="G33" s="43" t="s">
        <v>94</v>
      </c>
      <c r="H33" s="44"/>
      <c r="I33" s="44"/>
      <c r="J33" s="45"/>
    </row>
    <row r="34" spans="2:10" x14ac:dyDescent="0.4">
      <c r="C34" s="46" t="s">
        <v>104</v>
      </c>
      <c r="D34" s="47"/>
      <c r="E34" s="47"/>
      <c r="F34" s="48"/>
      <c r="G34" s="43" t="s">
        <v>94</v>
      </c>
      <c r="H34" s="44"/>
      <c r="I34" s="44"/>
      <c r="J34" s="45"/>
    </row>
    <row r="35" spans="2:10" x14ac:dyDescent="0.4">
      <c r="C35" s="46" t="s">
        <v>105</v>
      </c>
      <c r="D35" s="47"/>
      <c r="E35" s="47"/>
      <c r="F35" s="48"/>
      <c r="G35" s="43" t="s">
        <v>94</v>
      </c>
      <c r="H35" s="44"/>
      <c r="I35" s="44"/>
      <c r="J35" s="45"/>
    </row>
    <row r="36" spans="2:10" x14ac:dyDescent="0.4">
      <c r="C36" s="46" t="s">
        <v>106</v>
      </c>
      <c r="D36" s="47"/>
      <c r="E36" s="47"/>
      <c r="F36" s="48"/>
      <c r="G36" s="43" t="s">
        <v>94</v>
      </c>
      <c r="H36" s="44"/>
      <c r="I36" s="44"/>
      <c r="J36" s="45"/>
    </row>
    <row r="38" spans="2:10" ht="15.9" x14ac:dyDescent="0.45">
      <c r="C38" s="33" t="s">
        <v>107</v>
      </c>
      <c r="D38" s="34"/>
      <c r="E38" s="34"/>
      <c r="F38" s="34"/>
      <c r="G38" s="35"/>
    </row>
    <row r="39" spans="2:10" x14ac:dyDescent="0.4">
      <c r="C39" s="36" t="s">
        <v>108</v>
      </c>
      <c r="D39" s="37"/>
      <c r="E39" s="37"/>
      <c r="F39" s="37"/>
      <c r="G39" s="32"/>
    </row>
    <row r="42" spans="2:10" ht="18.45" x14ac:dyDescent="0.5">
      <c r="B42" s="19" t="s">
        <v>109</v>
      </c>
    </row>
    <row r="44" spans="2:10" x14ac:dyDescent="0.4">
      <c r="C44" s="38" t="s">
        <v>110</v>
      </c>
      <c r="D44" s="39"/>
      <c r="E44" s="40"/>
      <c r="F44" s="16">
        <v>7.2676648240674447E-11</v>
      </c>
    </row>
    <row r="46" spans="2:10" ht="15.9" x14ac:dyDescent="0.4">
      <c r="C46" s="41" t="s">
        <v>111</v>
      </c>
      <c r="D46" s="42"/>
      <c r="E46" s="41" t="s">
        <v>112</v>
      </c>
      <c r="F46" s="42"/>
    </row>
    <row r="47" spans="2:10" x14ac:dyDescent="0.4">
      <c r="C47" s="22" t="s">
        <v>113</v>
      </c>
      <c r="D47" s="22" t="s">
        <v>114</v>
      </c>
      <c r="E47" s="22" t="s">
        <v>113</v>
      </c>
      <c r="F47" s="22" t="s">
        <v>114</v>
      </c>
    </row>
    <row r="48" spans="2:10" x14ac:dyDescent="0.4">
      <c r="C48" s="17" t="s">
        <v>115</v>
      </c>
      <c r="D48" s="16">
        <v>2.4999403066063728</v>
      </c>
    </row>
    <row r="49" spans="2:13" x14ac:dyDescent="0.4">
      <c r="C49" s="17" t="s">
        <v>11</v>
      </c>
      <c r="D49" s="16">
        <v>1358.1465311224706</v>
      </c>
    </row>
    <row r="50" spans="2:13" x14ac:dyDescent="0.4">
      <c r="C50" s="17" t="s">
        <v>20</v>
      </c>
      <c r="D50" s="16">
        <v>5.7539163283995238</v>
      </c>
    </row>
    <row r="51" spans="2:13" x14ac:dyDescent="0.4">
      <c r="C51" s="17" t="s">
        <v>21</v>
      </c>
      <c r="D51" s="16">
        <v>6.0897488548146566</v>
      </c>
    </row>
    <row r="52" spans="2:13" x14ac:dyDescent="0.4">
      <c r="C52" s="17" t="s">
        <v>22</v>
      </c>
      <c r="D52" s="16">
        <v>4.6450818772976055</v>
      </c>
    </row>
    <row r="53" spans="2:13" x14ac:dyDescent="0.4">
      <c r="C53" s="17" t="s">
        <v>23</v>
      </c>
      <c r="D53" s="16">
        <v>6.4586343843246521</v>
      </c>
    </row>
    <row r="56" spans="2:13" ht="18.45" x14ac:dyDescent="0.5">
      <c r="B56" s="19" t="s">
        <v>116</v>
      </c>
    </row>
    <row r="58" spans="2:13" ht="25.75" x14ac:dyDescent="0.4">
      <c r="C58" s="23" t="s">
        <v>117</v>
      </c>
      <c r="D58" s="26" t="s">
        <v>118</v>
      </c>
      <c r="E58" s="21" t="s">
        <v>119</v>
      </c>
      <c r="F58" s="21" t="s">
        <v>120</v>
      </c>
      <c r="G58" s="21" t="s">
        <v>121</v>
      </c>
      <c r="H58" s="21" t="s">
        <v>122</v>
      </c>
      <c r="I58" s="21" t="s">
        <v>123</v>
      </c>
      <c r="J58" s="23" t="s">
        <v>124</v>
      </c>
      <c r="L58" s="17" t="s">
        <v>125</v>
      </c>
      <c r="M58" s="16">
        <v>235</v>
      </c>
    </row>
    <row r="59" spans="2:13" x14ac:dyDescent="0.4">
      <c r="C59" s="17" t="s">
        <v>115</v>
      </c>
      <c r="D59" s="27">
        <v>31.247729345709867</v>
      </c>
      <c r="E59" s="16">
        <v>3.0422821502880386</v>
      </c>
      <c r="F59" s="16">
        <v>10.271147711513668</v>
      </c>
      <c r="G59" s="16">
        <v>1.1056847093664091E-20</v>
      </c>
      <c r="H59" s="16">
        <v>25.254098669168755</v>
      </c>
      <c r="I59" s="16">
        <v>37.24136002225098</v>
      </c>
      <c r="J59" s="16">
        <v>3264275.1203319496</v>
      </c>
      <c r="L59" s="17" t="s">
        <v>126</v>
      </c>
      <c r="M59" s="16">
        <v>0.81776139197058129</v>
      </c>
    </row>
    <row r="60" spans="2:13" x14ac:dyDescent="0.4">
      <c r="C60" s="17" t="s">
        <v>11</v>
      </c>
      <c r="D60" s="27">
        <v>1.0310597989036483</v>
      </c>
      <c r="E60" s="16">
        <v>3.435912603019893E-2</v>
      </c>
      <c r="F60" s="16">
        <v>30.008324367663747</v>
      </c>
      <c r="G60" s="16">
        <v>2.4089347275321177E-82</v>
      </c>
      <c r="H60" s="16">
        <v>0.96336853898081543</v>
      </c>
      <c r="I60" s="16">
        <v>1.0987510588264813</v>
      </c>
      <c r="J60" s="16">
        <v>59853.17646396019</v>
      </c>
      <c r="L60" s="28" t="s">
        <v>127</v>
      </c>
      <c r="M60" s="27">
        <v>0.81388397477846597</v>
      </c>
    </row>
    <row r="61" spans="2:13" x14ac:dyDescent="0.4">
      <c r="C61" s="17" t="s">
        <v>20</v>
      </c>
      <c r="D61" s="27">
        <v>-4.5616798964429082</v>
      </c>
      <c r="E61" s="16">
        <v>1.5722043061170452</v>
      </c>
      <c r="F61" s="16">
        <v>-2.9014549055072405</v>
      </c>
      <c r="G61" s="16">
        <v>4.0670539281809108E-3</v>
      </c>
      <c r="H61" s="16">
        <v>-7.6590954198653431</v>
      </c>
      <c r="I61" s="16">
        <v>-1.4642643730204727</v>
      </c>
      <c r="J61" s="16">
        <v>44.560935724524825</v>
      </c>
      <c r="L61" s="17" t="s">
        <v>128</v>
      </c>
      <c r="M61" s="16">
        <v>7.605523771574175</v>
      </c>
    </row>
    <row r="62" spans="2:13" x14ac:dyDescent="0.4">
      <c r="C62" s="17" t="s">
        <v>21</v>
      </c>
      <c r="D62" s="27">
        <v>-3.1349703344828539</v>
      </c>
      <c r="E62" s="16">
        <v>1.5661679909835371</v>
      </c>
      <c r="F62" s="16">
        <v>-2.0016820370042971</v>
      </c>
      <c r="G62" s="16">
        <v>4.6468632458046159E-2</v>
      </c>
      <c r="H62" s="16">
        <v>-6.2204936527217436</v>
      </c>
      <c r="I62" s="16">
        <v>-4.9447016243964192E-2</v>
      </c>
      <c r="J62" s="16">
        <v>2.4403099911269237</v>
      </c>
      <c r="L62" s="17" t="s">
        <v>129</v>
      </c>
      <c r="M62" s="16">
        <v>13593.338082395268</v>
      </c>
    </row>
    <row r="63" spans="2:13" x14ac:dyDescent="0.4">
      <c r="C63" s="17" t="s">
        <v>22</v>
      </c>
      <c r="D63" s="27">
        <v>-7.1342356810760865</v>
      </c>
      <c r="E63" s="16">
        <v>1.6384174239144049</v>
      </c>
      <c r="F63" s="16">
        <v>-4.3543455879707471</v>
      </c>
      <c r="G63" s="16">
        <v>1.9932383361684216E-5</v>
      </c>
      <c r="H63" s="16">
        <v>-10.362098334125243</v>
      </c>
      <c r="I63" s="16">
        <v>-3.9063730280269295</v>
      </c>
      <c r="J63" s="16">
        <v>917.67285553459078</v>
      </c>
    </row>
    <row r="64" spans="2:13" x14ac:dyDescent="0.4">
      <c r="C64" s="17" t="s">
        <v>23</v>
      </c>
      <c r="D64" s="27">
        <v>-2.7755910351134192</v>
      </c>
      <c r="E64" s="16">
        <v>1.5747855339268495</v>
      </c>
      <c r="F64" s="16">
        <v>-1.7625200227692392</v>
      </c>
      <c r="G64" s="16">
        <v>7.9281404720922821E-2</v>
      </c>
      <c r="H64" s="16">
        <v>-5.8780918614169568</v>
      </c>
      <c r="I64" s="16">
        <v>0.32690979119011798</v>
      </c>
      <c r="J64" s="16">
        <v>179.69102044403735</v>
      </c>
    </row>
    <row r="67" spans="2:5" ht="18.45" x14ac:dyDescent="0.5">
      <c r="B67" s="19" t="s">
        <v>130</v>
      </c>
    </row>
    <row r="69" spans="2:5" ht="51.9" x14ac:dyDescent="0.4">
      <c r="C69" s="24" t="s">
        <v>131</v>
      </c>
      <c r="D69" s="25" t="s">
        <v>132</v>
      </c>
      <c r="E69" s="24" t="s">
        <v>133</v>
      </c>
    </row>
    <row r="70" spans="2:5" x14ac:dyDescent="0.4">
      <c r="C70" s="16">
        <v>13593.338082395268</v>
      </c>
      <c r="D70" s="16">
        <v>7.5102524896351959</v>
      </c>
      <c r="E70" s="16">
        <v>-1.2736699661757813E-14</v>
      </c>
    </row>
  </sheetData>
  <mergeCells count="53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28:F28"/>
    <mergeCell ref="C18:I18"/>
    <mergeCell ref="C19:D19"/>
    <mergeCell ref="C20:D20"/>
    <mergeCell ref="C21:D21"/>
    <mergeCell ref="E19:I19"/>
    <mergeCell ref="E21:I21"/>
    <mergeCell ref="C23:J23"/>
    <mergeCell ref="C24:F24"/>
    <mergeCell ref="C25:F25"/>
    <mergeCell ref="C26:F26"/>
    <mergeCell ref="C27:F27"/>
    <mergeCell ref="C46:D46"/>
    <mergeCell ref="E46:F46"/>
    <mergeCell ref="B4:C4"/>
    <mergeCell ref="D4:E4"/>
    <mergeCell ref="F4:G4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H4:I4"/>
    <mergeCell ref="B3:I3"/>
    <mergeCell ref="L3:O3"/>
    <mergeCell ref="C39:G39"/>
    <mergeCell ref="C44:E44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</mergeCells>
  <hyperlinks>
    <hyperlink ref="B4" location="'MLR_Output'!$B$10:$B$10" display="Inputs" xr:uid="{00000000-0004-0000-0500-000000000000}"/>
    <hyperlink ref="D4" location="'MLR_Output'!$B$42:$B$42" display="Predictors" xr:uid="{00000000-0004-0000-0500-000001000000}"/>
    <hyperlink ref="F4" location="'MLR_Output'!$B$56:$B$56" display="Regress. Model" xr:uid="{00000000-0004-0000-0500-000002000000}"/>
    <hyperlink ref="H4" location="'MLR_Output'!$B$67:$B$67" display="Train. Score - Summary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9"/>
  <sheetViews>
    <sheetView workbookViewId="0">
      <selection activeCell="B12" sqref="B12:G19"/>
    </sheetView>
  </sheetViews>
  <sheetFormatPr defaultRowHeight="14.6" x14ac:dyDescent="0.4"/>
  <sheetData>
    <row r="2" spans="2:7" x14ac:dyDescent="0.4">
      <c r="B2" t="s">
        <v>44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</row>
    <row r="3" spans="2:7" x14ac:dyDescent="0.4">
      <c r="B3">
        <v>28</v>
      </c>
      <c r="C3" s="15">
        <v>35.382978723404257</v>
      </c>
      <c r="D3" s="15">
        <v>39.204081632653065</v>
      </c>
      <c r="E3" s="15">
        <v>33.229166666666664</v>
      </c>
      <c r="F3" s="15">
        <v>36.6875</v>
      </c>
      <c r="G3" s="15">
        <v>26.877551020408163</v>
      </c>
    </row>
    <row r="4" spans="2:7" x14ac:dyDescent="0.4">
      <c r="B4">
        <v>21</v>
      </c>
      <c r="C4" s="15">
        <v>47.340425531914896</v>
      </c>
      <c r="D4" s="15">
        <v>52.693877551020407</v>
      </c>
      <c r="E4" s="15">
        <v>45.979166666666664</v>
      </c>
      <c r="F4" s="15">
        <v>52.104166666666664</v>
      </c>
      <c r="G4" s="15">
        <v>38.163265306122447</v>
      </c>
    </row>
    <row r="5" spans="2:7" x14ac:dyDescent="0.4">
      <c r="B5">
        <v>14</v>
      </c>
      <c r="C5" s="15">
        <v>62.425531914893618</v>
      </c>
      <c r="D5" s="15">
        <v>68.387755102040813</v>
      </c>
      <c r="E5" s="15">
        <v>63.333333333333336</v>
      </c>
      <c r="F5" s="15">
        <v>72.729166666666671</v>
      </c>
      <c r="G5" s="15">
        <v>55.387755102040813</v>
      </c>
    </row>
    <row r="6" spans="2:7" x14ac:dyDescent="0.4">
      <c r="B6">
        <v>13</v>
      </c>
      <c r="C6" s="15">
        <v>66.38297872340425</v>
      </c>
      <c r="D6" s="15">
        <v>73.061224489795919</v>
      </c>
      <c r="E6" s="15">
        <v>67.354166666666671</v>
      </c>
      <c r="F6" s="15">
        <v>76.895833333333329</v>
      </c>
      <c r="G6" s="15">
        <v>55.510204081632651</v>
      </c>
    </row>
    <row r="7" spans="2:7" x14ac:dyDescent="0.4">
      <c r="B7">
        <v>12</v>
      </c>
      <c r="C7" s="15">
        <v>71.255319148936167</v>
      </c>
      <c r="D7" s="15">
        <v>77.816326530612244</v>
      </c>
      <c r="E7" s="15">
        <v>71.083333333333329</v>
      </c>
      <c r="F7" s="15">
        <v>77.020833333333329</v>
      </c>
      <c r="G7" s="15">
        <v>55.510204081632651</v>
      </c>
    </row>
    <row r="8" spans="2:7" x14ac:dyDescent="0.4">
      <c r="B8">
        <v>11</v>
      </c>
      <c r="C8" s="15">
        <v>75.170212765957444</v>
      </c>
      <c r="D8" s="15">
        <v>80.714285714285708</v>
      </c>
      <c r="E8" s="15">
        <v>71.354166666666671</v>
      </c>
      <c r="F8" s="15">
        <v>77.020833333333329</v>
      </c>
      <c r="G8" s="15">
        <v>57.755102040816325</v>
      </c>
    </row>
    <row r="9" spans="2:7" x14ac:dyDescent="0.4">
      <c r="B9">
        <v>10</v>
      </c>
      <c r="C9" s="15">
        <v>79.361702127659569</v>
      </c>
      <c r="D9" s="15">
        <v>81.020408163265301</v>
      </c>
      <c r="E9" s="15">
        <v>71.375</v>
      </c>
      <c r="F9" s="15">
        <v>81.5</v>
      </c>
      <c r="G9" s="15">
        <v>61.714285714285715</v>
      </c>
    </row>
    <row r="10" spans="2:7" x14ac:dyDescent="0.4">
      <c r="B10">
        <v>9</v>
      </c>
      <c r="C10" s="15">
        <v>79.659574468085111</v>
      </c>
      <c r="D10" s="15">
        <v>81.020408163265301</v>
      </c>
      <c r="E10" s="15">
        <v>76.229166666666671</v>
      </c>
      <c r="F10" s="15">
        <v>86.479166666666671</v>
      </c>
      <c r="G10" s="15">
        <v>67.020408163265301</v>
      </c>
    </row>
    <row r="11" spans="2:7" x14ac:dyDescent="0.4">
      <c r="B11">
        <v>8</v>
      </c>
      <c r="C11" s="15">
        <v>79.680851063829792</v>
      </c>
      <c r="D11" s="15">
        <v>86.040816326530617</v>
      </c>
      <c r="E11" s="15">
        <v>82.145833333333329</v>
      </c>
      <c r="F11" s="15">
        <v>92.541666666666671</v>
      </c>
      <c r="G11" s="15">
        <v>71.367346938775512</v>
      </c>
    </row>
    <row r="12" spans="2:7" x14ac:dyDescent="0.4">
      <c r="B12">
        <v>7</v>
      </c>
      <c r="C12" s="15">
        <v>82.446808510638292</v>
      </c>
      <c r="D12" s="15">
        <v>89.612244897959187</v>
      </c>
      <c r="E12" s="15">
        <v>86.25</v>
      </c>
      <c r="F12" s="15">
        <v>96.958333333333329</v>
      </c>
      <c r="G12" s="15">
        <v>74.816326530612244</v>
      </c>
    </row>
    <row r="13" spans="2:7" x14ac:dyDescent="0.4">
      <c r="B13">
        <v>6</v>
      </c>
      <c r="C13" s="15">
        <v>87.085106382978722</v>
      </c>
      <c r="D13" s="15">
        <v>93.938775510204081</v>
      </c>
      <c r="E13" s="15">
        <v>90.5625</v>
      </c>
      <c r="F13" s="15">
        <v>100</v>
      </c>
      <c r="G13" s="15">
        <v>74.91836734693878</v>
      </c>
    </row>
    <row r="14" spans="2:7" x14ac:dyDescent="0.4">
      <c r="B14">
        <v>5</v>
      </c>
      <c r="C14" s="15">
        <v>92.319148936170208</v>
      </c>
      <c r="D14" s="15">
        <v>98.571428571428569</v>
      </c>
      <c r="E14" s="15">
        <v>94.479166666666671</v>
      </c>
      <c r="F14" s="15">
        <v>100.375</v>
      </c>
      <c r="G14" s="15">
        <v>74.938775510204081</v>
      </c>
    </row>
    <row r="15" spans="2:7" x14ac:dyDescent="0.4">
      <c r="B15">
        <v>4</v>
      </c>
      <c r="C15" s="15">
        <v>97.127659574468083</v>
      </c>
      <c r="D15" s="15">
        <v>102.93877551020408</v>
      </c>
      <c r="E15" s="15">
        <v>94.770833333333329</v>
      </c>
      <c r="F15" s="15">
        <v>100.41666666666667</v>
      </c>
      <c r="G15" s="15">
        <v>78.408163265306129</v>
      </c>
    </row>
    <row r="16" spans="2:7" x14ac:dyDescent="0.4">
      <c r="B16">
        <v>3</v>
      </c>
      <c r="C16" s="15">
        <v>101.95744680851064</v>
      </c>
      <c r="D16" s="15">
        <v>103.71428571428571</v>
      </c>
      <c r="E16" s="15">
        <v>94.979166666666671</v>
      </c>
      <c r="F16" s="15">
        <v>104.125</v>
      </c>
      <c r="G16" s="15">
        <v>82.367346938775512</v>
      </c>
    </row>
    <row r="17" spans="2:7" x14ac:dyDescent="0.4">
      <c r="B17">
        <v>2</v>
      </c>
      <c r="C17" s="15">
        <v>104.27659574468085</v>
      </c>
      <c r="D17" s="15">
        <v>104.77551020408163</v>
      </c>
      <c r="E17" s="15">
        <v>100.375</v>
      </c>
      <c r="F17" s="15">
        <v>108.91666666666667</v>
      </c>
      <c r="G17" s="15">
        <v>87.755102040816325</v>
      </c>
    </row>
    <row r="18" spans="2:7" x14ac:dyDescent="0.4">
      <c r="B18">
        <v>1</v>
      </c>
      <c r="C18" s="15">
        <v>110.78723404255319</v>
      </c>
      <c r="D18" s="15">
        <v>114.0204081632653</v>
      </c>
      <c r="E18" s="15">
        <v>110.41666666666667</v>
      </c>
      <c r="F18" s="15">
        <v>117.58333333333333</v>
      </c>
      <c r="G18" s="15">
        <v>97.428571428571431</v>
      </c>
    </row>
    <row r="19" spans="2:7" x14ac:dyDescent="0.4">
      <c r="B19">
        <v>0</v>
      </c>
      <c r="C19" s="15">
        <v>116.25531914893617</v>
      </c>
      <c r="D19" s="15">
        <v>119.08163265306122</v>
      </c>
      <c r="E19" s="15">
        <v>117.04166666666667</v>
      </c>
      <c r="F19" s="15">
        <v>124.08333333333333</v>
      </c>
      <c r="G19" s="15">
        <v>105.61224489795919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242"/>
  <sheetViews>
    <sheetView workbookViewId="0">
      <selection activeCell="B1" sqref="B1:I1048576"/>
    </sheetView>
  </sheetViews>
  <sheetFormatPr defaultRowHeight="14.6" x14ac:dyDescent="0.4"/>
  <cols>
    <col min="2" max="4" width="9.15234375" style="10"/>
  </cols>
  <sheetData>
    <row r="1" spans="2:9" x14ac:dyDescent="0.4">
      <c r="B1" s="11" t="s">
        <v>1</v>
      </c>
      <c r="C1" s="11" t="s">
        <v>11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</row>
    <row r="2" spans="2:9" x14ac:dyDescent="0.4">
      <c r="B2" s="10" t="s">
        <v>19</v>
      </c>
      <c r="C2" s="10">
        <v>80</v>
      </c>
      <c r="D2" s="10">
        <v>106</v>
      </c>
      <c r="E2">
        <f>IF(B2="Mon",1,0)*C2</f>
        <v>80</v>
      </c>
      <c r="F2" s="10">
        <f>IF(B2="Tue",1,0)*C2</f>
        <v>0</v>
      </c>
      <c r="G2">
        <f>IF(B2="Wed",1,0)*C2</f>
        <v>0</v>
      </c>
      <c r="H2">
        <f>IF(B2="Thu",1,0)*C2</f>
        <v>0</v>
      </c>
      <c r="I2">
        <f>IF(B2="Fri",1,0)*C2</f>
        <v>0</v>
      </c>
    </row>
    <row r="3" spans="2:9" x14ac:dyDescent="0.4">
      <c r="B3" s="10" t="s">
        <v>20</v>
      </c>
      <c r="C3" s="10">
        <v>89</v>
      </c>
      <c r="D3" s="10">
        <v>121</v>
      </c>
      <c r="E3">
        <f t="shared" ref="E3:E66" si="0">IF(B3="Mon",1,0)*C3</f>
        <v>0</v>
      </c>
      <c r="F3" s="10">
        <f t="shared" ref="F3:F66" si="1">IF(B3="Tue",1,0)*C3</f>
        <v>89</v>
      </c>
      <c r="G3">
        <f t="shared" ref="G3:G66" si="2">IF(B3="Wed",1,0)*C3</f>
        <v>0</v>
      </c>
      <c r="H3">
        <f t="shared" ref="H3:H66" si="3">IF(B3="Thu",1,0)*C3</f>
        <v>0</v>
      </c>
      <c r="I3">
        <f t="shared" ref="I3:I66" si="4">IF(B3="Fri",1,0)*C3</f>
        <v>0</v>
      </c>
    </row>
    <row r="4" spans="2:9" x14ac:dyDescent="0.4">
      <c r="B4" s="10" t="s">
        <v>21</v>
      </c>
      <c r="C4" s="10">
        <v>94</v>
      </c>
      <c r="D4" s="10">
        <v>126</v>
      </c>
      <c r="E4">
        <f t="shared" si="0"/>
        <v>0</v>
      </c>
      <c r="F4" s="10">
        <f t="shared" si="1"/>
        <v>0</v>
      </c>
      <c r="G4">
        <f t="shared" si="2"/>
        <v>94</v>
      </c>
      <c r="H4">
        <f t="shared" si="3"/>
        <v>0</v>
      </c>
      <c r="I4">
        <f t="shared" si="4"/>
        <v>0</v>
      </c>
    </row>
    <row r="5" spans="2:9" x14ac:dyDescent="0.4">
      <c r="B5" s="10" t="s">
        <v>22</v>
      </c>
      <c r="C5" s="10">
        <v>91</v>
      </c>
      <c r="D5" s="10">
        <v>114</v>
      </c>
      <c r="E5">
        <f t="shared" si="0"/>
        <v>0</v>
      </c>
      <c r="F5" s="10">
        <f t="shared" si="1"/>
        <v>0</v>
      </c>
      <c r="G5">
        <f t="shared" si="2"/>
        <v>0</v>
      </c>
      <c r="H5">
        <f t="shared" si="3"/>
        <v>91</v>
      </c>
      <c r="I5">
        <f t="shared" si="4"/>
        <v>0</v>
      </c>
    </row>
    <row r="6" spans="2:9" x14ac:dyDescent="0.4">
      <c r="B6" s="10" t="s">
        <v>23</v>
      </c>
      <c r="C6" s="10">
        <v>73</v>
      </c>
      <c r="D6" s="10">
        <v>106</v>
      </c>
      <c r="E6">
        <f t="shared" si="0"/>
        <v>0</v>
      </c>
      <c r="F6" s="10">
        <f t="shared" si="1"/>
        <v>0</v>
      </c>
      <c r="G6">
        <f t="shared" si="2"/>
        <v>0</v>
      </c>
      <c r="H6">
        <f t="shared" si="3"/>
        <v>0</v>
      </c>
      <c r="I6">
        <f t="shared" si="4"/>
        <v>73</v>
      </c>
    </row>
    <row r="7" spans="2:9" x14ac:dyDescent="0.4">
      <c r="B7" s="10" t="s">
        <v>19</v>
      </c>
      <c r="C7" s="10">
        <v>80</v>
      </c>
      <c r="D7" s="10">
        <v>111</v>
      </c>
      <c r="E7">
        <f t="shared" si="0"/>
        <v>80</v>
      </c>
      <c r="F7" s="10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</row>
    <row r="8" spans="2:9" x14ac:dyDescent="0.4">
      <c r="B8" s="10" t="s">
        <v>20</v>
      </c>
      <c r="C8" s="10">
        <v>92</v>
      </c>
      <c r="D8" s="10">
        <v>122</v>
      </c>
      <c r="E8">
        <f t="shared" si="0"/>
        <v>0</v>
      </c>
      <c r="F8" s="10">
        <f t="shared" si="1"/>
        <v>92</v>
      </c>
      <c r="G8">
        <f t="shared" si="2"/>
        <v>0</v>
      </c>
      <c r="H8">
        <f t="shared" si="3"/>
        <v>0</v>
      </c>
      <c r="I8">
        <f t="shared" si="4"/>
        <v>0</v>
      </c>
    </row>
    <row r="9" spans="2:9" x14ac:dyDescent="0.4">
      <c r="B9" s="10" t="s">
        <v>21</v>
      </c>
      <c r="C9" s="10">
        <v>87</v>
      </c>
      <c r="D9" s="10">
        <v>127</v>
      </c>
      <c r="E9">
        <f t="shared" si="0"/>
        <v>0</v>
      </c>
      <c r="F9" s="10">
        <f t="shared" si="1"/>
        <v>0</v>
      </c>
      <c r="G9">
        <f t="shared" si="2"/>
        <v>87</v>
      </c>
      <c r="H9">
        <f t="shared" si="3"/>
        <v>0</v>
      </c>
      <c r="I9">
        <f t="shared" si="4"/>
        <v>0</v>
      </c>
    </row>
    <row r="10" spans="2:9" x14ac:dyDescent="0.4">
      <c r="B10" s="10" t="s">
        <v>22</v>
      </c>
      <c r="C10" s="10">
        <v>90</v>
      </c>
      <c r="D10" s="10">
        <v>116</v>
      </c>
      <c r="E10">
        <f t="shared" si="0"/>
        <v>0</v>
      </c>
      <c r="F10" s="10">
        <f t="shared" si="1"/>
        <v>0</v>
      </c>
      <c r="G10">
        <f t="shared" si="2"/>
        <v>0</v>
      </c>
      <c r="H10">
        <f t="shared" si="3"/>
        <v>90</v>
      </c>
      <c r="I10">
        <f t="shared" si="4"/>
        <v>0</v>
      </c>
    </row>
    <row r="11" spans="2:9" x14ac:dyDescent="0.4">
      <c r="B11" s="10" t="s">
        <v>23</v>
      </c>
      <c r="C11" s="10">
        <v>61</v>
      </c>
      <c r="D11" s="10">
        <v>99</v>
      </c>
      <c r="E11">
        <f t="shared" si="0"/>
        <v>0</v>
      </c>
      <c r="F11" s="10">
        <f t="shared" si="1"/>
        <v>0</v>
      </c>
      <c r="G11">
        <f t="shared" si="2"/>
        <v>0</v>
      </c>
      <c r="H11">
        <f t="shared" si="3"/>
        <v>0</v>
      </c>
      <c r="I11">
        <f t="shared" si="4"/>
        <v>61</v>
      </c>
    </row>
    <row r="12" spans="2:9" x14ac:dyDescent="0.4">
      <c r="B12" s="10" t="s">
        <v>19</v>
      </c>
      <c r="C12" s="10">
        <v>69</v>
      </c>
      <c r="D12" s="10">
        <v>99</v>
      </c>
      <c r="E12">
        <f t="shared" si="0"/>
        <v>69</v>
      </c>
      <c r="F12" s="10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2:9" x14ac:dyDescent="0.4">
      <c r="B13" s="10" t="s">
        <v>20</v>
      </c>
      <c r="C13" s="10">
        <v>80</v>
      </c>
      <c r="D13" s="10">
        <v>102</v>
      </c>
      <c r="E13">
        <f t="shared" si="0"/>
        <v>0</v>
      </c>
      <c r="F13" s="10">
        <f t="shared" si="1"/>
        <v>80</v>
      </c>
      <c r="G13">
        <f t="shared" si="2"/>
        <v>0</v>
      </c>
      <c r="H13">
        <f t="shared" si="3"/>
        <v>0</v>
      </c>
      <c r="I13">
        <f t="shared" si="4"/>
        <v>0</v>
      </c>
    </row>
    <row r="14" spans="2:9" x14ac:dyDescent="0.4">
      <c r="B14" s="10" t="s">
        <v>21</v>
      </c>
      <c r="C14" s="10">
        <v>81</v>
      </c>
      <c r="D14" s="10">
        <v>117</v>
      </c>
      <c r="E14">
        <f t="shared" si="0"/>
        <v>0</v>
      </c>
      <c r="F14" s="10">
        <f t="shared" si="1"/>
        <v>0</v>
      </c>
      <c r="G14">
        <f t="shared" si="2"/>
        <v>81</v>
      </c>
      <c r="H14">
        <f t="shared" si="3"/>
        <v>0</v>
      </c>
      <c r="I14">
        <f t="shared" si="4"/>
        <v>0</v>
      </c>
    </row>
    <row r="15" spans="2:9" x14ac:dyDescent="0.4">
      <c r="B15" s="10" t="s">
        <v>22</v>
      </c>
      <c r="C15" s="10">
        <v>91</v>
      </c>
      <c r="D15" s="10">
        <v>133</v>
      </c>
      <c r="E15">
        <f t="shared" si="0"/>
        <v>0</v>
      </c>
      <c r="F15" s="10">
        <f t="shared" si="1"/>
        <v>0</v>
      </c>
      <c r="G15">
        <f t="shared" si="2"/>
        <v>0</v>
      </c>
      <c r="H15">
        <f t="shared" si="3"/>
        <v>91</v>
      </c>
      <c r="I15">
        <f t="shared" si="4"/>
        <v>0</v>
      </c>
    </row>
    <row r="16" spans="2:9" x14ac:dyDescent="0.4">
      <c r="B16" s="10" t="s">
        <v>23</v>
      </c>
      <c r="C16" s="10">
        <v>74</v>
      </c>
      <c r="D16" s="10">
        <v>115</v>
      </c>
      <c r="E16">
        <f t="shared" si="0"/>
        <v>0</v>
      </c>
      <c r="F16" s="10">
        <f t="shared" si="1"/>
        <v>0</v>
      </c>
      <c r="G16">
        <f t="shared" si="2"/>
        <v>0</v>
      </c>
      <c r="H16">
        <f t="shared" si="3"/>
        <v>0</v>
      </c>
      <c r="I16">
        <f t="shared" si="4"/>
        <v>74</v>
      </c>
    </row>
    <row r="17" spans="2:9" x14ac:dyDescent="0.4">
      <c r="B17" s="10" t="s">
        <v>19</v>
      </c>
      <c r="C17" s="10">
        <v>73</v>
      </c>
      <c r="D17" s="10">
        <v>105</v>
      </c>
      <c r="E17">
        <f t="shared" si="0"/>
        <v>73</v>
      </c>
      <c r="F17" s="10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</row>
    <row r="18" spans="2:9" x14ac:dyDescent="0.4">
      <c r="B18" s="10" t="s">
        <v>20</v>
      </c>
      <c r="C18" s="10">
        <v>97</v>
      </c>
      <c r="D18" s="10">
        <v>112</v>
      </c>
      <c r="E18">
        <f t="shared" si="0"/>
        <v>0</v>
      </c>
      <c r="F18" s="10">
        <f t="shared" si="1"/>
        <v>97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2:9" x14ac:dyDescent="0.4">
      <c r="B19" s="10" t="s">
        <v>21</v>
      </c>
      <c r="C19" s="10">
        <v>87</v>
      </c>
      <c r="D19" s="10">
        <v>121</v>
      </c>
      <c r="E19">
        <f t="shared" si="0"/>
        <v>0</v>
      </c>
      <c r="F19" s="10">
        <f t="shared" si="1"/>
        <v>0</v>
      </c>
      <c r="G19">
        <f t="shared" si="2"/>
        <v>87</v>
      </c>
      <c r="H19">
        <f t="shared" si="3"/>
        <v>0</v>
      </c>
      <c r="I19">
        <f t="shared" si="4"/>
        <v>0</v>
      </c>
    </row>
    <row r="20" spans="2:9" x14ac:dyDescent="0.4">
      <c r="B20" s="10" t="s">
        <v>22</v>
      </c>
      <c r="C20" s="10">
        <v>101</v>
      </c>
      <c r="D20" s="10">
        <v>126</v>
      </c>
      <c r="E20">
        <f t="shared" si="0"/>
        <v>0</v>
      </c>
      <c r="F20" s="10">
        <f t="shared" si="1"/>
        <v>0</v>
      </c>
      <c r="G20">
        <f t="shared" si="2"/>
        <v>0</v>
      </c>
      <c r="H20">
        <f t="shared" si="3"/>
        <v>101</v>
      </c>
      <c r="I20">
        <f t="shared" si="4"/>
        <v>0</v>
      </c>
    </row>
    <row r="21" spans="2:9" x14ac:dyDescent="0.4">
      <c r="B21" s="10" t="s">
        <v>23</v>
      </c>
      <c r="C21" s="10">
        <v>78</v>
      </c>
      <c r="D21" s="10">
        <v>101</v>
      </c>
      <c r="E21">
        <f t="shared" si="0"/>
        <v>0</v>
      </c>
      <c r="F21" s="10">
        <f t="shared" si="1"/>
        <v>0</v>
      </c>
      <c r="G21">
        <f t="shared" si="2"/>
        <v>0</v>
      </c>
      <c r="H21">
        <f t="shared" si="3"/>
        <v>0</v>
      </c>
      <c r="I21">
        <f t="shared" si="4"/>
        <v>78</v>
      </c>
    </row>
    <row r="22" spans="2:9" x14ac:dyDescent="0.4">
      <c r="B22" s="10" t="s">
        <v>19</v>
      </c>
      <c r="C22" s="10">
        <v>78</v>
      </c>
      <c r="D22" s="10">
        <v>110</v>
      </c>
      <c r="E22">
        <f t="shared" si="0"/>
        <v>78</v>
      </c>
      <c r="F22" s="10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2:9" x14ac:dyDescent="0.4">
      <c r="B23" s="10" t="s">
        <v>20</v>
      </c>
      <c r="C23" s="10">
        <v>98</v>
      </c>
      <c r="D23" s="10">
        <v>129</v>
      </c>
      <c r="E23">
        <f t="shared" si="0"/>
        <v>0</v>
      </c>
      <c r="F23" s="10">
        <f t="shared" si="1"/>
        <v>98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2:9" x14ac:dyDescent="0.4">
      <c r="B24" s="10" t="s">
        <v>21</v>
      </c>
      <c r="C24" s="10">
        <v>85</v>
      </c>
      <c r="D24" s="10">
        <v>122</v>
      </c>
      <c r="E24">
        <f t="shared" si="0"/>
        <v>0</v>
      </c>
      <c r="F24" s="10">
        <f t="shared" si="1"/>
        <v>0</v>
      </c>
      <c r="G24">
        <f t="shared" si="2"/>
        <v>85</v>
      </c>
      <c r="H24">
        <f t="shared" si="3"/>
        <v>0</v>
      </c>
      <c r="I24">
        <f t="shared" si="4"/>
        <v>0</v>
      </c>
    </row>
    <row r="25" spans="2:9" x14ac:dyDescent="0.4">
      <c r="B25" s="10" t="s">
        <v>22</v>
      </c>
      <c r="C25" s="10">
        <v>118</v>
      </c>
      <c r="D25" s="10">
        <v>145</v>
      </c>
      <c r="E25">
        <f t="shared" si="0"/>
        <v>0</v>
      </c>
      <c r="F25" s="10">
        <f t="shared" si="1"/>
        <v>0</v>
      </c>
      <c r="G25">
        <f t="shared" si="2"/>
        <v>0</v>
      </c>
      <c r="H25">
        <f t="shared" si="3"/>
        <v>118</v>
      </c>
      <c r="I25">
        <f t="shared" si="4"/>
        <v>0</v>
      </c>
    </row>
    <row r="26" spans="2:9" x14ac:dyDescent="0.4">
      <c r="B26" s="10" t="s">
        <v>23</v>
      </c>
      <c r="C26" s="10">
        <v>81</v>
      </c>
      <c r="D26" s="10">
        <v>120</v>
      </c>
      <c r="E26">
        <f t="shared" si="0"/>
        <v>0</v>
      </c>
      <c r="F26" s="10">
        <f t="shared" si="1"/>
        <v>0</v>
      </c>
      <c r="G26">
        <f t="shared" si="2"/>
        <v>0</v>
      </c>
      <c r="H26">
        <f t="shared" si="3"/>
        <v>0</v>
      </c>
      <c r="I26">
        <f t="shared" si="4"/>
        <v>81</v>
      </c>
    </row>
    <row r="27" spans="2:9" x14ac:dyDescent="0.4">
      <c r="B27" s="10" t="s">
        <v>19</v>
      </c>
      <c r="C27" s="10">
        <v>83</v>
      </c>
      <c r="D27" s="10">
        <v>132</v>
      </c>
      <c r="E27">
        <f t="shared" si="0"/>
        <v>83</v>
      </c>
      <c r="F27" s="10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</row>
    <row r="28" spans="2:9" x14ac:dyDescent="0.4">
      <c r="B28" s="10" t="s">
        <v>20</v>
      </c>
      <c r="C28" s="10">
        <v>108</v>
      </c>
      <c r="D28" s="10">
        <v>131</v>
      </c>
      <c r="E28">
        <f t="shared" si="0"/>
        <v>0</v>
      </c>
      <c r="F28" s="10">
        <f t="shared" si="1"/>
        <v>108</v>
      </c>
      <c r="G28">
        <f t="shared" si="2"/>
        <v>0</v>
      </c>
      <c r="H28">
        <f t="shared" si="3"/>
        <v>0</v>
      </c>
      <c r="I28">
        <f t="shared" si="4"/>
        <v>0</v>
      </c>
    </row>
    <row r="29" spans="2:9" x14ac:dyDescent="0.4">
      <c r="B29" s="10" t="s">
        <v>21</v>
      </c>
      <c r="C29" s="10">
        <v>100</v>
      </c>
      <c r="D29" s="10">
        <v>127</v>
      </c>
      <c r="E29">
        <f t="shared" si="0"/>
        <v>0</v>
      </c>
      <c r="F29" s="10">
        <f t="shared" si="1"/>
        <v>0</v>
      </c>
      <c r="G29">
        <f t="shared" si="2"/>
        <v>100</v>
      </c>
      <c r="H29">
        <f t="shared" si="3"/>
        <v>0</v>
      </c>
      <c r="I29">
        <f t="shared" si="4"/>
        <v>0</v>
      </c>
    </row>
    <row r="30" spans="2:9" x14ac:dyDescent="0.4">
      <c r="B30" s="10" t="s">
        <v>22</v>
      </c>
      <c r="C30" s="10">
        <v>103</v>
      </c>
      <c r="D30" s="10">
        <v>134</v>
      </c>
      <c r="E30">
        <f t="shared" si="0"/>
        <v>0</v>
      </c>
      <c r="F30" s="10">
        <f t="shared" si="1"/>
        <v>0</v>
      </c>
      <c r="G30">
        <f t="shared" si="2"/>
        <v>0</v>
      </c>
      <c r="H30">
        <f t="shared" si="3"/>
        <v>103</v>
      </c>
      <c r="I30">
        <f t="shared" si="4"/>
        <v>0</v>
      </c>
    </row>
    <row r="31" spans="2:9" x14ac:dyDescent="0.4">
      <c r="B31" s="10" t="s">
        <v>23</v>
      </c>
      <c r="C31" s="10">
        <v>86</v>
      </c>
      <c r="D31" s="10">
        <v>127</v>
      </c>
      <c r="E31">
        <f t="shared" si="0"/>
        <v>0</v>
      </c>
      <c r="F31" s="10">
        <f t="shared" si="1"/>
        <v>0</v>
      </c>
      <c r="G31">
        <f t="shared" si="2"/>
        <v>0</v>
      </c>
      <c r="H31">
        <f t="shared" si="3"/>
        <v>0</v>
      </c>
      <c r="I31">
        <f t="shared" si="4"/>
        <v>86</v>
      </c>
    </row>
    <row r="32" spans="2:9" x14ac:dyDescent="0.4">
      <c r="B32" s="10" t="s">
        <v>19</v>
      </c>
      <c r="C32" s="10">
        <v>76</v>
      </c>
      <c r="D32" s="10">
        <v>130</v>
      </c>
      <c r="E32">
        <f t="shared" si="0"/>
        <v>76</v>
      </c>
      <c r="F32" s="10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2:9" x14ac:dyDescent="0.4">
      <c r="B33" s="10" t="s">
        <v>20</v>
      </c>
      <c r="C33" s="10">
        <v>95</v>
      </c>
      <c r="D33" s="10">
        <v>127</v>
      </c>
      <c r="E33">
        <f t="shared" si="0"/>
        <v>0</v>
      </c>
      <c r="F33" s="10">
        <f t="shared" si="1"/>
        <v>95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2:9" x14ac:dyDescent="0.4">
      <c r="B34" s="10" t="s">
        <v>21</v>
      </c>
      <c r="C34" s="10">
        <v>58</v>
      </c>
      <c r="D34" s="10">
        <v>95</v>
      </c>
      <c r="E34">
        <f t="shared" si="0"/>
        <v>0</v>
      </c>
      <c r="F34" s="10">
        <f t="shared" si="1"/>
        <v>0</v>
      </c>
      <c r="G34">
        <f t="shared" si="2"/>
        <v>58</v>
      </c>
      <c r="H34">
        <f t="shared" si="3"/>
        <v>0</v>
      </c>
      <c r="I34">
        <f t="shared" si="4"/>
        <v>0</v>
      </c>
    </row>
    <row r="35" spans="2:9" x14ac:dyDescent="0.4">
      <c r="B35" s="10" t="s">
        <v>23</v>
      </c>
      <c r="C35" s="10">
        <v>3</v>
      </c>
      <c r="D35" s="10">
        <v>16</v>
      </c>
      <c r="E35">
        <f t="shared" si="0"/>
        <v>0</v>
      </c>
      <c r="F35" s="10">
        <f t="shared" si="1"/>
        <v>0</v>
      </c>
      <c r="G35">
        <f t="shared" si="2"/>
        <v>0</v>
      </c>
      <c r="H35">
        <f t="shared" si="3"/>
        <v>0</v>
      </c>
      <c r="I35">
        <f t="shared" si="4"/>
        <v>3</v>
      </c>
    </row>
    <row r="36" spans="2:9" x14ac:dyDescent="0.4">
      <c r="B36" s="10" t="s">
        <v>19</v>
      </c>
      <c r="C36" s="10">
        <v>102</v>
      </c>
      <c r="D36" s="10">
        <v>138</v>
      </c>
      <c r="E36">
        <f t="shared" si="0"/>
        <v>102</v>
      </c>
      <c r="F36" s="10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2:9" x14ac:dyDescent="0.4">
      <c r="B37" s="10" t="s">
        <v>20</v>
      </c>
      <c r="C37" s="10">
        <v>96</v>
      </c>
      <c r="D37" s="10">
        <v>115</v>
      </c>
      <c r="E37">
        <f t="shared" si="0"/>
        <v>0</v>
      </c>
      <c r="F37" s="10">
        <f t="shared" si="1"/>
        <v>96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2:9" x14ac:dyDescent="0.4">
      <c r="B38" s="10" t="s">
        <v>21</v>
      </c>
      <c r="C38" s="10">
        <v>92</v>
      </c>
      <c r="D38" s="10">
        <v>124</v>
      </c>
      <c r="E38">
        <f t="shared" si="0"/>
        <v>0</v>
      </c>
      <c r="F38" s="10">
        <f t="shared" si="1"/>
        <v>0</v>
      </c>
      <c r="G38">
        <f t="shared" si="2"/>
        <v>92</v>
      </c>
      <c r="H38">
        <f t="shared" si="3"/>
        <v>0</v>
      </c>
      <c r="I38">
        <f t="shared" si="4"/>
        <v>0</v>
      </c>
    </row>
    <row r="39" spans="2:9" x14ac:dyDescent="0.4">
      <c r="B39" s="10" t="s">
        <v>22</v>
      </c>
      <c r="C39" s="10">
        <v>98</v>
      </c>
      <c r="D39" s="10">
        <v>124</v>
      </c>
      <c r="E39">
        <f t="shared" si="0"/>
        <v>0</v>
      </c>
      <c r="F39" s="10">
        <f t="shared" si="1"/>
        <v>0</v>
      </c>
      <c r="G39">
        <f t="shared" si="2"/>
        <v>0</v>
      </c>
      <c r="H39">
        <f t="shared" si="3"/>
        <v>98</v>
      </c>
      <c r="I39">
        <f t="shared" si="4"/>
        <v>0</v>
      </c>
    </row>
    <row r="40" spans="2:9" x14ac:dyDescent="0.4">
      <c r="B40" s="10" t="s">
        <v>23</v>
      </c>
      <c r="C40" s="10">
        <v>76</v>
      </c>
      <c r="D40" s="10">
        <v>106</v>
      </c>
      <c r="E40">
        <f t="shared" si="0"/>
        <v>0</v>
      </c>
      <c r="F40" s="10">
        <f t="shared" si="1"/>
        <v>0</v>
      </c>
      <c r="G40">
        <f t="shared" si="2"/>
        <v>0</v>
      </c>
      <c r="H40">
        <f t="shared" si="3"/>
        <v>0</v>
      </c>
      <c r="I40">
        <f t="shared" si="4"/>
        <v>76</v>
      </c>
    </row>
    <row r="41" spans="2:9" x14ac:dyDescent="0.4">
      <c r="B41" s="10" t="s">
        <v>19</v>
      </c>
      <c r="C41" s="10">
        <v>77</v>
      </c>
      <c r="D41" s="10">
        <v>119</v>
      </c>
      <c r="E41">
        <f t="shared" si="0"/>
        <v>77</v>
      </c>
      <c r="F41" s="10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2:9" x14ac:dyDescent="0.4">
      <c r="B42" s="10" t="s">
        <v>20</v>
      </c>
      <c r="C42" s="10">
        <v>90</v>
      </c>
      <c r="D42" s="10">
        <v>119</v>
      </c>
      <c r="E42">
        <f t="shared" si="0"/>
        <v>0</v>
      </c>
      <c r="F42" s="10">
        <f t="shared" si="1"/>
        <v>90</v>
      </c>
      <c r="G42">
        <f t="shared" si="2"/>
        <v>0</v>
      </c>
      <c r="H42">
        <f t="shared" si="3"/>
        <v>0</v>
      </c>
      <c r="I42">
        <f t="shared" si="4"/>
        <v>0</v>
      </c>
    </row>
    <row r="43" spans="2:9" x14ac:dyDescent="0.4">
      <c r="B43" s="10" t="s">
        <v>21</v>
      </c>
      <c r="C43" s="10">
        <v>70</v>
      </c>
      <c r="D43" s="10">
        <v>108</v>
      </c>
      <c r="E43">
        <f t="shared" si="0"/>
        <v>0</v>
      </c>
      <c r="F43" s="10">
        <f t="shared" si="1"/>
        <v>0</v>
      </c>
      <c r="G43">
        <f t="shared" si="2"/>
        <v>70</v>
      </c>
      <c r="H43">
        <f t="shared" si="3"/>
        <v>0</v>
      </c>
      <c r="I43">
        <f t="shared" si="4"/>
        <v>0</v>
      </c>
    </row>
    <row r="44" spans="2:9" x14ac:dyDescent="0.4">
      <c r="B44" s="10" t="s">
        <v>22</v>
      </c>
      <c r="C44" s="10">
        <v>102</v>
      </c>
      <c r="D44" s="10">
        <v>133</v>
      </c>
      <c r="E44">
        <f t="shared" si="0"/>
        <v>0</v>
      </c>
      <c r="F44" s="10">
        <f t="shared" si="1"/>
        <v>0</v>
      </c>
      <c r="G44">
        <f t="shared" si="2"/>
        <v>0</v>
      </c>
      <c r="H44">
        <f t="shared" si="3"/>
        <v>102</v>
      </c>
      <c r="I44">
        <f t="shared" si="4"/>
        <v>0</v>
      </c>
    </row>
    <row r="45" spans="2:9" x14ac:dyDescent="0.4">
      <c r="B45" s="10" t="s">
        <v>23</v>
      </c>
      <c r="C45" s="10">
        <v>92</v>
      </c>
      <c r="D45" s="10">
        <v>128</v>
      </c>
      <c r="E45">
        <f t="shared" si="0"/>
        <v>0</v>
      </c>
      <c r="F45" s="10">
        <f t="shared" si="1"/>
        <v>0</v>
      </c>
      <c r="G45">
        <f t="shared" si="2"/>
        <v>0</v>
      </c>
      <c r="H45">
        <f t="shared" si="3"/>
        <v>0</v>
      </c>
      <c r="I45">
        <f t="shared" si="4"/>
        <v>92</v>
      </c>
    </row>
    <row r="46" spans="2:9" x14ac:dyDescent="0.4">
      <c r="B46" s="10" t="s">
        <v>19</v>
      </c>
      <c r="C46" s="10">
        <v>83</v>
      </c>
      <c r="D46" s="10">
        <v>123</v>
      </c>
      <c r="E46">
        <f t="shared" si="0"/>
        <v>83</v>
      </c>
      <c r="F46" s="10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2:9" x14ac:dyDescent="0.4">
      <c r="B47" s="10" t="s">
        <v>20</v>
      </c>
      <c r="C47" s="10">
        <v>103</v>
      </c>
      <c r="D47" s="10">
        <v>124</v>
      </c>
      <c r="E47">
        <f t="shared" si="0"/>
        <v>0</v>
      </c>
      <c r="F47" s="10">
        <f t="shared" si="1"/>
        <v>103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2:9" x14ac:dyDescent="0.4">
      <c r="B48" s="10" t="s">
        <v>21</v>
      </c>
      <c r="C48" s="10">
        <v>102</v>
      </c>
      <c r="D48" s="10">
        <v>126</v>
      </c>
      <c r="E48">
        <f t="shared" si="0"/>
        <v>0</v>
      </c>
      <c r="F48" s="10">
        <f t="shared" si="1"/>
        <v>0</v>
      </c>
      <c r="G48">
        <f t="shared" si="2"/>
        <v>102</v>
      </c>
      <c r="H48">
        <f t="shared" si="3"/>
        <v>0</v>
      </c>
      <c r="I48">
        <f t="shared" si="4"/>
        <v>0</v>
      </c>
    </row>
    <row r="49" spans="2:9" x14ac:dyDescent="0.4">
      <c r="B49" s="10" t="s">
        <v>22</v>
      </c>
      <c r="C49" s="10">
        <v>114</v>
      </c>
      <c r="D49" s="10">
        <v>137</v>
      </c>
      <c r="E49">
        <f t="shared" si="0"/>
        <v>0</v>
      </c>
      <c r="F49" s="10">
        <f t="shared" si="1"/>
        <v>0</v>
      </c>
      <c r="G49">
        <f t="shared" si="2"/>
        <v>0</v>
      </c>
      <c r="H49">
        <f t="shared" si="3"/>
        <v>114</v>
      </c>
      <c r="I49">
        <f t="shared" si="4"/>
        <v>0</v>
      </c>
    </row>
    <row r="50" spans="2:9" x14ac:dyDescent="0.4">
      <c r="B50" s="10" t="s">
        <v>23</v>
      </c>
      <c r="C50" s="10">
        <v>99</v>
      </c>
      <c r="D50" s="10">
        <v>129</v>
      </c>
      <c r="E50">
        <f t="shared" si="0"/>
        <v>0</v>
      </c>
      <c r="F50" s="10">
        <f t="shared" si="1"/>
        <v>0</v>
      </c>
      <c r="G50">
        <f t="shared" si="2"/>
        <v>0</v>
      </c>
      <c r="H50">
        <f t="shared" si="3"/>
        <v>0</v>
      </c>
      <c r="I50">
        <f t="shared" si="4"/>
        <v>99</v>
      </c>
    </row>
    <row r="51" spans="2:9" x14ac:dyDescent="0.4">
      <c r="B51" s="10" t="s">
        <v>19</v>
      </c>
      <c r="C51" s="10">
        <v>89</v>
      </c>
      <c r="D51" s="10">
        <v>117</v>
      </c>
      <c r="E51">
        <f t="shared" si="0"/>
        <v>89</v>
      </c>
      <c r="F51" s="10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2:9" x14ac:dyDescent="0.4">
      <c r="B52" s="10" t="s">
        <v>20</v>
      </c>
      <c r="C52" s="10">
        <v>92</v>
      </c>
      <c r="D52" s="10">
        <v>108</v>
      </c>
      <c r="E52">
        <f t="shared" si="0"/>
        <v>0</v>
      </c>
      <c r="F52" s="10">
        <f t="shared" si="1"/>
        <v>92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2:9" x14ac:dyDescent="0.4">
      <c r="B53" s="10" t="s">
        <v>21</v>
      </c>
      <c r="C53" s="10">
        <v>80</v>
      </c>
      <c r="D53" s="10">
        <v>111</v>
      </c>
      <c r="E53">
        <f t="shared" si="0"/>
        <v>0</v>
      </c>
      <c r="F53" s="10">
        <f t="shared" si="1"/>
        <v>0</v>
      </c>
      <c r="G53">
        <f t="shared" si="2"/>
        <v>80</v>
      </c>
      <c r="H53">
        <f t="shared" si="3"/>
        <v>0</v>
      </c>
      <c r="I53">
        <f t="shared" si="4"/>
        <v>0</v>
      </c>
    </row>
    <row r="54" spans="2:9" x14ac:dyDescent="0.4">
      <c r="B54" s="10" t="s">
        <v>22</v>
      </c>
      <c r="C54" s="10">
        <v>80</v>
      </c>
      <c r="D54" s="10">
        <v>122</v>
      </c>
      <c r="E54">
        <f t="shared" si="0"/>
        <v>0</v>
      </c>
      <c r="F54" s="10">
        <f t="shared" si="1"/>
        <v>0</v>
      </c>
      <c r="G54">
        <f t="shared" si="2"/>
        <v>0</v>
      </c>
      <c r="H54">
        <f t="shared" si="3"/>
        <v>80</v>
      </c>
      <c r="I54">
        <f t="shared" si="4"/>
        <v>0</v>
      </c>
    </row>
    <row r="55" spans="2:9" x14ac:dyDescent="0.4">
      <c r="B55" s="10" t="s">
        <v>23</v>
      </c>
      <c r="C55" s="10">
        <v>0</v>
      </c>
      <c r="D55" s="10">
        <v>14</v>
      </c>
      <c r="E55">
        <f t="shared" si="0"/>
        <v>0</v>
      </c>
      <c r="F55" s="10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2:9" x14ac:dyDescent="0.4">
      <c r="B56" s="10" t="s">
        <v>19</v>
      </c>
      <c r="C56" s="10">
        <v>0</v>
      </c>
      <c r="D56" s="10">
        <v>16</v>
      </c>
      <c r="E56">
        <f t="shared" si="0"/>
        <v>0</v>
      </c>
      <c r="F56" s="10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</row>
    <row r="57" spans="2:9" x14ac:dyDescent="0.4">
      <c r="B57" s="10" t="s">
        <v>20</v>
      </c>
      <c r="C57" s="10">
        <v>75</v>
      </c>
      <c r="D57" s="10">
        <v>97</v>
      </c>
      <c r="E57">
        <f t="shared" si="0"/>
        <v>0</v>
      </c>
      <c r="F57" s="10">
        <f t="shared" si="1"/>
        <v>75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2:9" x14ac:dyDescent="0.4">
      <c r="B58" s="10" t="s">
        <v>21</v>
      </c>
      <c r="C58" s="10">
        <v>83</v>
      </c>
      <c r="D58" s="10">
        <v>101</v>
      </c>
      <c r="E58">
        <f t="shared" si="0"/>
        <v>0</v>
      </c>
      <c r="F58" s="10">
        <f t="shared" si="1"/>
        <v>0</v>
      </c>
      <c r="G58">
        <f t="shared" si="2"/>
        <v>83</v>
      </c>
      <c r="H58">
        <f t="shared" si="3"/>
        <v>0</v>
      </c>
      <c r="I58">
        <f t="shared" si="4"/>
        <v>0</v>
      </c>
    </row>
    <row r="59" spans="2:9" x14ac:dyDescent="0.4">
      <c r="B59" s="10" t="s">
        <v>22</v>
      </c>
      <c r="C59" s="10">
        <v>105</v>
      </c>
      <c r="D59" s="10">
        <v>129</v>
      </c>
      <c r="E59">
        <f t="shared" si="0"/>
        <v>0</v>
      </c>
      <c r="F59" s="10">
        <f t="shared" si="1"/>
        <v>0</v>
      </c>
      <c r="G59">
        <f t="shared" si="2"/>
        <v>0</v>
      </c>
      <c r="H59">
        <f t="shared" si="3"/>
        <v>105</v>
      </c>
      <c r="I59">
        <f t="shared" si="4"/>
        <v>0</v>
      </c>
    </row>
    <row r="60" spans="2:9" x14ac:dyDescent="0.4">
      <c r="B60" s="10" t="s">
        <v>23</v>
      </c>
      <c r="C60" s="10">
        <v>1</v>
      </c>
      <c r="D60" s="10">
        <v>11</v>
      </c>
      <c r="E60">
        <f t="shared" si="0"/>
        <v>0</v>
      </c>
      <c r="F60" s="10">
        <f t="shared" si="1"/>
        <v>0</v>
      </c>
      <c r="G60">
        <f t="shared" si="2"/>
        <v>0</v>
      </c>
      <c r="H60">
        <f t="shared" si="3"/>
        <v>0</v>
      </c>
      <c r="I60">
        <f t="shared" si="4"/>
        <v>1</v>
      </c>
    </row>
    <row r="61" spans="2:9" x14ac:dyDescent="0.4">
      <c r="B61" s="10" t="s">
        <v>19</v>
      </c>
      <c r="C61" s="10">
        <v>67</v>
      </c>
      <c r="D61" s="10">
        <v>98</v>
      </c>
      <c r="E61">
        <f t="shared" si="0"/>
        <v>67</v>
      </c>
      <c r="F61" s="10">
        <f t="shared" si="1"/>
        <v>0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2:9" x14ac:dyDescent="0.4">
      <c r="B62" s="10" t="s">
        <v>20</v>
      </c>
      <c r="C62" s="10">
        <v>77</v>
      </c>
      <c r="D62" s="10">
        <v>110</v>
      </c>
      <c r="E62">
        <f t="shared" si="0"/>
        <v>0</v>
      </c>
      <c r="F62" s="10">
        <f t="shared" si="1"/>
        <v>77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2:9" x14ac:dyDescent="0.4">
      <c r="B63" s="10" t="s">
        <v>21</v>
      </c>
      <c r="C63" s="10">
        <v>75</v>
      </c>
      <c r="D63" s="10">
        <v>103</v>
      </c>
      <c r="E63">
        <f t="shared" si="0"/>
        <v>0</v>
      </c>
      <c r="F63" s="10">
        <f t="shared" si="1"/>
        <v>0</v>
      </c>
      <c r="G63">
        <f t="shared" si="2"/>
        <v>75</v>
      </c>
      <c r="H63">
        <f t="shared" si="3"/>
        <v>0</v>
      </c>
      <c r="I63">
        <f t="shared" si="4"/>
        <v>0</v>
      </c>
    </row>
    <row r="64" spans="2:9" x14ac:dyDescent="0.4">
      <c r="B64" s="10" t="s">
        <v>22</v>
      </c>
      <c r="C64" s="10">
        <v>95</v>
      </c>
      <c r="D64" s="10">
        <v>112</v>
      </c>
      <c r="E64">
        <f t="shared" si="0"/>
        <v>0</v>
      </c>
      <c r="F64" s="10">
        <f t="shared" si="1"/>
        <v>0</v>
      </c>
      <c r="G64">
        <f t="shared" si="2"/>
        <v>0</v>
      </c>
      <c r="H64">
        <f t="shared" si="3"/>
        <v>95</v>
      </c>
      <c r="I64">
        <f t="shared" si="4"/>
        <v>0</v>
      </c>
    </row>
    <row r="65" spans="2:9" x14ac:dyDescent="0.4">
      <c r="B65" s="10" t="s">
        <v>23</v>
      </c>
      <c r="C65" s="10">
        <v>89</v>
      </c>
      <c r="D65" s="10">
        <v>137</v>
      </c>
      <c r="E65">
        <f t="shared" si="0"/>
        <v>0</v>
      </c>
      <c r="F65" s="10">
        <f t="shared" si="1"/>
        <v>0</v>
      </c>
      <c r="G65">
        <f t="shared" si="2"/>
        <v>0</v>
      </c>
      <c r="H65">
        <f t="shared" si="3"/>
        <v>0</v>
      </c>
      <c r="I65">
        <f t="shared" si="4"/>
        <v>89</v>
      </c>
    </row>
    <row r="66" spans="2:9" x14ac:dyDescent="0.4">
      <c r="B66" s="10" t="s">
        <v>19</v>
      </c>
      <c r="C66" s="10">
        <v>63</v>
      </c>
      <c r="D66" s="10">
        <v>99</v>
      </c>
      <c r="E66">
        <f t="shared" si="0"/>
        <v>63</v>
      </c>
      <c r="F66" s="10">
        <f t="shared" si="1"/>
        <v>0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2:9" x14ac:dyDescent="0.4">
      <c r="B67" s="10" t="s">
        <v>20</v>
      </c>
      <c r="C67" s="10">
        <v>88</v>
      </c>
      <c r="D67" s="10">
        <v>117</v>
      </c>
      <c r="E67">
        <f t="shared" ref="E67:E130" si="5">IF(B67="Mon",1,0)*C67</f>
        <v>0</v>
      </c>
      <c r="F67" s="10">
        <f t="shared" ref="F67:F130" si="6">IF(B67="Tue",1,0)*C67</f>
        <v>88</v>
      </c>
      <c r="G67">
        <f t="shared" ref="G67:G130" si="7">IF(B67="Wed",1,0)*C67</f>
        <v>0</v>
      </c>
      <c r="H67">
        <f t="shared" ref="H67:H130" si="8">IF(B67="Thu",1,0)*C67</f>
        <v>0</v>
      </c>
      <c r="I67">
        <f t="shared" ref="I67:I130" si="9">IF(B67="Fri",1,0)*C67</f>
        <v>0</v>
      </c>
    </row>
    <row r="68" spans="2:9" x14ac:dyDescent="0.4">
      <c r="B68" s="10" t="s">
        <v>21</v>
      </c>
      <c r="C68" s="10">
        <v>73</v>
      </c>
      <c r="D68" s="10">
        <v>100</v>
      </c>
      <c r="E68">
        <f t="shared" si="5"/>
        <v>0</v>
      </c>
      <c r="F68" s="10">
        <f t="shared" si="6"/>
        <v>0</v>
      </c>
      <c r="G68">
        <f t="shared" si="7"/>
        <v>73</v>
      </c>
      <c r="H68">
        <f t="shared" si="8"/>
        <v>0</v>
      </c>
      <c r="I68">
        <f t="shared" si="9"/>
        <v>0</v>
      </c>
    </row>
    <row r="69" spans="2:9" x14ac:dyDescent="0.4">
      <c r="B69" s="10" t="s">
        <v>22</v>
      </c>
      <c r="C69" s="10">
        <v>90</v>
      </c>
      <c r="D69" s="10">
        <v>117</v>
      </c>
      <c r="E69">
        <f t="shared" si="5"/>
        <v>0</v>
      </c>
      <c r="F69" s="10">
        <f t="shared" si="6"/>
        <v>0</v>
      </c>
      <c r="G69">
        <f t="shared" si="7"/>
        <v>0</v>
      </c>
      <c r="H69">
        <f t="shared" si="8"/>
        <v>90</v>
      </c>
      <c r="I69">
        <f t="shared" si="9"/>
        <v>0</v>
      </c>
    </row>
    <row r="70" spans="2:9" x14ac:dyDescent="0.4">
      <c r="B70" s="10" t="s">
        <v>23</v>
      </c>
      <c r="C70" s="10">
        <v>66</v>
      </c>
      <c r="D70" s="10">
        <v>98</v>
      </c>
      <c r="E70">
        <f t="shared" si="5"/>
        <v>0</v>
      </c>
      <c r="F70" s="10">
        <f t="shared" si="6"/>
        <v>0</v>
      </c>
      <c r="G70">
        <f t="shared" si="7"/>
        <v>0</v>
      </c>
      <c r="H70">
        <f t="shared" si="8"/>
        <v>0</v>
      </c>
      <c r="I70">
        <f t="shared" si="9"/>
        <v>66</v>
      </c>
    </row>
    <row r="71" spans="2:9" x14ac:dyDescent="0.4">
      <c r="B71" s="10" t="s">
        <v>19</v>
      </c>
      <c r="C71" s="10">
        <v>91</v>
      </c>
      <c r="D71" s="10">
        <v>129</v>
      </c>
      <c r="E71">
        <f t="shared" si="5"/>
        <v>91</v>
      </c>
      <c r="F71" s="10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2:9" x14ac:dyDescent="0.4">
      <c r="B72" s="10" t="s">
        <v>20</v>
      </c>
      <c r="C72" s="10">
        <v>96</v>
      </c>
      <c r="D72" s="10">
        <v>120</v>
      </c>
      <c r="E72">
        <f t="shared" si="5"/>
        <v>0</v>
      </c>
      <c r="F72" s="10">
        <f t="shared" si="6"/>
        <v>96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2:9" x14ac:dyDescent="0.4">
      <c r="B73" s="10" t="s">
        <v>21</v>
      </c>
      <c r="C73" s="10">
        <v>87</v>
      </c>
      <c r="D73" s="10">
        <v>112</v>
      </c>
      <c r="E73">
        <f t="shared" si="5"/>
        <v>0</v>
      </c>
      <c r="F73" s="10">
        <f t="shared" si="6"/>
        <v>0</v>
      </c>
      <c r="G73">
        <f t="shared" si="7"/>
        <v>87</v>
      </c>
      <c r="H73">
        <f t="shared" si="8"/>
        <v>0</v>
      </c>
      <c r="I73">
        <f t="shared" si="9"/>
        <v>0</v>
      </c>
    </row>
    <row r="74" spans="2:9" x14ac:dyDescent="0.4">
      <c r="B74" s="10" t="s">
        <v>22</v>
      </c>
      <c r="C74" s="10">
        <v>100</v>
      </c>
      <c r="D74" s="10">
        <v>114</v>
      </c>
      <c r="E74">
        <f t="shared" si="5"/>
        <v>0</v>
      </c>
      <c r="F74" s="10">
        <f t="shared" si="6"/>
        <v>0</v>
      </c>
      <c r="G74">
        <f t="shared" si="7"/>
        <v>0</v>
      </c>
      <c r="H74">
        <f t="shared" si="8"/>
        <v>100</v>
      </c>
      <c r="I74">
        <f t="shared" si="9"/>
        <v>0</v>
      </c>
    </row>
    <row r="75" spans="2:9" x14ac:dyDescent="0.4">
      <c r="B75" s="10" t="s">
        <v>23</v>
      </c>
      <c r="C75" s="10">
        <v>70</v>
      </c>
      <c r="D75" s="10">
        <v>96</v>
      </c>
      <c r="E75">
        <f t="shared" si="5"/>
        <v>0</v>
      </c>
      <c r="F75" s="10">
        <f t="shared" si="6"/>
        <v>0</v>
      </c>
      <c r="G75">
        <f t="shared" si="7"/>
        <v>0</v>
      </c>
      <c r="H75">
        <f t="shared" si="8"/>
        <v>0</v>
      </c>
      <c r="I75">
        <f t="shared" si="9"/>
        <v>70</v>
      </c>
    </row>
    <row r="76" spans="2:9" x14ac:dyDescent="0.4">
      <c r="B76" s="10" t="s">
        <v>19</v>
      </c>
      <c r="C76" s="10">
        <v>77</v>
      </c>
      <c r="D76" s="10">
        <v>116</v>
      </c>
      <c r="E76">
        <f t="shared" si="5"/>
        <v>77</v>
      </c>
      <c r="F76" s="10">
        <f t="shared" si="6"/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2:9" x14ac:dyDescent="0.4">
      <c r="B77" s="10" t="s">
        <v>20</v>
      </c>
      <c r="C77" s="10">
        <v>98</v>
      </c>
      <c r="D77" s="10">
        <v>130</v>
      </c>
      <c r="E77">
        <f t="shared" si="5"/>
        <v>0</v>
      </c>
      <c r="F77" s="10">
        <f t="shared" si="6"/>
        <v>98</v>
      </c>
      <c r="G77">
        <f t="shared" si="7"/>
        <v>0</v>
      </c>
      <c r="H77">
        <f t="shared" si="8"/>
        <v>0</v>
      </c>
      <c r="I77">
        <f t="shared" si="9"/>
        <v>0</v>
      </c>
    </row>
    <row r="78" spans="2:9" x14ac:dyDescent="0.4">
      <c r="B78" s="10" t="s">
        <v>21</v>
      </c>
      <c r="C78" s="10">
        <v>85</v>
      </c>
      <c r="D78" s="10">
        <v>121</v>
      </c>
      <c r="E78">
        <f t="shared" si="5"/>
        <v>0</v>
      </c>
      <c r="F78" s="10">
        <f t="shared" si="6"/>
        <v>0</v>
      </c>
      <c r="G78">
        <f t="shared" si="7"/>
        <v>85</v>
      </c>
      <c r="H78">
        <f t="shared" si="8"/>
        <v>0</v>
      </c>
      <c r="I78">
        <f t="shared" si="9"/>
        <v>0</v>
      </c>
    </row>
    <row r="79" spans="2:9" x14ac:dyDescent="0.4">
      <c r="B79" s="10" t="s">
        <v>22</v>
      </c>
      <c r="C79" s="10">
        <v>100</v>
      </c>
      <c r="D79" s="10">
        <v>125</v>
      </c>
      <c r="E79">
        <f t="shared" si="5"/>
        <v>0</v>
      </c>
      <c r="F79" s="10">
        <f t="shared" si="6"/>
        <v>0</v>
      </c>
      <c r="G79">
        <f t="shared" si="7"/>
        <v>0</v>
      </c>
      <c r="H79">
        <f t="shared" si="8"/>
        <v>100</v>
      </c>
      <c r="I79">
        <f t="shared" si="9"/>
        <v>0</v>
      </c>
    </row>
    <row r="80" spans="2:9" x14ac:dyDescent="0.4">
      <c r="B80" s="10" t="s">
        <v>23</v>
      </c>
      <c r="C80" s="10">
        <v>100</v>
      </c>
      <c r="D80" s="10">
        <v>130</v>
      </c>
      <c r="E80">
        <f t="shared" si="5"/>
        <v>0</v>
      </c>
      <c r="F80" s="10">
        <f t="shared" si="6"/>
        <v>0</v>
      </c>
      <c r="G80">
        <f t="shared" si="7"/>
        <v>0</v>
      </c>
      <c r="H80">
        <f t="shared" si="8"/>
        <v>0</v>
      </c>
      <c r="I80">
        <f t="shared" si="9"/>
        <v>100</v>
      </c>
    </row>
    <row r="81" spans="2:9" x14ac:dyDescent="0.4">
      <c r="B81" s="10" t="s">
        <v>19</v>
      </c>
      <c r="C81" s="10">
        <v>83</v>
      </c>
      <c r="D81" s="10">
        <v>116</v>
      </c>
      <c r="E81">
        <f t="shared" si="5"/>
        <v>83</v>
      </c>
      <c r="F81" s="10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2:9" x14ac:dyDescent="0.4">
      <c r="B82" s="10" t="s">
        <v>20</v>
      </c>
      <c r="C82" s="10">
        <v>87</v>
      </c>
      <c r="D82" s="10">
        <v>125</v>
      </c>
      <c r="E82">
        <f t="shared" si="5"/>
        <v>0</v>
      </c>
      <c r="F82" s="10">
        <f t="shared" si="6"/>
        <v>87</v>
      </c>
      <c r="G82">
        <f t="shared" si="7"/>
        <v>0</v>
      </c>
      <c r="H82">
        <f t="shared" si="8"/>
        <v>0</v>
      </c>
      <c r="I82">
        <f t="shared" si="9"/>
        <v>0</v>
      </c>
    </row>
    <row r="83" spans="2:9" x14ac:dyDescent="0.4">
      <c r="B83" s="10" t="s">
        <v>21</v>
      </c>
      <c r="C83" s="10">
        <v>75</v>
      </c>
      <c r="D83" s="10">
        <v>100</v>
      </c>
      <c r="E83">
        <f t="shared" si="5"/>
        <v>0</v>
      </c>
      <c r="F83" s="10">
        <f t="shared" si="6"/>
        <v>0</v>
      </c>
      <c r="G83">
        <f t="shared" si="7"/>
        <v>75</v>
      </c>
      <c r="H83">
        <f t="shared" si="8"/>
        <v>0</v>
      </c>
      <c r="I83">
        <f t="shared" si="9"/>
        <v>0</v>
      </c>
    </row>
    <row r="84" spans="2:9" x14ac:dyDescent="0.4">
      <c r="B84" s="10" t="s">
        <v>22</v>
      </c>
      <c r="C84" s="10">
        <v>98</v>
      </c>
      <c r="D84" s="10">
        <v>120</v>
      </c>
      <c r="E84">
        <f t="shared" si="5"/>
        <v>0</v>
      </c>
      <c r="F84" s="10">
        <f t="shared" si="6"/>
        <v>0</v>
      </c>
      <c r="G84">
        <f t="shared" si="7"/>
        <v>0</v>
      </c>
      <c r="H84">
        <f t="shared" si="8"/>
        <v>98</v>
      </c>
      <c r="I84">
        <f t="shared" si="9"/>
        <v>0</v>
      </c>
    </row>
    <row r="85" spans="2:9" x14ac:dyDescent="0.4">
      <c r="B85" s="10" t="s">
        <v>23</v>
      </c>
      <c r="C85" s="10">
        <v>88</v>
      </c>
      <c r="D85" s="10">
        <v>115</v>
      </c>
      <c r="E85">
        <f t="shared" si="5"/>
        <v>0</v>
      </c>
      <c r="F85" s="10">
        <f t="shared" si="6"/>
        <v>0</v>
      </c>
      <c r="G85">
        <f t="shared" si="7"/>
        <v>0</v>
      </c>
      <c r="H85">
        <f t="shared" si="8"/>
        <v>0</v>
      </c>
      <c r="I85">
        <f t="shared" si="9"/>
        <v>88</v>
      </c>
    </row>
    <row r="86" spans="2:9" x14ac:dyDescent="0.4">
      <c r="B86" s="10" t="s">
        <v>19</v>
      </c>
      <c r="C86" s="10">
        <v>75</v>
      </c>
      <c r="D86" s="10">
        <v>115</v>
      </c>
      <c r="E86">
        <f t="shared" si="5"/>
        <v>75</v>
      </c>
      <c r="F86" s="10">
        <f t="shared" si="6"/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2:9" x14ac:dyDescent="0.4">
      <c r="B87" s="10" t="s">
        <v>20</v>
      </c>
      <c r="C87" s="10">
        <v>69</v>
      </c>
      <c r="D87" s="10">
        <v>93</v>
      </c>
      <c r="E87">
        <f t="shared" si="5"/>
        <v>0</v>
      </c>
      <c r="F87" s="10">
        <f t="shared" si="6"/>
        <v>69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2:9" x14ac:dyDescent="0.4">
      <c r="B88" s="10" t="s">
        <v>21</v>
      </c>
      <c r="C88" s="10">
        <v>75</v>
      </c>
      <c r="D88" s="10">
        <v>108</v>
      </c>
      <c r="E88">
        <f t="shared" si="5"/>
        <v>0</v>
      </c>
      <c r="F88" s="10">
        <f t="shared" si="6"/>
        <v>0</v>
      </c>
      <c r="G88">
        <f t="shared" si="7"/>
        <v>75</v>
      </c>
      <c r="H88">
        <f t="shared" si="8"/>
        <v>0</v>
      </c>
      <c r="I88">
        <f t="shared" si="9"/>
        <v>0</v>
      </c>
    </row>
    <row r="89" spans="2:9" x14ac:dyDescent="0.4">
      <c r="B89" s="10" t="s">
        <v>22</v>
      </c>
      <c r="C89" s="10">
        <v>88</v>
      </c>
      <c r="D89" s="10">
        <v>113</v>
      </c>
      <c r="E89">
        <f t="shared" si="5"/>
        <v>0</v>
      </c>
      <c r="F89" s="10">
        <f t="shared" si="6"/>
        <v>0</v>
      </c>
      <c r="G89">
        <f t="shared" si="7"/>
        <v>0</v>
      </c>
      <c r="H89">
        <f t="shared" si="8"/>
        <v>88</v>
      </c>
      <c r="I89">
        <f t="shared" si="9"/>
        <v>0</v>
      </c>
    </row>
    <row r="90" spans="2:9" x14ac:dyDescent="0.4">
      <c r="B90" s="10" t="s">
        <v>23</v>
      </c>
      <c r="C90" s="10">
        <v>83</v>
      </c>
      <c r="D90" s="10">
        <v>104</v>
      </c>
      <c r="E90">
        <f t="shared" si="5"/>
        <v>0</v>
      </c>
      <c r="F90" s="10">
        <f t="shared" si="6"/>
        <v>0</v>
      </c>
      <c r="G90">
        <f t="shared" si="7"/>
        <v>0</v>
      </c>
      <c r="H90">
        <f t="shared" si="8"/>
        <v>0</v>
      </c>
      <c r="I90">
        <f t="shared" si="9"/>
        <v>83</v>
      </c>
    </row>
    <row r="91" spans="2:9" x14ac:dyDescent="0.4">
      <c r="B91" s="10" t="s">
        <v>19</v>
      </c>
      <c r="C91" s="10">
        <v>84</v>
      </c>
      <c r="D91" s="10">
        <v>112</v>
      </c>
      <c r="E91">
        <f t="shared" si="5"/>
        <v>84</v>
      </c>
      <c r="F91" s="10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2:9" x14ac:dyDescent="0.4">
      <c r="B92" s="10" t="s">
        <v>20</v>
      </c>
      <c r="C92" s="10">
        <v>75</v>
      </c>
      <c r="D92" s="10">
        <v>98</v>
      </c>
      <c r="E92">
        <f t="shared" si="5"/>
        <v>0</v>
      </c>
      <c r="F92" s="10">
        <f t="shared" si="6"/>
        <v>75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2:9" x14ac:dyDescent="0.4">
      <c r="B93" s="10" t="s">
        <v>21</v>
      </c>
      <c r="C93" s="10">
        <v>80</v>
      </c>
      <c r="D93" s="10">
        <v>115</v>
      </c>
      <c r="E93">
        <f t="shared" si="5"/>
        <v>0</v>
      </c>
      <c r="F93" s="10">
        <f t="shared" si="6"/>
        <v>0</v>
      </c>
      <c r="G93">
        <f t="shared" si="7"/>
        <v>80</v>
      </c>
      <c r="H93">
        <f t="shared" si="8"/>
        <v>0</v>
      </c>
      <c r="I93">
        <f t="shared" si="9"/>
        <v>0</v>
      </c>
    </row>
    <row r="94" spans="2:9" x14ac:dyDescent="0.4">
      <c r="B94" s="10" t="s">
        <v>22</v>
      </c>
      <c r="C94" s="10">
        <v>90</v>
      </c>
      <c r="D94" s="10">
        <v>122</v>
      </c>
      <c r="E94">
        <f t="shared" si="5"/>
        <v>0</v>
      </c>
      <c r="F94" s="10">
        <f t="shared" si="6"/>
        <v>0</v>
      </c>
      <c r="G94">
        <f t="shared" si="7"/>
        <v>0</v>
      </c>
      <c r="H94">
        <f t="shared" si="8"/>
        <v>90</v>
      </c>
      <c r="I94">
        <f t="shared" si="9"/>
        <v>0</v>
      </c>
    </row>
    <row r="95" spans="2:9" x14ac:dyDescent="0.4">
      <c r="B95" s="10" t="s">
        <v>23</v>
      </c>
      <c r="C95" s="10">
        <v>89</v>
      </c>
      <c r="D95" s="10">
        <v>122</v>
      </c>
      <c r="E95">
        <f t="shared" si="5"/>
        <v>0</v>
      </c>
      <c r="F95" s="10">
        <f t="shared" si="6"/>
        <v>0</v>
      </c>
      <c r="G95">
        <f t="shared" si="7"/>
        <v>0</v>
      </c>
      <c r="H95">
        <f t="shared" si="8"/>
        <v>0</v>
      </c>
      <c r="I95">
        <f t="shared" si="9"/>
        <v>89</v>
      </c>
    </row>
    <row r="96" spans="2:9" x14ac:dyDescent="0.4">
      <c r="B96" s="10" t="s">
        <v>19</v>
      </c>
      <c r="C96" s="10">
        <v>83</v>
      </c>
      <c r="D96" s="10">
        <v>129</v>
      </c>
      <c r="E96">
        <f t="shared" si="5"/>
        <v>83</v>
      </c>
      <c r="F96" s="10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2:9" x14ac:dyDescent="0.4">
      <c r="B97" s="10" t="s">
        <v>20</v>
      </c>
      <c r="C97" s="10">
        <v>85</v>
      </c>
      <c r="D97" s="10">
        <v>124</v>
      </c>
      <c r="E97">
        <f t="shared" si="5"/>
        <v>0</v>
      </c>
      <c r="F97" s="10">
        <f t="shared" si="6"/>
        <v>85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2:9" x14ac:dyDescent="0.4">
      <c r="B98" s="10" t="s">
        <v>21</v>
      </c>
      <c r="C98" s="10">
        <v>92</v>
      </c>
      <c r="D98" s="10">
        <v>123</v>
      </c>
      <c r="E98">
        <f t="shared" si="5"/>
        <v>0</v>
      </c>
      <c r="F98" s="10">
        <f t="shared" si="6"/>
        <v>0</v>
      </c>
      <c r="G98">
        <f t="shared" si="7"/>
        <v>92</v>
      </c>
      <c r="H98">
        <f t="shared" si="8"/>
        <v>0</v>
      </c>
      <c r="I98">
        <f t="shared" si="9"/>
        <v>0</v>
      </c>
    </row>
    <row r="99" spans="2:9" x14ac:dyDescent="0.4">
      <c r="B99" s="10" t="s">
        <v>22</v>
      </c>
      <c r="C99" s="10">
        <v>95</v>
      </c>
      <c r="D99" s="10">
        <v>125</v>
      </c>
      <c r="E99">
        <f t="shared" si="5"/>
        <v>0</v>
      </c>
      <c r="F99" s="10">
        <f t="shared" si="6"/>
        <v>0</v>
      </c>
      <c r="G99">
        <f t="shared" si="7"/>
        <v>0</v>
      </c>
      <c r="H99">
        <f t="shared" si="8"/>
        <v>95</v>
      </c>
      <c r="I99">
        <f t="shared" si="9"/>
        <v>0</v>
      </c>
    </row>
    <row r="100" spans="2:9" x14ac:dyDescent="0.4">
      <c r="B100" s="10" t="s">
        <v>23</v>
      </c>
      <c r="C100" s="10">
        <v>83</v>
      </c>
      <c r="D100" s="10">
        <v>114</v>
      </c>
      <c r="E100">
        <f t="shared" si="5"/>
        <v>0</v>
      </c>
      <c r="F100" s="1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83</v>
      </c>
    </row>
    <row r="101" spans="2:9" x14ac:dyDescent="0.4">
      <c r="B101" s="10" t="s">
        <v>19</v>
      </c>
      <c r="C101" s="10">
        <v>82</v>
      </c>
      <c r="D101" s="10">
        <v>116</v>
      </c>
      <c r="E101">
        <f t="shared" si="5"/>
        <v>82</v>
      </c>
      <c r="F101" s="10">
        <f t="shared" si="6"/>
        <v>0</v>
      </c>
      <c r="G101">
        <f t="shared" si="7"/>
        <v>0</v>
      </c>
      <c r="H101">
        <f t="shared" si="8"/>
        <v>0</v>
      </c>
      <c r="I101">
        <f t="shared" si="9"/>
        <v>0</v>
      </c>
    </row>
    <row r="102" spans="2:9" x14ac:dyDescent="0.4">
      <c r="B102" s="10" t="s">
        <v>20</v>
      </c>
      <c r="C102" s="10">
        <v>90</v>
      </c>
      <c r="D102" s="10">
        <v>122</v>
      </c>
      <c r="E102">
        <f t="shared" si="5"/>
        <v>0</v>
      </c>
      <c r="F102" s="10">
        <f t="shared" si="6"/>
        <v>90</v>
      </c>
      <c r="G102">
        <f t="shared" si="7"/>
        <v>0</v>
      </c>
      <c r="H102">
        <f t="shared" si="8"/>
        <v>0</v>
      </c>
      <c r="I102">
        <f t="shared" si="9"/>
        <v>0</v>
      </c>
    </row>
    <row r="103" spans="2:9" x14ac:dyDescent="0.4">
      <c r="B103" s="10" t="s">
        <v>21</v>
      </c>
      <c r="C103" s="10">
        <v>77</v>
      </c>
      <c r="D103" s="10">
        <v>111</v>
      </c>
      <c r="E103">
        <f t="shared" si="5"/>
        <v>0</v>
      </c>
      <c r="F103" s="10">
        <f t="shared" si="6"/>
        <v>0</v>
      </c>
      <c r="G103">
        <f t="shared" si="7"/>
        <v>77</v>
      </c>
      <c r="H103">
        <f t="shared" si="8"/>
        <v>0</v>
      </c>
      <c r="I103">
        <f t="shared" si="9"/>
        <v>0</v>
      </c>
    </row>
    <row r="104" spans="2:9" x14ac:dyDescent="0.4">
      <c r="B104" s="10" t="s">
        <v>22</v>
      </c>
      <c r="C104" s="10">
        <v>106</v>
      </c>
      <c r="D104" s="10">
        <v>128</v>
      </c>
      <c r="E104">
        <f t="shared" si="5"/>
        <v>0</v>
      </c>
      <c r="F104" s="10">
        <f t="shared" si="6"/>
        <v>0</v>
      </c>
      <c r="G104">
        <f t="shared" si="7"/>
        <v>0</v>
      </c>
      <c r="H104">
        <f t="shared" si="8"/>
        <v>106</v>
      </c>
      <c r="I104">
        <f t="shared" si="9"/>
        <v>0</v>
      </c>
    </row>
    <row r="105" spans="2:9" x14ac:dyDescent="0.4">
      <c r="B105" s="10" t="s">
        <v>23</v>
      </c>
      <c r="C105" s="10">
        <v>93</v>
      </c>
      <c r="D105" s="10">
        <v>126</v>
      </c>
      <c r="E105">
        <f t="shared" si="5"/>
        <v>0</v>
      </c>
      <c r="F105" s="10">
        <f t="shared" si="6"/>
        <v>0</v>
      </c>
      <c r="G105">
        <f t="shared" si="7"/>
        <v>0</v>
      </c>
      <c r="H105">
        <f t="shared" si="8"/>
        <v>0</v>
      </c>
      <c r="I105">
        <f t="shared" si="9"/>
        <v>93</v>
      </c>
    </row>
    <row r="106" spans="2:9" x14ac:dyDescent="0.4">
      <c r="B106" s="10" t="s">
        <v>19</v>
      </c>
      <c r="C106" s="10">
        <v>98</v>
      </c>
      <c r="D106" s="10">
        <v>140</v>
      </c>
      <c r="E106">
        <f t="shared" si="5"/>
        <v>98</v>
      </c>
      <c r="F106" s="10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</row>
    <row r="107" spans="2:9" x14ac:dyDescent="0.4">
      <c r="B107" s="10" t="s">
        <v>20</v>
      </c>
      <c r="C107" s="10">
        <v>85</v>
      </c>
      <c r="D107" s="10">
        <v>114</v>
      </c>
      <c r="E107">
        <f t="shared" si="5"/>
        <v>0</v>
      </c>
      <c r="F107" s="10">
        <f t="shared" si="6"/>
        <v>85</v>
      </c>
      <c r="G107">
        <f t="shared" si="7"/>
        <v>0</v>
      </c>
      <c r="H107">
        <f t="shared" si="8"/>
        <v>0</v>
      </c>
      <c r="I107">
        <f t="shared" si="9"/>
        <v>0</v>
      </c>
    </row>
    <row r="108" spans="2:9" x14ac:dyDescent="0.4">
      <c r="B108" s="10" t="s">
        <v>21</v>
      </c>
      <c r="C108" s="10">
        <v>78</v>
      </c>
      <c r="D108" s="10">
        <v>103</v>
      </c>
      <c r="E108">
        <f t="shared" si="5"/>
        <v>0</v>
      </c>
      <c r="F108" s="10">
        <f t="shared" si="6"/>
        <v>0</v>
      </c>
      <c r="G108">
        <f t="shared" si="7"/>
        <v>78</v>
      </c>
      <c r="H108">
        <f t="shared" si="8"/>
        <v>0</v>
      </c>
      <c r="I108">
        <f t="shared" si="9"/>
        <v>0</v>
      </c>
    </row>
    <row r="109" spans="2:9" x14ac:dyDescent="0.4">
      <c r="B109" s="10" t="s">
        <v>22</v>
      </c>
      <c r="C109" s="10">
        <v>78</v>
      </c>
      <c r="D109" s="10">
        <v>100</v>
      </c>
      <c r="E109">
        <f t="shared" si="5"/>
        <v>0</v>
      </c>
      <c r="F109" s="10">
        <f t="shared" si="6"/>
        <v>0</v>
      </c>
      <c r="G109">
        <f t="shared" si="7"/>
        <v>0</v>
      </c>
      <c r="H109">
        <f t="shared" si="8"/>
        <v>78</v>
      </c>
      <c r="I109">
        <f t="shared" si="9"/>
        <v>0</v>
      </c>
    </row>
    <row r="110" spans="2:9" x14ac:dyDescent="0.4">
      <c r="B110" s="10" t="s">
        <v>23</v>
      </c>
      <c r="C110" s="10">
        <v>82</v>
      </c>
      <c r="D110" s="10">
        <v>123</v>
      </c>
      <c r="E110">
        <f t="shared" si="5"/>
        <v>0</v>
      </c>
      <c r="F110" s="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82</v>
      </c>
    </row>
    <row r="111" spans="2:9" x14ac:dyDescent="0.4">
      <c r="B111" s="10" t="s">
        <v>19</v>
      </c>
      <c r="C111" s="10">
        <v>88</v>
      </c>
      <c r="D111" s="10">
        <v>127</v>
      </c>
      <c r="E111">
        <f t="shared" si="5"/>
        <v>88</v>
      </c>
      <c r="F111" s="10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</row>
    <row r="112" spans="2:9" x14ac:dyDescent="0.4">
      <c r="B112" s="10" t="s">
        <v>20</v>
      </c>
      <c r="C112" s="10">
        <v>82</v>
      </c>
      <c r="D112" s="10">
        <v>120</v>
      </c>
      <c r="E112">
        <f t="shared" si="5"/>
        <v>0</v>
      </c>
      <c r="F112" s="10">
        <f t="shared" si="6"/>
        <v>82</v>
      </c>
      <c r="G112">
        <f t="shared" si="7"/>
        <v>0</v>
      </c>
      <c r="H112">
        <f t="shared" si="8"/>
        <v>0</v>
      </c>
      <c r="I112">
        <f t="shared" si="9"/>
        <v>0</v>
      </c>
    </row>
    <row r="113" spans="2:9" x14ac:dyDescent="0.4">
      <c r="B113" s="10" t="s">
        <v>21</v>
      </c>
      <c r="C113" s="10">
        <v>81</v>
      </c>
      <c r="D113" s="10">
        <v>113</v>
      </c>
      <c r="E113">
        <f t="shared" si="5"/>
        <v>0</v>
      </c>
      <c r="F113" s="10">
        <f t="shared" si="6"/>
        <v>0</v>
      </c>
      <c r="G113">
        <f t="shared" si="7"/>
        <v>81</v>
      </c>
      <c r="H113">
        <f t="shared" si="8"/>
        <v>0</v>
      </c>
      <c r="I113">
        <f t="shared" si="9"/>
        <v>0</v>
      </c>
    </row>
    <row r="114" spans="2:9" x14ac:dyDescent="0.4">
      <c r="B114" s="10" t="s">
        <v>22</v>
      </c>
      <c r="C114" s="10">
        <v>97</v>
      </c>
      <c r="D114" s="10">
        <v>117</v>
      </c>
      <c r="E114">
        <f t="shared" si="5"/>
        <v>0</v>
      </c>
      <c r="F114" s="10">
        <f t="shared" si="6"/>
        <v>0</v>
      </c>
      <c r="G114">
        <f t="shared" si="7"/>
        <v>0</v>
      </c>
      <c r="H114">
        <f t="shared" si="8"/>
        <v>97</v>
      </c>
      <c r="I114">
        <f t="shared" si="9"/>
        <v>0</v>
      </c>
    </row>
    <row r="115" spans="2:9" x14ac:dyDescent="0.4">
      <c r="B115" s="10" t="s">
        <v>23</v>
      </c>
      <c r="C115" s="10">
        <v>66</v>
      </c>
      <c r="D115" s="10">
        <v>105</v>
      </c>
      <c r="E115">
        <f t="shared" si="5"/>
        <v>0</v>
      </c>
      <c r="F115" s="10">
        <f t="shared" si="6"/>
        <v>0</v>
      </c>
      <c r="G115">
        <f t="shared" si="7"/>
        <v>0</v>
      </c>
      <c r="H115">
        <f t="shared" si="8"/>
        <v>0</v>
      </c>
      <c r="I115">
        <f t="shared" si="9"/>
        <v>66</v>
      </c>
    </row>
    <row r="116" spans="2:9" x14ac:dyDescent="0.4">
      <c r="B116" s="10" t="s">
        <v>19</v>
      </c>
      <c r="C116" s="10">
        <v>83</v>
      </c>
      <c r="D116" s="10">
        <v>111</v>
      </c>
      <c r="E116">
        <f t="shared" si="5"/>
        <v>83</v>
      </c>
      <c r="F116" s="10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</row>
    <row r="117" spans="2:9" x14ac:dyDescent="0.4">
      <c r="B117" s="10" t="s">
        <v>20</v>
      </c>
      <c r="C117" s="10">
        <v>79</v>
      </c>
      <c r="D117" s="10">
        <v>115</v>
      </c>
      <c r="E117">
        <f t="shared" si="5"/>
        <v>0</v>
      </c>
      <c r="F117" s="10">
        <f t="shared" si="6"/>
        <v>79</v>
      </c>
      <c r="G117">
        <f t="shared" si="7"/>
        <v>0</v>
      </c>
      <c r="H117">
        <f t="shared" si="8"/>
        <v>0</v>
      </c>
      <c r="I117">
        <f t="shared" si="9"/>
        <v>0</v>
      </c>
    </row>
    <row r="118" spans="2:9" x14ac:dyDescent="0.4">
      <c r="B118" s="10" t="s">
        <v>21</v>
      </c>
      <c r="C118" s="10">
        <v>59</v>
      </c>
      <c r="D118" s="10">
        <v>105</v>
      </c>
      <c r="E118">
        <f t="shared" si="5"/>
        <v>0</v>
      </c>
      <c r="F118" s="10">
        <f t="shared" si="6"/>
        <v>0</v>
      </c>
      <c r="G118">
        <f t="shared" si="7"/>
        <v>59</v>
      </c>
      <c r="H118">
        <f t="shared" si="8"/>
        <v>0</v>
      </c>
      <c r="I118">
        <f t="shared" si="9"/>
        <v>0</v>
      </c>
    </row>
    <row r="119" spans="2:9" x14ac:dyDescent="0.4">
      <c r="B119" s="10" t="s">
        <v>22</v>
      </c>
      <c r="C119" s="10">
        <v>61</v>
      </c>
      <c r="D119" s="10">
        <v>103</v>
      </c>
      <c r="E119">
        <f t="shared" si="5"/>
        <v>0</v>
      </c>
      <c r="F119" s="10">
        <f t="shared" si="6"/>
        <v>0</v>
      </c>
      <c r="G119">
        <f t="shared" si="7"/>
        <v>0</v>
      </c>
      <c r="H119">
        <f t="shared" si="8"/>
        <v>61</v>
      </c>
      <c r="I119">
        <f t="shared" si="9"/>
        <v>0</v>
      </c>
    </row>
    <row r="120" spans="2:9" x14ac:dyDescent="0.4">
      <c r="B120" s="10" t="s">
        <v>23</v>
      </c>
      <c r="C120" s="10">
        <v>57</v>
      </c>
      <c r="D120" s="10">
        <v>90</v>
      </c>
      <c r="E120">
        <f t="shared" si="5"/>
        <v>0</v>
      </c>
      <c r="F120" s="1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57</v>
      </c>
    </row>
    <row r="121" spans="2:9" x14ac:dyDescent="0.4">
      <c r="B121" s="10" t="s">
        <v>19</v>
      </c>
      <c r="C121" s="10">
        <v>82</v>
      </c>
      <c r="D121" s="10">
        <v>105</v>
      </c>
      <c r="E121">
        <f t="shared" si="5"/>
        <v>82</v>
      </c>
      <c r="F121" s="10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</row>
    <row r="122" spans="2:9" x14ac:dyDescent="0.4">
      <c r="B122" s="10" t="s">
        <v>20</v>
      </c>
      <c r="C122" s="10">
        <v>88</v>
      </c>
      <c r="D122" s="10">
        <v>117</v>
      </c>
      <c r="E122">
        <f t="shared" si="5"/>
        <v>0</v>
      </c>
      <c r="F122" s="10">
        <f t="shared" si="6"/>
        <v>88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2:9" x14ac:dyDescent="0.4">
      <c r="B123" s="10" t="s">
        <v>21</v>
      </c>
      <c r="C123" s="10">
        <v>96</v>
      </c>
      <c r="D123" s="10">
        <v>131</v>
      </c>
      <c r="E123">
        <f t="shared" si="5"/>
        <v>0</v>
      </c>
      <c r="F123" s="10">
        <f t="shared" si="6"/>
        <v>0</v>
      </c>
      <c r="G123">
        <f t="shared" si="7"/>
        <v>96</v>
      </c>
      <c r="H123">
        <f t="shared" si="8"/>
        <v>0</v>
      </c>
      <c r="I123">
        <f t="shared" si="9"/>
        <v>0</v>
      </c>
    </row>
    <row r="124" spans="2:9" x14ac:dyDescent="0.4">
      <c r="B124" s="10" t="s">
        <v>22</v>
      </c>
      <c r="C124" s="10">
        <v>113</v>
      </c>
      <c r="D124" s="10">
        <v>145</v>
      </c>
      <c r="E124">
        <f t="shared" si="5"/>
        <v>0</v>
      </c>
      <c r="F124" s="10">
        <f t="shared" si="6"/>
        <v>0</v>
      </c>
      <c r="G124">
        <f t="shared" si="7"/>
        <v>0</v>
      </c>
      <c r="H124">
        <f t="shared" si="8"/>
        <v>113</v>
      </c>
      <c r="I124">
        <f t="shared" si="9"/>
        <v>0</v>
      </c>
    </row>
    <row r="125" spans="2:9" x14ac:dyDescent="0.4">
      <c r="B125" s="10" t="s">
        <v>23</v>
      </c>
      <c r="C125" s="10">
        <v>95</v>
      </c>
      <c r="D125" s="10">
        <v>125</v>
      </c>
      <c r="E125">
        <f t="shared" si="5"/>
        <v>0</v>
      </c>
      <c r="F125" s="10">
        <f t="shared" si="6"/>
        <v>0</v>
      </c>
      <c r="G125">
        <f t="shared" si="7"/>
        <v>0</v>
      </c>
      <c r="H125">
        <f t="shared" si="8"/>
        <v>0</v>
      </c>
      <c r="I125">
        <f t="shared" si="9"/>
        <v>95</v>
      </c>
    </row>
    <row r="126" spans="2:9" x14ac:dyDescent="0.4">
      <c r="B126" s="10" t="s">
        <v>19</v>
      </c>
      <c r="C126" s="10">
        <v>81</v>
      </c>
      <c r="D126" s="10">
        <v>123</v>
      </c>
      <c r="E126">
        <f t="shared" si="5"/>
        <v>81</v>
      </c>
      <c r="F126" s="10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</row>
    <row r="127" spans="2:9" x14ac:dyDescent="0.4">
      <c r="B127" s="10" t="s">
        <v>20</v>
      </c>
      <c r="C127" s="10">
        <v>90</v>
      </c>
      <c r="D127" s="10">
        <v>128</v>
      </c>
      <c r="E127">
        <f t="shared" si="5"/>
        <v>0</v>
      </c>
      <c r="F127" s="10">
        <f t="shared" si="6"/>
        <v>90</v>
      </c>
      <c r="G127">
        <f t="shared" si="7"/>
        <v>0</v>
      </c>
      <c r="H127">
        <f t="shared" si="8"/>
        <v>0</v>
      </c>
      <c r="I127">
        <f t="shared" si="9"/>
        <v>0</v>
      </c>
    </row>
    <row r="128" spans="2:9" x14ac:dyDescent="0.4">
      <c r="B128" s="10" t="s">
        <v>21</v>
      </c>
      <c r="C128" s="10">
        <v>97</v>
      </c>
      <c r="D128" s="10">
        <v>122</v>
      </c>
      <c r="E128">
        <f t="shared" si="5"/>
        <v>0</v>
      </c>
      <c r="F128" s="10">
        <f t="shared" si="6"/>
        <v>0</v>
      </c>
      <c r="G128">
        <f t="shared" si="7"/>
        <v>97</v>
      </c>
      <c r="H128">
        <f t="shared" si="8"/>
        <v>0</v>
      </c>
      <c r="I128">
        <f t="shared" si="9"/>
        <v>0</v>
      </c>
    </row>
    <row r="129" spans="2:9" x14ac:dyDescent="0.4">
      <c r="B129" s="10" t="s">
        <v>22</v>
      </c>
      <c r="C129" s="10">
        <v>91</v>
      </c>
      <c r="D129" s="10">
        <v>119</v>
      </c>
      <c r="E129">
        <f t="shared" si="5"/>
        <v>0</v>
      </c>
      <c r="F129" s="10">
        <f t="shared" si="6"/>
        <v>0</v>
      </c>
      <c r="G129">
        <f t="shared" si="7"/>
        <v>0</v>
      </c>
      <c r="H129">
        <f t="shared" si="8"/>
        <v>91</v>
      </c>
      <c r="I129">
        <f t="shared" si="9"/>
        <v>0</v>
      </c>
    </row>
    <row r="130" spans="2:9" x14ac:dyDescent="0.4">
      <c r="B130" s="10" t="s">
        <v>23</v>
      </c>
      <c r="C130" s="10">
        <v>58</v>
      </c>
      <c r="D130" s="10">
        <v>94</v>
      </c>
      <c r="E130">
        <f t="shared" si="5"/>
        <v>0</v>
      </c>
      <c r="F130" s="1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58</v>
      </c>
    </row>
    <row r="131" spans="2:9" x14ac:dyDescent="0.4">
      <c r="B131" s="10" t="s">
        <v>19</v>
      </c>
      <c r="C131" s="10">
        <v>98</v>
      </c>
      <c r="D131" s="10">
        <v>122</v>
      </c>
      <c r="E131">
        <f t="shared" ref="E131:E194" si="10">IF(B131="Mon",1,0)*C131</f>
        <v>98</v>
      </c>
      <c r="F131" s="10">
        <f t="shared" ref="F131:F194" si="11">IF(B131="Tue",1,0)*C131</f>
        <v>0</v>
      </c>
      <c r="G131">
        <f t="shared" ref="G131:G194" si="12">IF(B131="Wed",1,0)*C131</f>
        <v>0</v>
      </c>
      <c r="H131">
        <f t="shared" ref="H131:H194" si="13">IF(B131="Thu",1,0)*C131</f>
        <v>0</v>
      </c>
      <c r="I131">
        <f t="shared" ref="I131:I194" si="14">IF(B131="Fri",1,0)*C131</f>
        <v>0</v>
      </c>
    </row>
    <row r="132" spans="2:9" x14ac:dyDescent="0.4">
      <c r="B132" s="10" t="s">
        <v>20</v>
      </c>
      <c r="C132" s="10">
        <v>100</v>
      </c>
      <c r="D132" s="10">
        <v>127</v>
      </c>
      <c r="E132">
        <f t="shared" si="10"/>
        <v>0</v>
      </c>
      <c r="F132" s="10">
        <f t="shared" si="11"/>
        <v>100</v>
      </c>
      <c r="G132">
        <f t="shared" si="12"/>
        <v>0</v>
      </c>
      <c r="H132">
        <f t="shared" si="13"/>
        <v>0</v>
      </c>
      <c r="I132">
        <f t="shared" si="14"/>
        <v>0</v>
      </c>
    </row>
    <row r="133" spans="2:9" x14ac:dyDescent="0.4">
      <c r="B133" s="10" t="s">
        <v>21</v>
      </c>
      <c r="C133" s="10">
        <v>91</v>
      </c>
      <c r="D133" s="10">
        <v>123</v>
      </c>
      <c r="E133">
        <f t="shared" si="10"/>
        <v>0</v>
      </c>
      <c r="F133" s="10">
        <f t="shared" si="11"/>
        <v>0</v>
      </c>
      <c r="G133">
        <f t="shared" si="12"/>
        <v>91</v>
      </c>
      <c r="H133">
        <f t="shared" si="13"/>
        <v>0</v>
      </c>
      <c r="I133">
        <f t="shared" si="14"/>
        <v>0</v>
      </c>
    </row>
    <row r="134" spans="2:9" x14ac:dyDescent="0.4">
      <c r="B134" s="10" t="s">
        <v>22</v>
      </c>
      <c r="C134" s="10">
        <v>117</v>
      </c>
      <c r="D134" s="10">
        <v>139</v>
      </c>
      <c r="E134">
        <f t="shared" si="10"/>
        <v>0</v>
      </c>
      <c r="F134" s="10">
        <f t="shared" si="11"/>
        <v>0</v>
      </c>
      <c r="G134">
        <f t="shared" si="12"/>
        <v>0</v>
      </c>
      <c r="H134">
        <f t="shared" si="13"/>
        <v>117</v>
      </c>
      <c r="I134">
        <f t="shared" si="14"/>
        <v>0</v>
      </c>
    </row>
    <row r="135" spans="2:9" x14ac:dyDescent="0.4">
      <c r="B135" s="10" t="s">
        <v>23</v>
      </c>
      <c r="C135" s="10">
        <v>68</v>
      </c>
      <c r="D135" s="10">
        <v>94</v>
      </c>
      <c r="E135">
        <f t="shared" si="10"/>
        <v>0</v>
      </c>
      <c r="F135" s="10">
        <f t="shared" si="11"/>
        <v>0</v>
      </c>
      <c r="G135">
        <f t="shared" si="12"/>
        <v>0</v>
      </c>
      <c r="H135">
        <f t="shared" si="13"/>
        <v>0</v>
      </c>
      <c r="I135">
        <f t="shared" si="14"/>
        <v>68</v>
      </c>
    </row>
    <row r="136" spans="2:9" x14ac:dyDescent="0.4">
      <c r="B136" s="10" t="s">
        <v>19</v>
      </c>
      <c r="C136" s="10">
        <v>80</v>
      </c>
      <c r="D136" s="10">
        <v>111</v>
      </c>
      <c r="E136">
        <f t="shared" si="10"/>
        <v>80</v>
      </c>
      <c r="F136" s="10">
        <f t="shared" si="11"/>
        <v>0</v>
      </c>
      <c r="G136">
        <f t="shared" si="12"/>
        <v>0</v>
      </c>
      <c r="H136">
        <f t="shared" si="13"/>
        <v>0</v>
      </c>
      <c r="I136">
        <f t="shared" si="14"/>
        <v>0</v>
      </c>
    </row>
    <row r="137" spans="2:9" x14ac:dyDescent="0.4">
      <c r="B137" s="10" t="s">
        <v>20</v>
      </c>
      <c r="C137" s="10">
        <v>81</v>
      </c>
      <c r="D137" s="10">
        <v>121</v>
      </c>
      <c r="E137">
        <f t="shared" si="10"/>
        <v>0</v>
      </c>
      <c r="F137" s="10">
        <f t="shared" si="11"/>
        <v>81</v>
      </c>
      <c r="G137">
        <f t="shared" si="12"/>
        <v>0</v>
      </c>
      <c r="H137">
        <f t="shared" si="13"/>
        <v>0</v>
      </c>
      <c r="I137">
        <f t="shared" si="14"/>
        <v>0</v>
      </c>
    </row>
    <row r="138" spans="2:9" x14ac:dyDescent="0.4">
      <c r="B138" s="10" t="s">
        <v>21</v>
      </c>
      <c r="C138" s="10">
        <v>74</v>
      </c>
      <c r="D138" s="10">
        <v>97</v>
      </c>
      <c r="E138">
        <f t="shared" si="10"/>
        <v>0</v>
      </c>
      <c r="F138" s="10">
        <f t="shared" si="11"/>
        <v>0</v>
      </c>
      <c r="G138">
        <f t="shared" si="12"/>
        <v>74</v>
      </c>
      <c r="H138">
        <f t="shared" si="13"/>
        <v>0</v>
      </c>
      <c r="I138">
        <f t="shared" si="14"/>
        <v>0</v>
      </c>
    </row>
    <row r="139" spans="2:9" x14ac:dyDescent="0.4">
      <c r="B139" s="10" t="s">
        <v>22</v>
      </c>
      <c r="C139" s="10">
        <v>93</v>
      </c>
      <c r="D139" s="10">
        <v>117</v>
      </c>
      <c r="E139">
        <f t="shared" si="10"/>
        <v>0</v>
      </c>
      <c r="F139" s="10">
        <f t="shared" si="11"/>
        <v>0</v>
      </c>
      <c r="G139">
        <f t="shared" si="12"/>
        <v>0</v>
      </c>
      <c r="H139">
        <f t="shared" si="13"/>
        <v>93</v>
      </c>
      <c r="I139">
        <f t="shared" si="14"/>
        <v>0</v>
      </c>
    </row>
    <row r="140" spans="2:9" x14ac:dyDescent="0.4">
      <c r="B140" s="10" t="s">
        <v>23</v>
      </c>
      <c r="C140" s="10">
        <v>85</v>
      </c>
      <c r="D140" s="10">
        <v>107</v>
      </c>
      <c r="E140">
        <f t="shared" si="10"/>
        <v>0</v>
      </c>
      <c r="F140" s="10">
        <f t="shared" si="11"/>
        <v>0</v>
      </c>
      <c r="G140">
        <f t="shared" si="12"/>
        <v>0</v>
      </c>
      <c r="H140">
        <f t="shared" si="13"/>
        <v>0</v>
      </c>
      <c r="I140">
        <f t="shared" si="14"/>
        <v>85</v>
      </c>
    </row>
    <row r="141" spans="2:9" x14ac:dyDescent="0.4">
      <c r="B141" s="10" t="s">
        <v>19</v>
      </c>
      <c r="C141" s="10">
        <v>97</v>
      </c>
      <c r="D141" s="10">
        <v>137</v>
      </c>
      <c r="E141">
        <f t="shared" si="10"/>
        <v>97</v>
      </c>
      <c r="F141" s="10">
        <f t="shared" si="11"/>
        <v>0</v>
      </c>
      <c r="G141">
        <f t="shared" si="12"/>
        <v>0</v>
      </c>
      <c r="H141">
        <f t="shared" si="13"/>
        <v>0</v>
      </c>
      <c r="I141">
        <f t="shared" si="14"/>
        <v>0</v>
      </c>
    </row>
    <row r="142" spans="2:9" x14ac:dyDescent="0.4">
      <c r="B142" s="10" t="s">
        <v>20</v>
      </c>
      <c r="C142" s="10">
        <v>103</v>
      </c>
      <c r="D142" s="10">
        <v>137</v>
      </c>
      <c r="E142">
        <f t="shared" si="10"/>
        <v>0</v>
      </c>
      <c r="F142" s="10">
        <f t="shared" si="11"/>
        <v>103</v>
      </c>
      <c r="G142">
        <f t="shared" si="12"/>
        <v>0</v>
      </c>
      <c r="H142">
        <f t="shared" si="13"/>
        <v>0</v>
      </c>
      <c r="I142">
        <f t="shared" si="14"/>
        <v>0</v>
      </c>
    </row>
    <row r="143" spans="2:9" x14ac:dyDescent="0.4">
      <c r="B143" s="10" t="s">
        <v>21</v>
      </c>
      <c r="C143" s="10">
        <v>86</v>
      </c>
      <c r="D143" s="10">
        <v>120</v>
      </c>
      <c r="E143">
        <f t="shared" si="10"/>
        <v>0</v>
      </c>
      <c r="F143" s="10">
        <f t="shared" si="11"/>
        <v>0</v>
      </c>
      <c r="G143">
        <f t="shared" si="12"/>
        <v>86</v>
      </c>
      <c r="H143">
        <f t="shared" si="13"/>
        <v>0</v>
      </c>
      <c r="I143">
        <f t="shared" si="14"/>
        <v>0</v>
      </c>
    </row>
    <row r="144" spans="2:9" x14ac:dyDescent="0.4">
      <c r="B144" s="10" t="s">
        <v>22</v>
      </c>
      <c r="C144" s="10">
        <v>91</v>
      </c>
      <c r="D144" s="10">
        <v>130</v>
      </c>
      <c r="E144">
        <f t="shared" si="10"/>
        <v>0</v>
      </c>
      <c r="F144" s="10">
        <f t="shared" si="11"/>
        <v>0</v>
      </c>
      <c r="G144">
        <f t="shared" si="12"/>
        <v>0</v>
      </c>
      <c r="H144">
        <f t="shared" si="13"/>
        <v>91</v>
      </c>
      <c r="I144">
        <f t="shared" si="14"/>
        <v>0</v>
      </c>
    </row>
    <row r="145" spans="2:9" x14ac:dyDescent="0.4">
      <c r="B145" s="10" t="s">
        <v>23</v>
      </c>
      <c r="C145" s="10">
        <v>70</v>
      </c>
      <c r="D145" s="10">
        <v>116</v>
      </c>
      <c r="E145">
        <f t="shared" si="10"/>
        <v>0</v>
      </c>
      <c r="F145" s="10">
        <f t="shared" si="11"/>
        <v>0</v>
      </c>
      <c r="G145">
        <f t="shared" si="12"/>
        <v>0</v>
      </c>
      <c r="H145">
        <f t="shared" si="13"/>
        <v>0</v>
      </c>
      <c r="I145">
        <f t="shared" si="14"/>
        <v>70</v>
      </c>
    </row>
    <row r="146" spans="2:9" x14ac:dyDescent="0.4">
      <c r="B146" s="10" t="s">
        <v>19</v>
      </c>
      <c r="C146" s="10">
        <v>75</v>
      </c>
      <c r="D146" s="10">
        <v>106</v>
      </c>
      <c r="E146">
        <f t="shared" si="10"/>
        <v>75</v>
      </c>
      <c r="F146" s="10">
        <f t="shared" si="11"/>
        <v>0</v>
      </c>
      <c r="G146">
        <f t="shared" si="12"/>
        <v>0</v>
      </c>
      <c r="H146">
        <f t="shared" si="13"/>
        <v>0</v>
      </c>
      <c r="I146">
        <f t="shared" si="14"/>
        <v>0</v>
      </c>
    </row>
    <row r="147" spans="2:9" x14ac:dyDescent="0.4">
      <c r="B147" s="10" t="s">
        <v>20</v>
      </c>
      <c r="C147" s="10">
        <v>88</v>
      </c>
      <c r="D147" s="10">
        <v>108</v>
      </c>
      <c r="E147">
        <f t="shared" si="10"/>
        <v>0</v>
      </c>
      <c r="F147" s="10">
        <f t="shared" si="11"/>
        <v>88</v>
      </c>
      <c r="G147">
        <f t="shared" si="12"/>
        <v>0</v>
      </c>
      <c r="H147">
        <f t="shared" si="13"/>
        <v>0</v>
      </c>
      <c r="I147">
        <f t="shared" si="14"/>
        <v>0</v>
      </c>
    </row>
    <row r="148" spans="2:9" x14ac:dyDescent="0.4">
      <c r="B148" s="10" t="s">
        <v>21</v>
      </c>
      <c r="C148" s="10">
        <v>84</v>
      </c>
      <c r="D148" s="10">
        <v>114</v>
      </c>
      <c r="E148">
        <f t="shared" si="10"/>
        <v>0</v>
      </c>
      <c r="F148" s="10">
        <f t="shared" si="11"/>
        <v>0</v>
      </c>
      <c r="G148">
        <f t="shared" si="12"/>
        <v>84</v>
      </c>
      <c r="H148">
        <f t="shared" si="13"/>
        <v>0</v>
      </c>
      <c r="I148">
        <f t="shared" si="14"/>
        <v>0</v>
      </c>
    </row>
    <row r="149" spans="2:9" x14ac:dyDescent="0.4">
      <c r="B149" s="10" t="s">
        <v>22</v>
      </c>
      <c r="C149" s="10">
        <v>103</v>
      </c>
      <c r="D149" s="10">
        <v>134</v>
      </c>
      <c r="E149">
        <f t="shared" si="10"/>
        <v>0</v>
      </c>
      <c r="F149" s="10">
        <f t="shared" si="11"/>
        <v>0</v>
      </c>
      <c r="G149">
        <f t="shared" si="12"/>
        <v>0</v>
      </c>
      <c r="H149">
        <f t="shared" si="13"/>
        <v>103</v>
      </c>
      <c r="I149">
        <f t="shared" si="14"/>
        <v>0</v>
      </c>
    </row>
    <row r="150" spans="2:9" x14ac:dyDescent="0.4">
      <c r="B150" s="10" t="s">
        <v>23</v>
      </c>
      <c r="C150" s="10">
        <v>81</v>
      </c>
      <c r="D150" s="10">
        <v>98</v>
      </c>
      <c r="E150">
        <f t="shared" si="10"/>
        <v>0</v>
      </c>
      <c r="F150" s="10">
        <f t="shared" si="11"/>
        <v>0</v>
      </c>
      <c r="G150">
        <f t="shared" si="12"/>
        <v>0</v>
      </c>
      <c r="H150">
        <f t="shared" si="13"/>
        <v>0</v>
      </c>
      <c r="I150">
        <f t="shared" si="14"/>
        <v>81</v>
      </c>
    </row>
    <row r="151" spans="2:9" x14ac:dyDescent="0.4">
      <c r="B151" s="10" t="s">
        <v>19</v>
      </c>
      <c r="C151" s="10">
        <v>81</v>
      </c>
      <c r="D151" s="10">
        <v>125</v>
      </c>
      <c r="E151">
        <f t="shared" si="10"/>
        <v>81</v>
      </c>
      <c r="F151" s="10">
        <f t="shared" si="11"/>
        <v>0</v>
      </c>
      <c r="G151">
        <f t="shared" si="12"/>
        <v>0</v>
      </c>
      <c r="H151">
        <f t="shared" si="13"/>
        <v>0</v>
      </c>
      <c r="I151">
        <f t="shared" si="14"/>
        <v>0</v>
      </c>
    </row>
    <row r="152" spans="2:9" x14ac:dyDescent="0.4">
      <c r="B152" s="10" t="s">
        <v>20</v>
      </c>
      <c r="C152" s="10">
        <v>89</v>
      </c>
      <c r="D152" s="10">
        <v>117</v>
      </c>
      <c r="E152">
        <f t="shared" si="10"/>
        <v>0</v>
      </c>
      <c r="F152" s="10">
        <f t="shared" si="11"/>
        <v>89</v>
      </c>
      <c r="G152">
        <f t="shared" si="12"/>
        <v>0</v>
      </c>
      <c r="H152">
        <f t="shared" si="13"/>
        <v>0</v>
      </c>
      <c r="I152">
        <f t="shared" si="14"/>
        <v>0</v>
      </c>
    </row>
    <row r="153" spans="2:9" x14ac:dyDescent="0.4">
      <c r="B153" s="10" t="s">
        <v>21</v>
      </c>
      <c r="C153" s="10">
        <v>83</v>
      </c>
      <c r="D153" s="10">
        <v>111</v>
      </c>
      <c r="E153">
        <f t="shared" si="10"/>
        <v>0</v>
      </c>
      <c r="F153" s="10">
        <f t="shared" si="11"/>
        <v>0</v>
      </c>
      <c r="G153">
        <f t="shared" si="12"/>
        <v>83</v>
      </c>
      <c r="H153">
        <f t="shared" si="13"/>
        <v>0</v>
      </c>
      <c r="I153">
        <f t="shared" si="14"/>
        <v>0</v>
      </c>
    </row>
    <row r="154" spans="2:9" x14ac:dyDescent="0.4">
      <c r="B154" s="10" t="s">
        <v>22</v>
      </c>
      <c r="C154" s="10">
        <v>97</v>
      </c>
      <c r="D154" s="10">
        <v>130</v>
      </c>
      <c r="E154">
        <f t="shared" si="10"/>
        <v>0</v>
      </c>
      <c r="F154" s="10">
        <f t="shared" si="11"/>
        <v>0</v>
      </c>
      <c r="G154">
        <f t="shared" si="12"/>
        <v>0</v>
      </c>
      <c r="H154">
        <f t="shared" si="13"/>
        <v>97</v>
      </c>
      <c r="I154">
        <f t="shared" si="14"/>
        <v>0</v>
      </c>
    </row>
    <row r="155" spans="2:9" x14ac:dyDescent="0.4">
      <c r="B155" s="10" t="s">
        <v>23</v>
      </c>
      <c r="C155" s="10">
        <v>74</v>
      </c>
      <c r="D155" s="10">
        <v>101</v>
      </c>
      <c r="E155">
        <f t="shared" si="10"/>
        <v>0</v>
      </c>
      <c r="F155" s="10">
        <f t="shared" si="11"/>
        <v>0</v>
      </c>
      <c r="G155">
        <f t="shared" si="12"/>
        <v>0</v>
      </c>
      <c r="H155">
        <f t="shared" si="13"/>
        <v>0</v>
      </c>
      <c r="I155">
        <f t="shared" si="14"/>
        <v>74</v>
      </c>
    </row>
    <row r="156" spans="2:9" x14ac:dyDescent="0.4">
      <c r="B156" s="10" t="s">
        <v>19</v>
      </c>
      <c r="C156" s="10">
        <v>88</v>
      </c>
      <c r="D156" s="10">
        <v>111</v>
      </c>
      <c r="E156">
        <f t="shared" si="10"/>
        <v>88</v>
      </c>
      <c r="F156" s="10">
        <f t="shared" si="11"/>
        <v>0</v>
      </c>
      <c r="G156">
        <f t="shared" si="12"/>
        <v>0</v>
      </c>
      <c r="H156">
        <f t="shared" si="13"/>
        <v>0</v>
      </c>
      <c r="I156">
        <f t="shared" si="14"/>
        <v>0</v>
      </c>
    </row>
    <row r="157" spans="2:9" x14ac:dyDescent="0.4">
      <c r="B157" s="10" t="s">
        <v>20</v>
      </c>
      <c r="C157" s="10">
        <v>103</v>
      </c>
      <c r="D157" s="10">
        <v>133</v>
      </c>
      <c r="E157">
        <f t="shared" si="10"/>
        <v>0</v>
      </c>
      <c r="F157" s="10">
        <f t="shared" si="11"/>
        <v>103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2:9" x14ac:dyDescent="0.4">
      <c r="B158" s="10" t="s">
        <v>21</v>
      </c>
      <c r="C158" s="10">
        <v>103</v>
      </c>
      <c r="D158" s="10">
        <v>142</v>
      </c>
      <c r="E158">
        <f t="shared" si="10"/>
        <v>0</v>
      </c>
      <c r="F158" s="10">
        <f t="shared" si="11"/>
        <v>0</v>
      </c>
      <c r="G158">
        <f t="shared" si="12"/>
        <v>103</v>
      </c>
      <c r="H158">
        <f t="shared" si="13"/>
        <v>0</v>
      </c>
      <c r="I158">
        <f t="shared" si="14"/>
        <v>0</v>
      </c>
    </row>
    <row r="159" spans="2:9" x14ac:dyDescent="0.4">
      <c r="B159" s="10" t="s">
        <v>22</v>
      </c>
      <c r="C159" s="10">
        <v>110</v>
      </c>
      <c r="D159" s="10">
        <v>135</v>
      </c>
      <c r="E159">
        <f t="shared" si="10"/>
        <v>0</v>
      </c>
      <c r="F159" s="10">
        <f t="shared" si="11"/>
        <v>0</v>
      </c>
      <c r="G159">
        <f t="shared" si="12"/>
        <v>0</v>
      </c>
      <c r="H159">
        <f t="shared" si="13"/>
        <v>110</v>
      </c>
      <c r="I159">
        <f t="shared" si="14"/>
        <v>0</v>
      </c>
    </row>
    <row r="160" spans="2:9" x14ac:dyDescent="0.4">
      <c r="B160" s="10" t="s">
        <v>23</v>
      </c>
      <c r="C160" s="10">
        <v>69</v>
      </c>
      <c r="D160" s="10">
        <v>102</v>
      </c>
      <c r="E160">
        <f t="shared" si="10"/>
        <v>0</v>
      </c>
      <c r="F160" s="10">
        <f t="shared" si="11"/>
        <v>0</v>
      </c>
      <c r="G160">
        <f t="shared" si="12"/>
        <v>0</v>
      </c>
      <c r="H160">
        <f t="shared" si="13"/>
        <v>0</v>
      </c>
      <c r="I160">
        <f t="shared" si="14"/>
        <v>69</v>
      </c>
    </row>
    <row r="161" spans="2:9" x14ac:dyDescent="0.4">
      <c r="B161" s="10" t="s">
        <v>19</v>
      </c>
      <c r="C161" s="10">
        <v>85</v>
      </c>
      <c r="D161" s="10">
        <v>113</v>
      </c>
      <c r="E161">
        <f t="shared" si="10"/>
        <v>85</v>
      </c>
      <c r="F161" s="10">
        <f t="shared" si="11"/>
        <v>0</v>
      </c>
      <c r="G161">
        <f t="shared" si="12"/>
        <v>0</v>
      </c>
      <c r="H161">
        <f t="shared" si="13"/>
        <v>0</v>
      </c>
      <c r="I161">
        <f t="shared" si="14"/>
        <v>0</v>
      </c>
    </row>
    <row r="162" spans="2:9" x14ac:dyDescent="0.4">
      <c r="B162" s="10" t="s">
        <v>20</v>
      </c>
      <c r="C162" s="10">
        <v>81</v>
      </c>
      <c r="D162" s="10">
        <v>99</v>
      </c>
      <c r="E162">
        <f t="shared" si="10"/>
        <v>0</v>
      </c>
      <c r="F162" s="10">
        <f t="shared" si="11"/>
        <v>81</v>
      </c>
      <c r="G162">
        <f t="shared" si="12"/>
        <v>0</v>
      </c>
      <c r="H162">
        <f t="shared" si="13"/>
        <v>0</v>
      </c>
      <c r="I162">
        <f t="shared" si="14"/>
        <v>0</v>
      </c>
    </row>
    <row r="163" spans="2:9" x14ac:dyDescent="0.4">
      <c r="B163" s="10" t="s">
        <v>21</v>
      </c>
      <c r="C163" s="10">
        <v>94</v>
      </c>
      <c r="D163" s="10">
        <v>115</v>
      </c>
      <c r="E163">
        <f t="shared" si="10"/>
        <v>0</v>
      </c>
      <c r="F163" s="10">
        <f t="shared" si="11"/>
        <v>0</v>
      </c>
      <c r="G163">
        <f t="shared" si="12"/>
        <v>94</v>
      </c>
      <c r="H163">
        <f t="shared" si="13"/>
        <v>0</v>
      </c>
      <c r="I163">
        <f t="shared" si="14"/>
        <v>0</v>
      </c>
    </row>
    <row r="164" spans="2:9" x14ac:dyDescent="0.4">
      <c r="B164" s="10" t="s">
        <v>22</v>
      </c>
      <c r="C164" s="10">
        <v>88</v>
      </c>
      <c r="D164" s="10">
        <v>115</v>
      </c>
      <c r="E164">
        <f t="shared" si="10"/>
        <v>0</v>
      </c>
      <c r="F164" s="10">
        <f t="shared" si="11"/>
        <v>0</v>
      </c>
      <c r="G164">
        <f t="shared" si="12"/>
        <v>0</v>
      </c>
      <c r="H164">
        <f t="shared" si="13"/>
        <v>88</v>
      </c>
      <c r="I164">
        <f t="shared" si="14"/>
        <v>0</v>
      </c>
    </row>
    <row r="165" spans="2:9" x14ac:dyDescent="0.4">
      <c r="B165" s="10" t="s">
        <v>23</v>
      </c>
      <c r="C165" s="10">
        <v>75</v>
      </c>
      <c r="D165" s="10">
        <v>100</v>
      </c>
      <c r="E165">
        <f t="shared" si="10"/>
        <v>0</v>
      </c>
      <c r="F165" s="10">
        <f t="shared" si="11"/>
        <v>0</v>
      </c>
      <c r="G165">
        <f t="shared" si="12"/>
        <v>0</v>
      </c>
      <c r="H165">
        <f t="shared" si="13"/>
        <v>0</v>
      </c>
      <c r="I165">
        <f t="shared" si="14"/>
        <v>75</v>
      </c>
    </row>
    <row r="166" spans="2:9" x14ac:dyDescent="0.4">
      <c r="B166" s="10" t="s">
        <v>20</v>
      </c>
      <c r="C166" s="10">
        <v>93</v>
      </c>
      <c r="D166" s="10">
        <v>135</v>
      </c>
      <c r="E166">
        <f t="shared" si="10"/>
        <v>0</v>
      </c>
      <c r="F166" s="10">
        <f t="shared" si="11"/>
        <v>93</v>
      </c>
      <c r="G166">
        <f t="shared" si="12"/>
        <v>0</v>
      </c>
      <c r="H166">
        <f t="shared" si="13"/>
        <v>0</v>
      </c>
      <c r="I166">
        <f t="shared" si="14"/>
        <v>0</v>
      </c>
    </row>
    <row r="167" spans="2:9" x14ac:dyDescent="0.4">
      <c r="B167" s="10" t="s">
        <v>21</v>
      </c>
      <c r="C167" s="10">
        <v>102</v>
      </c>
      <c r="D167" s="10">
        <v>129</v>
      </c>
      <c r="E167">
        <f t="shared" si="10"/>
        <v>0</v>
      </c>
      <c r="F167" s="10">
        <f t="shared" si="11"/>
        <v>0</v>
      </c>
      <c r="G167">
        <f t="shared" si="12"/>
        <v>102</v>
      </c>
      <c r="H167">
        <f t="shared" si="13"/>
        <v>0</v>
      </c>
      <c r="I167">
        <f t="shared" si="14"/>
        <v>0</v>
      </c>
    </row>
    <row r="168" spans="2:9" x14ac:dyDescent="0.4">
      <c r="B168" s="10" t="s">
        <v>22</v>
      </c>
      <c r="C168" s="10">
        <v>97</v>
      </c>
      <c r="D168" s="10">
        <v>120</v>
      </c>
      <c r="E168">
        <f t="shared" si="10"/>
        <v>0</v>
      </c>
      <c r="F168" s="10">
        <f t="shared" si="11"/>
        <v>0</v>
      </c>
      <c r="G168">
        <f t="shared" si="12"/>
        <v>0</v>
      </c>
      <c r="H168">
        <f t="shared" si="13"/>
        <v>97</v>
      </c>
      <c r="I168">
        <f t="shared" si="14"/>
        <v>0</v>
      </c>
    </row>
    <row r="169" spans="2:9" x14ac:dyDescent="0.4">
      <c r="B169" s="10" t="s">
        <v>23</v>
      </c>
      <c r="C169" s="10">
        <v>81</v>
      </c>
      <c r="D169" s="10">
        <v>117</v>
      </c>
      <c r="E169">
        <f t="shared" si="10"/>
        <v>0</v>
      </c>
      <c r="F169" s="10">
        <f t="shared" si="11"/>
        <v>0</v>
      </c>
      <c r="G169">
        <f t="shared" si="12"/>
        <v>0</v>
      </c>
      <c r="H169">
        <f t="shared" si="13"/>
        <v>0</v>
      </c>
      <c r="I169">
        <f t="shared" si="14"/>
        <v>81</v>
      </c>
    </row>
    <row r="170" spans="2:9" x14ac:dyDescent="0.4">
      <c r="B170" s="10" t="s">
        <v>19</v>
      </c>
      <c r="C170" s="10">
        <v>85</v>
      </c>
      <c r="D170" s="10">
        <v>118</v>
      </c>
      <c r="E170">
        <f t="shared" si="10"/>
        <v>85</v>
      </c>
      <c r="F170" s="10">
        <f t="shared" si="11"/>
        <v>0</v>
      </c>
      <c r="G170">
        <f t="shared" si="12"/>
        <v>0</v>
      </c>
      <c r="H170">
        <f t="shared" si="13"/>
        <v>0</v>
      </c>
      <c r="I170">
        <f t="shared" si="14"/>
        <v>0</v>
      </c>
    </row>
    <row r="171" spans="2:9" x14ac:dyDescent="0.4">
      <c r="B171" s="10" t="s">
        <v>20</v>
      </c>
      <c r="C171" s="10">
        <v>82</v>
      </c>
      <c r="D171" s="10">
        <v>112</v>
      </c>
      <c r="E171">
        <f t="shared" si="10"/>
        <v>0</v>
      </c>
      <c r="F171" s="10">
        <f t="shared" si="11"/>
        <v>82</v>
      </c>
      <c r="G171">
        <f t="shared" si="12"/>
        <v>0</v>
      </c>
      <c r="H171">
        <f t="shared" si="13"/>
        <v>0</v>
      </c>
      <c r="I171">
        <f t="shared" si="14"/>
        <v>0</v>
      </c>
    </row>
    <row r="172" spans="2:9" x14ac:dyDescent="0.4">
      <c r="B172" s="10" t="s">
        <v>21</v>
      </c>
      <c r="C172" s="10">
        <v>81</v>
      </c>
      <c r="D172" s="10">
        <v>107</v>
      </c>
      <c r="E172">
        <f t="shared" si="10"/>
        <v>0</v>
      </c>
      <c r="F172" s="10">
        <f t="shared" si="11"/>
        <v>0</v>
      </c>
      <c r="G172">
        <f t="shared" si="12"/>
        <v>81</v>
      </c>
      <c r="H172">
        <f t="shared" si="13"/>
        <v>0</v>
      </c>
      <c r="I172">
        <f t="shared" si="14"/>
        <v>0</v>
      </c>
    </row>
    <row r="173" spans="2:9" x14ac:dyDescent="0.4">
      <c r="B173" s="10" t="s">
        <v>22</v>
      </c>
      <c r="C173" s="10">
        <v>103</v>
      </c>
      <c r="D173" s="10">
        <v>131</v>
      </c>
      <c r="E173">
        <f t="shared" si="10"/>
        <v>0</v>
      </c>
      <c r="F173" s="10">
        <f t="shared" si="11"/>
        <v>0</v>
      </c>
      <c r="G173">
        <f t="shared" si="12"/>
        <v>0</v>
      </c>
      <c r="H173">
        <f t="shared" si="13"/>
        <v>103</v>
      </c>
      <c r="I173">
        <f t="shared" si="14"/>
        <v>0</v>
      </c>
    </row>
    <row r="174" spans="2:9" x14ac:dyDescent="0.4">
      <c r="B174" s="10" t="s">
        <v>23</v>
      </c>
      <c r="C174" s="10">
        <v>89</v>
      </c>
      <c r="D174" s="10">
        <v>123</v>
      </c>
      <c r="E174">
        <f t="shared" si="10"/>
        <v>0</v>
      </c>
      <c r="F174" s="10">
        <f t="shared" si="11"/>
        <v>0</v>
      </c>
      <c r="G174">
        <f t="shared" si="12"/>
        <v>0</v>
      </c>
      <c r="H174">
        <f t="shared" si="13"/>
        <v>0</v>
      </c>
      <c r="I174">
        <f t="shared" si="14"/>
        <v>89</v>
      </c>
    </row>
    <row r="175" spans="2:9" x14ac:dyDescent="0.4">
      <c r="B175" s="10" t="s">
        <v>19</v>
      </c>
      <c r="C175" s="10">
        <v>93</v>
      </c>
      <c r="D175" s="10">
        <v>136</v>
      </c>
      <c r="E175">
        <f t="shared" si="10"/>
        <v>93</v>
      </c>
      <c r="F175" s="10">
        <f t="shared" si="11"/>
        <v>0</v>
      </c>
      <c r="G175">
        <f t="shared" si="12"/>
        <v>0</v>
      </c>
      <c r="H175">
        <f t="shared" si="13"/>
        <v>0</v>
      </c>
      <c r="I175">
        <f t="shared" si="14"/>
        <v>0</v>
      </c>
    </row>
    <row r="176" spans="2:9" x14ac:dyDescent="0.4">
      <c r="B176" s="10" t="s">
        <v>20</v>
      </c>
      <c r="C176" s="10">
        <v>94</v>
      </c>
      <c r="D176" s="10">
        <v>134</v>
      </c>
      <c r="E176">
        <f t="shared" si="10"/>
        <v>0</v>
      </c>
      <c r="F176" s="10">
        <f t="shared" si="11"/>
        <v>94</v>
      </c>
      <c r="G176">
        <f t="shared" si="12"/>
        <v>0</v>
      </c>
      <c r="H176">
        <f t="shared" si="13"/>
        <v>0</v>
      </c>
      <c r="I176">
        <f t="shared" si="14"/>
        <v>0</v>
      </c>
    </row>
    <row r="177" spans="2:9" x14ac:dyDescent="0.4">
      <c r="B177" s="10" t="s">
        <v>21</v>
      </c>
      <c r="C177" s="10">
        <v>108</v>
      </c>
      <c r="D177" s="10">
        <v>129</v>
      </c>
      <c r="E177">
        <f t="shared" si="10"/>
        <v>0</v>
      </c>
      <c r="F177" s="10">
        <f t="shared" si="11"/>
        <v>0</v>
      </c>
      <c r="G177">
        <f t="shared" si="12"/>
        <v>108</v>
      </c>
      <c r="H177">
        <f t="shared" si="13"/>
        <v>0</v>
      </c>
      <c r="I177">
        <f t="shared" si="14"/>
        <v>0</v>
      </c>
    </row>
    <row r="178" spans="2:9" x14ac:dyDescent="0.4">
      <c r="B178" s="10" t="s">
        <v>22</v>
      </c>
      <c r="C178" s="10">
        <v>102</v>
      </c>
      <c r="D178" s="10">
        <v>139</v>
      </c>
      <c r="E178">
        <f t="shared" si="10"/>
        <v>0</v>
      </c>
      <c r="F178" s="10">
        <f t="shared" si="11"/>
        <v>0</v>
      </c>
      <c r="G178">
        <f t="shared" si="12"/>
        <v>0</v>
      </c>
      <c r="H178">
        <f t="shared" si="13"/>
        <v>102</v>
      </c>
      <c r="I178">
        <f t="shared" si="14"/>
        <v>0</v>
      </c>
    </row>
    <row r="179" spans="2:9" x14ac:dyDescent="0.4">
      <c r="B179" s="10" t="s">
        <v>23</v>
      </c>
      <c r="C179" s="10">
        <v>83</v>
      </c>
      <c r="D179" s="10">
        <v>107</v>
      </c>
      <c r="E179">
        <f t="shared" si="10"/>
        <v>0</v>
      </c>
      <c r="F179" s="10">
        <f t="shared" si="11"/>
        <v>0</v>
      </c>
      <c r="G179">
        <f t="shared" si="12"/>
        <v>0</v>
      </c>
      <c r="H179">
        <f t="shared" si="13"/>
        <v>0</v>
      </c>
      <c r="I179">
        <f t="shared" si="14"/>
        <v>83</v>
      </c>
    </row>
    <row r="180" spans="2:9" x14ac:dyDescent="0.4">
      <c r="B180" s="10" t="s">
        <v>19</v>
      </c>
      <c r="C180" s="10">
        <v>92</v>
      </c>
      <c r="D180" s="10">
        <v>140</v>
      </c>
      <c r="E180">
        <f t="shared" si="10"/>
        <v>92</v>
      </c>
      <c r="F180" s="10">
        <f t="shared" si="11"/>
        <v>0</v>
      </c>
      <c r="G180">
        <f t="shared" si="12"/>
        <v>0</v>
      </c>
      <c r="H180">
        <f t="shared" si="13"/>
        <v>0</v>
      </c>
      <c r="I180">
        <f t="shared" si="14"/>
        <v>0</v>
      </c>
    </row>
    <row r="181" spans="2:9" x14ac:dyDescent="0.4">
      <c r="B181" s="10" t="s">
        <v>20</v>
      </c>
      <c r="C181" s="10">
        <v>95</v>
      </c>
      <c r="D181" s="10">
        <v>124</v>
      </c>
      <c r="E181">
        <f t="shared" si="10"/>
        <v>0</v>
      </c>
      <c r="F181" s="10">
        <f t="shared" si="11"/>
        <v>95</v>
      </c>
      <c r="G181">
        <f t="shared" si="12"/>
        <v>0</v>
      </c>
      <c r="H181">
        <f t="shared" si="13"/>
        <v>0</v>
      </c>
      <c r="I181">
        <f t="shared" si="14"/>
        <v>0</v>
      </c>
    </row>
    <row r="182" spans="2:9" x14ac:dyDescent="0.4">
      <c r="B182" s="10" t="s">
        <v>21</v>
      </c>
      <c r="C182" s="10">
        <v>102</v>
      </c>
      <c r="D182" s="10">
        <v>131</v>
      </c>
      <c r="E182">
        <f t="shared" si="10"/>
        <v>0</v>
      </c>
      <c r="F182" s="10">
        <f t="shared" si="11"/>
        <v>0</v>
      </c>
      <c r="G182">
        <f t="shared" si="12"/>
        <v>102</v>
      </c>
      <c r="H182">
        <f t="shared" si="13"/>
        <v>0</v>
      </c>
      <c r="I182">
        <f t="shared" si="14"/>
        <v>0</v>
      </c>
    </row>
    <row r="183" spans="2:9" x14ac:dyDescent="0.4">
      <c r="B183" s="10" t="s">
        <v>22</v>
      </c>
      <c r="C183" s="10">
        <v>113</v>
      </c>
      <c r="D183" s="10">
        <v>136</v>
      </c>
      <c r="E183">
        <f t="shared" si="10"/>
        <v>0</v>
      </c>
      <c r="F183" s="10">
        <f t="shared" si="11"/>
        <v>0</v>
      </c>
      <c r="G183">
        <f t="shared" si="12"/>
        <v>0</v>
      </c>
      <c r="H183">
        <f t="shared" si="13"/>
        <v>113</v>
      </c>
      <c r="I183">
        <f t="shared" si="14"/>
        <v>0</v>
      </c>
    </row>
    <row r="184" spans="2:9" x14ac:dyDescent="0.4">
      <c r="B184" s="10" t="s">
        <v>23</v>
      </c>
      <c r="C184" s="10">
        <v>75</v>
      </c>
      <c r="D184" s="10">
        <v>99</v>
      </c>
      <c r="E184">
        <f t="shared" si="10"/>
        <v>0</v>
      </c>
      <c r="F184" s="10">
        <f t="shared" si="11"/>
        <v>0</v>
      </c>
      <c r="G184">
        <f t="shared" si="12"/>
        <v>0</v>
      </c>
      <c r="H184">
        <f t="shared" si="13"/>
        <v>0</v>
      </c>
      <c r="I184">
        <f t="shared" si="14"/>
        <v>75</v>
      </c>
    </row>
    <row r="185" spans="2:9" x14ac:dyDescent="0.4">
      <c r="B185" s="10" t="s">
        <v>19</v>
      </c>
      <c r="C185" s="10">
        <v>98</v>
      </c>
      <c r="D185" s="10">
        <v>131</v>
      </c>
      <c r="E185">
        <f t="shared" si="10"/>
        <v>98</v>
      </c>
      <c r="F185" s="10">
        <f t="shared" si="11"/>
        <v>0</v>
      </c>
      <c r="G185">
        <f t="shared" si="12"/>
        <v>0</v>
      </c>
      <c r="H185">
        <f t="shared" si="13"/>
        <v>0</v>
      </c>
      <c r="I185">
        <f t="shared" si="14"/>
        <v>0</v>
      </c>
    </row>
    <row r="186" spans="2:9" x14ac:dyDescent="0.4">
      <c r="B186" s="10" t="s">
        <v>20</v>
      </c>
      <c r="C186" s="10">
        <v>85</v>
      </c>
      <c r="D186" s="10">
        <v>126</v>
      </c>
      <c r="E186">
        <f t="shared" si="10"/>
        <v>0</v>
      </c>
      <c r="F186" s="10">
        <f t="shared" si="11"/>
        <v>85</v>
      </c>
      <c r="G186">
        <f t="shared" si="12"/>
        <v>0</v>
      </c>
      <c r="H186">
        <f t="shared" si="13"/>
        <v>0</v>
      </c>
      <c r="I186">
        <f t="shared" si="14"/>
        <v>0</v>
      </c>
    </row>
    <row r="187" spans="2:9" x14ac:dyDescent="0.4">
      <c r="B187" s="10" t="s">
        <v>21</v>
      </c>
      <c r="C187" s="10">
        <v>93</v>
      </c>
      <c r="D187" s="10">
        <v>133</v>
      </c>
      <c r="E187">
        <f t="shared" si="10"/>
        <v>0</v>
      </c>
      <c r="F187" s="10">
        <f t="shared" si="11"/>
        <v>0</v>
      </c>
      <c r="G187">
        <f t="shared" si="12"/>
        <v>93</v>
      </c>
      <c r="H187">
        <f t="shared" si="13"/>
        <v>0</v>
      </c>
      <c r="I187">
        <f t="shared" si="14"/>
        <v>0</v>
      </c>
    </row>
    <row r="188" spans="2:9" x14ac:dyDescent="0.4">
      <c r="B188" s="10" t="s">
        <v>22</v>
      </c>
      <c r="C188" s="10">
        <v>104</v>
      </c>
      <c r="D188" s="10">
        <v>125</v>
      </c>
      <c r="E188">
        <f t="shared" si="10"/>
        <v>0</v>
      </c>
      <c r="F188" s="10">
        <f t="shared" si="11"/>
        <v>0</v>
      </c>
      <c r="G188">
        <f t="shared" si="12"/>
        <v>0</v>
      </c>
      <c r="H188">
        <f t="shared" si="13"/>
        <v>104</v>
      </c>
      <c r="I188">
        <f t="shared" si="14"/>
        <v>0</v>
      </c>
    </row>
    <row r="189" spans="2:9" x14ac:dyDescent="0.4">
      <c r="B189" s="10" t="s">
        <v>23</v>
      </c>
      <c r="C189" s="10">
        <v>81</v>
      </c>
      <c r="D189" s="10">
        <v>108</v>
      </c>
      <c r="E189">
        <f t="shared" si="10"/>
        <v>0</v>
      </c>
      <c r="F189" s="10">
        <f t="shared" si="11"/>
        <v>0</v>
      </c>
      <c r="G189">
        <f t="shared" si="12"/>
        <v>0</v>
      </c>
      <c r="H189">
        <f t="shared" si="13"/>
        <v>0</v>
      </c>
      <c r="I189">
        <f t="shared" si="14"/>
        <v>81</v>
      </c>
    </row>
    <row r="190" spans="2:9" x14ac:dyDescent="0.4">
      <c r="B190" s="10" t="s">
        <v>19</v>
      </c>
      <c r="C190" s="10">
        <v>100</v>
      </c>
      <c r="D190" s="10">
        <v>124</v>
      </c>
      <c r="E190">
        <f t="shared" si="10"/>
        <v>100</v>
      </c>
      <c r="F190" s="10">
        <f t="shared" si="11"/>
        <v>0</v>
      </c>
      <c r="G190">
        <f t="shared" si="12"/>
        <v>0</v>
      </c>
      <c r="H190">
        <f t="shared" si="13"/>
        <v>0</v>
      </c>
      <c r="I190">
        <f t="shared" si="14"/>
        <v>0</v>
      </c>
    </row>
    <row r="191" spans="2:9" x14ac:dyDescent="0.4">
      <c r="B191" s="10" t="s">
        <v>20</v>
      </c>
      <c r="C191" s="10">
        <v>77</v>
      </c>
      <c r="D191" s="10">
        <v>111</v>
      </c>
      <c r="E191">
        <f t="shared" si="10"/>
        <v>0</v>
      </c>
      <c r="F191" s="10">
        <f t="shared" si="11"/>
        <v>77</v>
      </c>
      <c r="G191">
        <f t="shared" si="12"/>
        <v>0</v>
      </c>
      <c r="H191">
        <f t="shared" si="13"/>
        <v>0</v>
      </c>
      <c r="I191">
        <f t="shared" si="14"/>
        <v>0</v>
      </c>
    </row>
    <row r="192" spans="2:9" x14ac:dyDescent="0.4">
      <c r="B192" s="10" t="s">
        <v>22</v>
      </c>
      <c r="C192" s="10">
        <v>79</v>
      </c>
      <c r="D192" s="10">
        <v>104</v>
      </c>
      <c r="E192">
        <f t="shared" si="10"/>
        <v>0</v>
      </c>
      <c r="F192" s="10">
        <f t="shared" si="11"/>
        <v>0</v>
      </c>
      <c r="G192">
        <f t="shared" si="12"/>
        <v>0</v>
      </c>
      <c r="H192">
        <f t="shared" si="13"/>
        <v>79</v>
      </c>
      <c r="I192">
        <f t="shared" si="14"/>
        <v>0</v>
      </c>
    </row>
    <row r="193" spans="2:9" x14ac:dyDescent="0.4">
      <c r="B193" s="10" t="s">
        <v>23</v>
      </c>
      <c r="C193" s="10">
        <v>86</v>
      </c>
      <c r="D193" s="10">
        <v>129</v>
      </c>
      <c r="E193">
        <f t="shared" si="10"/>
        <v>0</v>
      </c>
      <c r="F193" s="10">
        <f t="shared" si="11"/>
        <v>0</v>
      </c>
      <c r="G193">
        <f t="shared" si="12"/>
        <v>0</v>
      </c>
      <c r="H193">
        <f t="shared" si="13"/>
        <v>0</v>
      </c>
      <c r="I193">
        <f t="shared" si="14"/>
        <v>86</v>
      </c>
    </row>
    <row r="194" spans="2:9" x14ac:dyDescent="0.4">
      <c r="B194" s="10" t="s">
        <v>19</v>
      </c>
      <c r="C194" s="10">
        <v>86</v>
      </c>
      <c r="D194" s="10">
        <v>114</v>
      </c>
      <c r="E194">
        <f t="shared" si="10"/>
        <v>86</v>
      </c>
      <c r="F194" s="10">
        <f t="shared" si="11"/>
        <v>0</v>
      </c>
      <c r="G194">
        <f t="shared" si="12"/>
        <v>0</v>
      </c>
      <c r="H194">
        <f t="shared" si="13"/>
        <v>0</v>
      </c>
      <c r="I194">
        <f t="shared" si="14"/>
        <v>0</v>
      </c>
    </row>
    <row r="195" spans="2:9" x14ac:dyDescent="0.4">
      <c r="B195" s="10" t="s">
        <v>20</v>
      </c>
      <c r="C195" s="10">
        <v>111</v>
      </c>
      <c r="D195" s="10">
        <v>119</v>
      </c>
      <c r="E195">
        <f t="shared" ref="E195:E242" si="15">IF(B195="Mon",1,0)*C195</f>
        <v>0</v>
      </c>
      <c r="F195" s="10">
        <f t="shared" ref="F195:F242" si="16">IF(B195="Tue",1,0)*C195</f>
        <v>111</v>
      </c>
      <c r="G195">
        <f t="shared" ref="G195:G242" si="17">IF(B195="Wed",1,0)*C195</f>
        <v>0</v>
      </c>
      <c r="H195">
        <f t="shared" ref="H195:H242" si="18">IF(B195="Thu",1,0)*C195</f>
        <v>0</v>
      </c>
      <c r="I195">
        <f t="shared" ref="I195:I242" si="19">IF(B195="Fri",1,0)*C195</f>
        <v>0</v>
      </c>
    </row>
    <row r="196" spans="2:9" x14ac:dyDescent="0.4">
      <c r="B196" s="10" t="s">
        <v>21</v>
      </c>
      <c r="C196" s="10">
        <v>97</v>
      </c>
      <c r="D196" s="10">
        <v>122</v>
      </c>
      <c r="E196">
        <f t="shared" si="15"/>
        <v>0</v>
      </c>
      <c r="F196" s="10">
        <f t="shared" si="16"/>
        <v>0</v>
      </c>
      <c r="G196">
        <f t="shared" si="17"/>
        <v>97</v>
      </c>
      <c r="H196">
        <f t="shared" si="18"/>
        <v>0</v>
      </c>
      <c r="I196">
        <f t="shared" si="19"/>
        <v>0</v>
      </c>
    </row>
    <row r="197" spans="2:9" x14ac:dyDescent="0.4">
      <c r="B197" s="10" t="s">
        <v>22</v>
      </c>
      <c r="C197" s="10">
        <v>90</v>
      </c>
      <c r="D197" s="10">
        <v>111</v>
      </c>
      <c r="E197">
        <f t="shared" si="15"/>
        <v>0</v>
      </c>
      <c r="F197" s="10">
        <f t="shared" si="16"/>
        <v>0</v>
      </c>
      <c r="G197">
        <f t="shared" si="17"/>
        <v>0</v>
      </c>
      <c r="H197">
        <f t="shared" si="18"/>
        <v>90</v>
      </c>
      <c r="I197">
        <f t="shared" si="19"/>
        <v>0</v>
      </c>
    </row>
    <row r="198" spans="2:9" x14ac:dyDescent="0.4">
      <c r="B198" s="10" t="s">
        <v>23</v>
      </c>
      <c r="C198" s="10">
        <v>71</v>
      </c>
      <c r="D198" s="10">
        <v>110</v>
      </c>
      <c r="E198">
        <f t="shared" si="15"/>
        <v>0</v>
      </c>
      <c r="F198" s="10">
        <f t="shared" si="16"/>
        <v>0</v>
      </c>
      <c r="G198">
        <f t="shared" si="17"/>
        <v>0</v>
      </c>
      <c r="H198">
        <f t="shared" si="18"/>
        <v>0</v>
      </c>
      <c r="I198">
        <f t="shared" si="19"/>
        <v>71</v>
      </c>
    </row>
    <row r="199" spans="2:9" x14ac:dyDescent="0.4">
      <c r="B199" s="10" t="s">
        <v>19</v>
      </c>
      <c r="C199" s="10">
        <v>92</v>
      </c>
      <c r="D199" s="10">
        <v>116</v>
      </c>
      <c r="E199">
        <f t="shared" si="15"/>
        <v>92</v>
      </c>
      <c r="F199" s="10">
        <f t="shared" si="16"/>
        <v>0</v>
      </c>
      <c r="G199">
        <f t="shared" si="17"/>
        <v>0</v>
      </c>
      <c r="H199">
        <f t="shared" si="18"/>
        <v>0</v>
      </c>
      <c r="I199">
        <f t="shared" si="19"/>
        <v>0</v>
      </c>
    </row>
    <row r="200" spans="2:9" x14ac:dyDescent="0.4">
      <c r="B200" s="10" t="s">
        <v>20</v>
      </c>
      <c r="C200" s="10">
        <v>78</v>
      </c>
      <c r="D200" s="10">
        <v>111</v>
      </c>
      <c r="E200">
        <f t="shared" si="15"/>
        <v>0</v>
      </c>
      <c r="F200" s="10">
        <f t="shared" si="16"/>
        <v>78</v>
      </c>
      <c r="G200">
        <f t="shared" si="17"/>
        <v>0</v>
      </c>
      <c r="H200">
        <f t="shared" si="18"/>
        <v>0</v>
      </c>
      <c r="I200">
        <f t="shared" si="19"/>
        <v>0</v>
      </c>
    </row>
    <row r="201" spans="2:9" x14ac:dyDescent="0.4">
      <c r="B201" s="10" t="s">
        <v>21</v>
      </c>
      <c r="C201" s="10">
        <v>87</v>
      </c>
      <c r="D201" s="10">
        <v>113</v>
      </c>
      <c r="E201">
        <f t="shared" si="15"/>
        <v>0</v>
      </c>
      <c r="F201" s="10">
        <f t="shared" si="16"/>
        <v>0</v>
      </c>
      <c r="G201">
        <f t="shared" si="17"/>
        <v>87</v>
      </c>
      <c r="H201">
        <f t="shared" si="18"/>
        <v>0</v>
      </c>
      <c r="I201">
        <f t="shared" si="19"/>
        <v>0</v>
      </c>
    </row>
    <row r="202" spans="2:9" x14ac:dyDescent="0.4">
      <c r="B202" s="10" t="s">
        <v>22</v>
      </c>
      <c r="C202" s="10">
        <v>83</v>
      </c>
      <c r="D202" s="10">
        <v>122</v>
      </c>
      <c r="E202">
        <f t="shared" si="15"/>
        <v>0</v>
      </c>
      <c r="F202" s="10">
        <f t="shared" si="16"/>
        <v>0</v>
      </c>
      <c r="G202">
        <f t="shared" si="17"/>
        <v>0</v>
      </c>
      <c r="H202">
        <f t="shared" si="18"/>
        <v>83</v>
      </c>
      <c r="I202">
        <f t="shared" si="19"/>
        <v>0</v>
      </c>
    </row>
    <row r="203" spans="2:9" x14ac:dyDescent="0.4">
      <c r="B203" s="10" t="s">
        <v>23</v>
      </c>
      <c r="C203" s="10">
        <v>74</v>
      </c>
      <c r="D203" s="10">
        <v>110</v>
      </c>
      <c r="E203">
        <f t="shared" si="15"/>
        <v>0</v>
      </c>
      <c r="F203" s="10">
        <f t="shared" si="16"/>
        <v>0</v>
      </c>
      <c r="G203">
        <f t="shared" si="17"/>
        <v>0</v>
      </c>
      <c r="H203">
        <f t="shared" si="18"/>
        <v>0</v>
      </c>
      <c r="I203">
        <f t="shared" si="19"/>
        <v>74</v>
      </c>
    </row>
    <row r="204" spans="2:9" x14ac:dyDescent="0.4">
      <c r="B204" s="10" t="s">
        <v>19</v>
      </c>
      <c r="C204" s="10">
        <v>84</v>
      </c>
      <c r="D204" s="10">
        <v>108</v>
      </c>
      <c r="E204">
        <f t="shared" si="15"/>
        <v>84</v>
      </c>
      <c r="F204" s="10">
        <f t="shared" si="16"/>
        <v>0</v>
      </c>
      <c r="G204">
        <f t="shared" si="17"/>
        <v>0</v>
      </c>
      <c r="H204">
        <f t="shared" si="18"/>
        <v>0</v>
      </c>
      <c r="I204">
        <f t="shared" si="19"/>
        <v>0</v>
      </c>
    </row>
    <row r="205" spans="2:9" x14ac:dyDescent="0.4">
      <c r="B205" s="10" t="s">
        <v>20</v>
      </c>
      <c r="C205" s="10">
        <v>87</v>
      </c>
      <c r="D205" s="10">
        <v>111</v>
      </c>
      <c r="E205">
        <f t="shared" si="15"/>
        <v>0</v>
      </c>
      <c r="F205" s="10">
        <f t="shared" si="16"/>
        <v>87</v>
      </c>
      <c r="G205">
        <f t="shared" si="17"/>
        <v>0</v>
      </c>
      <c r="H205">
        <f t="shared" si="18"/>
        <v>0</v>
      </c>
      <c r="I205">
        <f t="shared" si="19"/>
        <v>0</v>
      </c>
    </row>
    <row r="206" spans="2:9" x14ac:dyDescent="0.4">
      <c r="B206" s="10" t="s">
        <v>21</v>
      </c>
      <c r="C206" s="10">
        <v>80</v>
      </c>
      <c r="D206" s="10">
        <v>105</v>
      </c>
      <c r="E206">
        <f t="shared" si="15"/>
        <v>0</v>
      </c>
      <c r="F206" s="10">
        <f t="shared" si="16"/>
        <v>0</v>
      </c>
      <c r="G206">
        <f t="shared" si="17"/>
        <v>80</v>
      </c>
      <c r="H206">
        <f t="shared" si="18"/>
        <v>0</v>
      </c>
      <c r="I206">
        <f t="shared" si="19"/>
        <v>0</v>
      </c>
    </row>
    <row r="207" spans="2:9" x14ac:dyDescent="0.4">
      <c r="B207" s="10" t="s">
        <v>22</v>
      </c>
      <c r="C207" s="10">
        <v>91</v>
      </c>
      <c r="D207" s="10">
        <v>123</v>
      </c>
      <c r="E207">
        <f t="shared" si="15"/>
        <v>0</v>
      </c>
      <c r="F207" s="10">
        <f t="shared" si="16"/>
        <v>0</v>
      </c>
      <c r="G207">
        <f t="shared" si="17"/>
        <v>0</v>
      </c>
      <c r="H207">
        <f t="shared" si="18"/>
        <v>91</v>
      </c>
      <c r="I207">
        <f t="shared" si="19"/>
        <v>0</v>
      </c>
    </row>
    <row r="208" spans="2:9" x14ac:dyDescent="0.4">
      <c r="B208" s="10" t="s">
        <v>23</v>
      </c>
      <c r="C208" s="10">
        <v>86</v>
      </c>
      <c r="D208" s="10">
        <v>104</v>
      </c>
      <c r="E208">
        <f t="shared" si="15"/>
        <v>0</v>
      </c>
      <c r="F208" s="10">
        <f t="shared" si="16"/>
        <v>0</v>
      </c>
      <c r="G208">
        <f t="shared" si="17"/>
        <v>0</v>
      </c>
      <c r="H208">
        <f t="shared" si="18"/>
        <v>0</v>
      </c>
      <c r="I208">
        <f t="shared" si="19"/>
        <v>86</v>
      </c>
    </row>
    <row r="209" spans="2:9" x14ac:dyDescent="0.4">
      <c r="B209" s="10" t="s">
        <v>19</v>
      </c>
      <c r="C209" s="10">
        <v>77</v>
      </c>
      <c r="D209" s="10">
        <v>116</v>
      </c>
      <c r="E209">
        <f t="shared" si="15"/>
        <v>77</v>
      </c>
      <c r="F209" s="10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2:9" x14ac:dyDescent="0.4">
      <c r="B210" s="10" t="s">
        <v>20</v>
      </c>
      <c r="C210" s="10">
        <v>83</v>
      </c>
      <c r="D210" s="10">
        <v>121</v>
      </c>
      <c r="E210">
        <f t="shared" si="15"/>
        <v>0</v>
      </c>
      <c r="F210" s="10">
        <f t="shared" si="16"/>
        <v>83</v>
      </c>
      <c r="G210">
        <f t="shared" si="17"/>
        <v>0</v>
      </c>
      <c r="H210">
        <f t="shared" si="18"/>
        <v>0</v>
      </c>
      <c r="I210">
        <f t="shared" si="19"/>
        <v>0</v>
      </c>
    </row>
    <row r="211" spans="2:9" x14ac:dyDescent="0.4">
      <c r="B211" s="10" t="s">
        <v>21</v>
      </c>
      <c r="C211" s="10">
        <v>81</v>
      </c>
      <c r="D211" s="10">
        <v>133</v>
      </c>
      <c r="E211">
        <f t="shared" si="15"/>
        <v>0</v>
      </c>
      <c r="F211" s="10">
        <f t="shared" si="16"/>
        <v>0</v>
      </c>
      <c r="G211">
        <f t="shared" si="17"/>
        <v>81</v>
      </c>
      <c r="H211">
        <f t="shared" si="18"/>
        <v>0</v>
      </c>
      <c r="I211">
        <f t="shared" si="19"/>
        <v>0</v>
      </c>
    </row>
    <row r="212" spans="2:9" x14ac:dyDescent="0.4">
      <c r="B212" s="10" t="s">
        <v>22</v>
      </c>
      <c r="C212" s="10">
        <v>97</v>
      </c>
      <c r="D212" s="10">
        <v>137</v>
      </c>
      <c r="E212">
        <f t="shared" si="15"/>
        <v>0</v>
      </c>
      <c r="F212" s="10">
        <f t="shared" si="16"/>
        <v>0</v>
      </c>
      <c r="G212">
        <f t="shared" si="17"/>
        <v>0</v>
      </c>
      <c r="H212">
        <f t="shared" si="18"/>
        <v>97</v>
      </c>
      <c r="I212">
        <f t="shared" si="19"/>
        <v>0</v>
      </c>
    </row>
    <row r="213" spans="2:9" x14ac:dyDescent="0.4">
      <c r="B213" s="10" t="s">
        <v>23</v>
      </c>
      <c r="C213" s="10">
        <v>82</v>
      </c>
      <c r="D213" s="10">
        <v>117</v>
      </c>
      <c r="E213">
        <f t="shared" si="15"/>
        <v>0</v>
      </c>
      <c r="F213" s="10">
        <f t="shared" si="16"/>
        <v>0</v>
      </c>
      <c r="G213">
        <f t="shared" si="17"/>
        <v>0</v>
      </c>
      <c r="H213">
        <f t="shared" si="18"/>
        <v>0</v>
      </c>
      <c r="I213">
        <f t="shared" si="19"/>
        <v>82</v>
      </c>
    </row>
    <row r="214" spans="2:9" x14ac:dyDescent="0.4">
      <c r="B214" s="10" t="s">
        <v>19</v>
      </c>
      <c r="C214" s="10">
        <v>80</v>
      </c>
      <c r="D214" s="10">
        <v>113</v>
      </c>
      <c r="E214">
        <f t="shared" si="15"/>
        <v>80</v>
      </c>
      <c r="F214" s="10">
        <f t="shared" si="16"/>
        <v>0</v>
      </c>
      <c r="G214">
        <f t="shared" si="17"/>
        <v>0</v>
      </c>
      <c r="H214">
        <f t="shared" si="18"/>
        <v>0</v>
      </c>
      <c r="I214">
        <f t="shared" si="19"/>
        <v>0</v>
      </c>
    </row>
    <row r="215" spans="2:9" x14ac:dyDescent="0.4">
      <c r="B215" s="10" t="s">
        <v>20</v>
      </c>
      <c r="C215" s="10">
        <v>94</v>
      </c>
      <c r="D215" s="10">
        <v>123</v>
      </c>
      <c r="E215">
        <f t="shared" si="15"/>
        <v>0</v>
      </c>
      <c r="F215" s="10">
        <f t="shared" si="16"/>
        <v>94</v>
      </c>
      <c r="G215">
        <f t="shared" si="17"/>
        <v>0</v>
      </c>
      <c r="H215">
        <f t="shared" si="18"/>
        <v>0</v>
      </c>
      <c r="I215">
        <f t="shared" si="19"/>
        <v>0</v>
      </c>
    </row>
    <row r="216" spans="2:9" x14ac:dyDescent="0.4">
      <c r="B216" s="10" t="s">
        <v>21</v>
      </c>
      <c r="C216" s="10">
        <v>95</v>
      </c>
      <c r="D216" s="10">
        <v>119</v>
      </c>
      <c r="E216">
        <f t="shared" si="15"/>
        <v>0</v>
      </c>
      <c r="F216" s="10">
        <f t="shared" si="16"/>
        <v>0</v>
      </c>
      <c r="G216">
        <f t="shared" si="17"/>
        <v>95</v>
      </c>
      <c r="H216">
        <f t="shared" si="18"/>
        <v>0</v>
      </c>
      <c r="I216">
        <f t="shared" si="19"/>
        <v>0</v>
      </c>
    </row>
    <row r="217" spans="2:9" x14ac:dyDescent="0.4">
      <c r="B217" s="10" t="s">
        <v>22</v>
      </c>
      <c r="C217" s="10">
        <v>84</v>
      </c>
      <c r="D217" s="10">
        <v>116</v>
      </c>
      <c r="E217">
        <f t="shared" si="15"/>
        <v>0</v>
      </c>
      <c r="F217" s="10">
        <f t="shared" si="16"/>
        <v>0</v>
      </c>
      <c r="G217">
        <f t="shared" si="17"/>
        <v>0</v>
      </c>
      <c r="H217">
        <f t="shared" si="18"/>
        <v>84</v>
      </c>
      <c r="I217">
        <f t="shared" si="19"/>
        <v>0</v>
      </c>
    </row>
    <row r="218" spans="2:9" x14ac:dyDescent="0.4">
      <c r="B218" s="10" t="s">
        <v>23</v>
      </c>
      <c r="C218" s="10">
        <v>76</v>
      </c>
      <c r="D218" s="10">
        <v>112</v>
      </c>
      <c r="E218">
        <f t="shared" si="15"/>
        <v>0</v>
      </c>
      <c r="F218" s="10">
        <f t="shared" si="16"/>
        <v>0</v>
      </c>
      <c r="G218">
        <f t="shared" si="17"/>
        <v>0</v>
      </c>
      <c r="H218">
        <f t="shared" si="18"/>
        <v>0</v>
      </c>
      <c r="I218">
        <f t="shared" si="19"/>
        <v>76</v>
      </c>
    </row>
    <row r="219" spans="2:9" x14ac:dyDescent="0.4">
      <c r="B219" s="10" t="s">
        <v>19</v>
      </c>
      <c r="C219" s="10">
        <v>93</v>
      </c>
      <c r="D219" s="10">
        <v>123</v>
      </c>
      <c r="E219">
        <f t="shared" si="15"/>
        <v>93</v>
      </c>
      <c r="F219" s="10">
        <f t="shared" si="16"/>
        <v>0</v>
      </c>
      <c r="G219">
        <f t="shared" si="17"/>
        <v>0</v>
      </c>
      <c r="H219">
        <f t="shared" si="18"/>
        <v>0</v>
      </c>
      <c r="I219">
        <f t="shared" si="19"/>
        <v>0</v>
      </c>
    </row>
    <row r="220" spans="2:9" x14ac:dyDescent="0.4">
      <c r="B220" s="10" t="s">
        <v>20</v>
      </c>
      <c r="C220" s="10">
        <v>107</v>
      </c>
      <c r="D220" s="10">
        <v>133</v>
      </c>
      <c r="E220">
        <f t="shared" si="15"/>
        <v>0</v>
      </c>
      <c r="F220" s="10">
        <f t="shared" si="16"/>
        <v>107</v>
      </c>
      <c r="G220">
        <f t="shared" si="17"/>
        <v>0</v>
      </c>
      <c r="H220">
        <f t="shared" si="18"/>
        <v>0</v>
      </c>
      <c r="I220">
        <f t="shared" si="19"/>
        <v>0</v>
      </c>
    </row>
    <row r="221" spans="2:9" x14ac:dyDescent="0.4">
      <c r="B221" s="10" t="s">
        <v>21</v>
      </c>
      <c r="C221" s="10">
        <v>93</v>
      </c>
      <c r="D221" s="10">
        <v>117</v>
      </c>
      <c r="E221">
        <f t="shared" si="15"/>
        <v>0</v>
      </c>
      <c r="F221" s="10">
        <f t="shared" si="16"/>
        <v>0</v>
      </c>
      <c r="G221">
        <f t="shared" si="17"/>
        <v>93</v>
      </c>
      <c r="H221">
        <f t="shared" si="18"/>
        <v>0</v>
      </c>
      <c r="I221">
        <f t="shared" si="19"/>
        <v>0</v>
      </c>
    </row>
    <row r="222" spans="2:9" x14ac:dyDescent="0.4">
      <c r="B222" s="10" t="s">
        <v>22</v>
      </c>
      <c r="C222" s="10">
        <v>103</v>
      </c>
      <c r="D222" s="10">
        <v>126</v>
      </c>
      <c r="E222">
        <f t="shared" si="15"/>
        <v>0</v>
      </c>
      <c r="F222" s="10">
        <f t="shared" si="16"/>
        <v>0</v>
      </c>
      <c r="G222">
        <f t="shared" si="17"/>
        <v>0</v>
      </c>
      <c r="H222">
        <f t="shared" si="18"/>
        <v>103</v>
      </c>
      <c r="I222">
        <f t="shared" si="19"/>
        <v>0</v>
      </c>
    </row>
    <row r="223" spans="2:9" x14ac:dyDescent="0.4">
      <c r="B223" s="10" t="s">
        <v>23</v>
      </c>
      <c r="C223" s="10">
        <v>83</v>
      </c>
      <c r="D223" s="10">
        <v>115</v>
      </c>
      <c r="E223">
        <f t="shared" si="15"/>
        <v>0</v>
      </c>
      <c r="F223" s="10">
        <f t="shared" si="16"/>
        <v>0</v>
      </c>
      <c r="G223">
        <f t="shared" si="17"/>
        <v>0</v>
      </c>
      <c r="H223">
        <f t="shared" si="18"/>
        <v>0</v>
      </c>
      <c r="I223">
        <f t="shared" si="19"/>
        <v>83</v>
      </c>
    </row>
    <row r="224" spans="2:9" x14ac:dyDescent="0.4">
      <c r="B224" s="10" t="s">
        <v>19</v>
      </c>
      <c r="C224" s="10">
        <v>86</v>
      </c>
      <c r="D224" s="10">
        <v>113</v>
      </c>
      <c r="E224">
        <f t="shared" si="15"/>
        <v>86</v>
      </c>
      <c r="F224" s="10">
        <f t="shared" si="16"/>
        <v>0</v>
      </c>
      <c r="G224">
        <f t="shared" si="17"/>
        <v>0</v>
      </c>
      <c r="H224">
        <f t="shared" si="18"/>
        <v>0</v>
      </c>
      <c r="I224">
        <f t="shared" si="19"/>
        <v>0</v>
      </c>
    </row>
    <row r="225" spans="2:9" x14ac:dyDescent="0.4">
      <c r="B225" s="10" t="s">
        <v>20</v>
      </c>
      <c r="C225" s="10">
        <v>93</v>
      </c>
      <c r="D225" s="10">
        <v>132</v>
      </c>
      <c r="E225">
        <f t="shared" si="15"/>
        <v>0</v>
      </c>
      <c r="F225" s="10">
        <f t="shared" si="16"/>
        <v>93</v>
      </c>
      <c r="G225">
        <f t="shared" si="17"/>
        <v>0</v>
      </c>
      <c r="H225">
        <f t="shared" si="18"/>
        <v>0</v>
      </c>
      <c r="I225">
        <f t="shared" si="19"/>
        <v>0</v>
      </c>
    </row>
    <row r="226" spans="2:9" x14ac:dyDescent="0.4">
      <c r="B226" s="10" t="s">
        <v>21</v>
      </c>
      <c r="C226" s="10">
        <v>98</v>
      </c>
      <c r="D226" s="10">
        <v>137</v>
      </c>
      <c r="E226">
        <f t="shared" si="15"/>
        <v>0</v>
      </c>
      <c r="F226" s="10">
        <f t="shared" si="16"/>
        <v>0</v>
      </c>
      <c r="G226">
        <f t="shared" si="17"/>
        <v>98</v>
      </c>
      <c r="H226">
        <f t="shared" si="18"/>
        <v>0</v>
      </c>
      <c r="I226">
        <f t="shared" si="19"/>
        <v>0</v>
      </c>
    </row>
    <row r="227" spans="2:9" x14ac:dyDescent="0.4">
      <c r="B227" s="10" t="s">
        <v>22</v>
      </c>
      <c r="C227" s="10">
        <v>117</v>
      </c>
      <c r="D227" s="10">
        <v>127</v>
      </c>
      <c r="E227">
        <f t="shared" si="15"/>
        <v>0</v>
      </c>
      <c r="F227" s="10">
        <f t="shared" si="16"/>
        <v>0</v>
      </c>
      <c r="G227">
        <f t="shared" si="17"/>
        <v>0</v>
      </c>
      <c r="H227">
        <f t="shared" si="18"/>
        <v>117</v>
      </c>
      <c r="I227">
        <f t="shared" si="19"/>
        <v>0</v>
      </c>
    </row>
    <row r="228" spans="2:9" x14ac:dyDescent="0.4">
      <c r="B228" s="10" t="s">
        <v>23</v>
      </c>
      <c r="C228" s="10">
        <v>104</v>
      </c>
      <c r="D228" s="10">
        <v>126</v>
      </c>
      <c r="E228">
        <f t="shared" si="15"/>
        <v>0</v>
      </c>
      <c r="F228" s="10">
        <f t="shared" si="16"/>
        <v>0</v>
      </c>
      <c r="G228">
        <f t="shared" si="17"/>
        <v>0</v>
      </c>
      <c r="H228">
        <f t="shared" si="18"/>
        <v>0</v>
      </c>
      <c r="I228">
        <f t="shared" si="19"/>
        <v>104</v>
      </c>
    </row>
    <row r="229" spans="2:9" x14ac:dyDescent="0.4">
      <c r="B229" s="10" t="s">
        <v>19</v>
      </c>
      <c r="C229" s="10">
        <v>92</v>
      </c>
      <c r="D229" s="10">
        <v>127</v>
      </c>
      <c r="E229">
        <f t="shared" si="15"/>
        <v>92</v>
      </c>
      <c r="F229" s="10">
        <f t="shared" si="16"/>
        <v>0</v>
      </c>
      <c r="G229">
        <f t="shared" si="17"/>
        <v>0</v>
      </c>
      <c r="H229">
        <f t="shared" si="18"/>
        <v>0</v>
      </c>
      <c r="I229">
        <f t="shared" si="19"/>
        <v>0</v>
      </c>
    </row>
    <row r="230" spans="2:9" x14ac:dyDescent="0.4">
      <c r="B230" s="10" t="s">
        <v>20</v>
      </c>
      <c r="C230" s="10">
        <v>103</v>
      </c>
      <c r="D230" s="10">
        <v>139</v>
      </c>
      <c r="E230">
        <f t="shared" si="15"/>
        <v>0</v>
      </c>
      <c r="F230" s="10">
        <f t="shared" si="16"/>
        <v>103</v>
      </c>
      <c r="G230">
        <f t="shared" si="17"/>
        <v>0</v>
      </c>
      <c r="H230">
        <f t="shared" si="18"/>
        <v>0</v>
      </c>
      <c r="I230">
        <f t="shared" si="19"/>
        <v>0</v>
      </c>
    </row>
    <row r="231" spans="2:9" x14ac:dyDescent="0.4">
      <c r="B231" s="10" t="s">
        <v>21</v>
      </c>
      <c r="C231" s="10">
        <v>101</v>
      </c>
      <c r="D231" s="10">
        <v>125</v>
      </c>
      <c r="E231">
        <f t="shared" si="15"/>
        <v>0</v>
      </c>
      <c r="F231" s="10">
        <f t="shared" si="16"/>
        <v>0</v>
      </c>
      <c r="G231">
        <f t="shared" si="17"/>
        <v>101</v>
      </c>
      <c r="H231">
        <f t="shared" si="18"/>
        <v>0</v>
      </c>
      <c r="I231">
        <f t="shared" si="19"/>
        <v>0</v>
      </c>
    </row>
    <row r="232" spans="2:9" x14ac:dyDescent="0.4">
      <c r="B232" s="10" t="s">
        <v>22</v>
      </c>
      <c r="C232" s="10">
        <v>106</v>
      </c>
      <c r="D232" s="10">
        <v>126</v>
      </c>
      <c r="E232">
        <f t="shared" si="15"/>
        <v>0</v>
      </c>
      <c r="F232" s="10">
        <f t="shared" si="16"/>
        <v>0</v>
      </c>
      <c r="G232">
        <f t="shared" si="17"/>
        <v>0</v>
      </c>
      <c r="H232">
        <f t="shared" si="18"/>
        <v>106</v>
      </c>
      <c r="I232">
        <f t="shared" si="19"/>
        <v>0</v>
      </c>
    </row>
    <row r="233" spans="2:9" x14ac:dyDescent="0.4">
      <c r="B233" s="10" t="s">
        <v>23</v>
      </c>
      <c r="C233" s="10">
        <v>86</v>
      </c>
      <c r="D233" s="10">
        <v>124</v>
      </c>
      <c r="E233">
        <f t="shared" si="15"/>
        <v>0</v>
      </c>
      <c r="F233" s="10">
        <f t="shared" si="16"/>
        <v>0</v>
      </c>
      <c r="G233">
        <f t="shared" si="17"/>
        <v>0</v>
      </c>
      <c r="H233">
        <f t="shared" si="18"/>
        <v>0</v>
      </c>
      <c r="I233">
        <f t="shared" si="19"/>
        <v>86</v>
      </c>
    </row>
    <row r="234" spans="2:9" x14ac:dyDescent="0.4">
      <c r="B234" s="10" t="s">
        <v>20</v>
      </c>
      <c r="C234" s="10">
        <v>80</v>
      </c>
      <c r="D234" s="10">
        <v>114</v>
      </c>
      <c r="E234">
        <f t="shared" si="15"/>
        <v>0</v>
      </c>
      <c r="F234" s="10">
        <f t="shared" si="16"/>
        <v>80</v>
      </c>
      <c r="G234">
        <f t="shared" si="17"/>
        <v>0</v>
      </c>
      <c r="H234">
        <f t="shared" si="18"/>
        <v>0</v>
      </c>
      <c r="I234">
        <f t="shared" si="19"/>
        <v>0</v>
      </c>
    </row>
    <row r="235" spans="2:9" x14ac:dyDescent="0.4">
      <c r="B235" s="10" t="s">
        <v>21</v>
      </c>
      <c r="C235" s="10">
        <v>70</v>
      </c>
      <c r="D235" s="10">
        <v>103</v>
      </c>
      <c r="E235">
        <f t="shared" si="15"/>
        <v>0</v>
      </c>
      <c r="F235" s="10">
        <f t="shared" si="16"/>
        <v>0</v>
      </c>
      <c r="G235">
        <f t="shared" si="17"/>
        <v>70</v>
      </c>
      <c r="H235">
        <f t="shared" si="18"/>
        <v>0</v>
      </c>
      <c r="I235">
        <f t="shared" si="19"/>
        <v>0</v>
      </c>
    </row>
    <row r="236" spans="2:9" x14ac:dyDescent="0.4">
      <c r="B236" s="10" t="s">
        <v>22</v>
      </c>
      <c r="C236" s="10">
        <v>99</v>
      </c>
      <c r="D236" s="10">
        <v>126</v>
      </c>
      <c r="E236">
        <f t="shared" si="15"/>
        <v>0</v>
      </c>
      <c r="F236" s="10">
        <f t="shared" si="16"/>
        <v>0</v>
      </c>
      <c r="G236">
        <f t="shared" si="17"/>
        <v>0</v>
      </c>
      <c r="H236">
        <f t="shared" si="18"/>
        <v>99</v>
      </c>
      <c r="I236">
        <f t="shared" si="19"/>
        <v>0</v>
      </c>
    </row>
    <row r="237" spans="2:9" x14ac:dyDescent="0.4">
      <c r="B237" s="10" t="s">
        <v>23</v>
      </c>
      <c r="C237" s="10">
        <v>68</v>
      </c>
      <c r="D237" s="10">
        <v>103</v>
      </c>
      <c r="E237">
        <f t="shared" si="15"/>
        <v>0</v>
      </c>
      <c r="F237" s="10">
        <f t="shared" si="16"/>
        <v>0</v>
      </c>
      <c r="G237">
        <f t="shared" si="17"/>
        <v>0</v>
      </c>
      <c r="H237">
        <f t="shared" si="18"/>
        <v>0</v>
      </c>
      <c r="I237">
        <f t="shared" si="19"/>
        <v>68</v>
      </c>
    </row>
    <row r="238" spans="2:9" x14ac:dyDescent="0.4">
      <c r="B238" s="10" t="s">
        <v>19</v>
      </c>
      <c r="C238" s="10">
        <v>86</v>
      </c>
      <c r="D238" s="10">
        <v>118</v>
      </c>
      <c r="E238">
        <f t="shared" si="15"/>
        <v>86</v>
      </c>
      <c r="F238" s="10">
        <f t="shared" si="16"/>
        <v>0</v>
      </c>
      <c r="G238">
        <f t="shared" si="17"/>
        <v>0</v>
      </c>
      <c r="H238">
        <f t="shared" si="18"/>
        <v>0</v>
      </c>
      <c r="I238">
        <f t="shared" si="19"/>
        <v>0</v>
      </c>
    </row>
    <row r="239" spans="2:9" x14ac:dyDescent="0.4">
      <c r="B239" s="10" t="s">
        <v>20</v>
      </c>
      <c r="C239" s="10">
        <v>80</v>
      </c>
      <c r="D239" s="10">
        <v>108</v>
      </c>
      <c r="E239">
        <f t="shared" si="15"/>
        <v>0</v>
      </c>
      <c r="F239" s="10">
        <f t="shared" si="16"/>
        <v>80</v>
      </c>
      <c r="G239">
        <f t="shared" si="17"/>
        <v>0</v>
      </c>
      <c r="H239">
        <f t="shared" si="18"/>
        <v>0</v>
      </c>
      <c r="I239">
        <f t="shared" si="19"/>
        <v>0</v>
      </c>
    </row>
    <row r="240" spans="2:9" x14ac:dyDescent="0.4">
      <c r="B240" s="10" t="s">
        <v>21</v>
      </c>
      <c r="C240" s="10">
        <v>88</v>
      </c>
      <c r="D240" s="10">
        <v>121</v>
      </c>
      <c r="E240">
        <f t="shared" si="15"/>
        <v>0</v>
      </c>
      <c r="F240" s="10">
        <f t="shared" si="16"/>
        <v>0</v>
      </c>
      <c r="G240">
        <f t="shared" si="17"/>
        <v>88</v>
      </c>
      <c r="H240">
        <f t="shared" si="18"/>
        <v>0</v>
      </c>
      <c r="I240">
        <f t="shared" si="19"/>
        <v>0</v>
      </c>
    </row>
    <row r="241" spans="2:9" x14ac:dyDescent="0.4">
      <c r="B241" s="10" t="s">
        <v>22</v>
      </c>
      <c r="C241" s="10">
        <v>92</v>
      </c>
      <c r="D241" s="10">
        <v>114</v>
      </c>
      <c r="E241">
        <f t="shared" si="15"/>
        <v>0</v>
      </c>
      <c r="F241" s="10">
        <f t="shared" si="16"/>
        <v>0</v>
      </c>
      <c r="G241">
        <f t="shared" si="17"/>
        <v>0</v>
      </c>
      <c r="H241">
        <f t="shared" si="18"/>
        <v>92</v>
      </c>
      <c r="I241">
        <f t="shared" si="19"/>
        <v>0</v>
      </c>
    </row>
    <row r="242" spans="2:9" x14ac:dyDescent="0.4">
      <c r="B242" s="10" t="s">
        <v>23</v>
      </c>
      <c r="C242" s="10">
        <v>76</v>
      </c>
      <c r="D242" s="10">
        <v>102</v>
      </c>
      <c r="E242">
        <f t="shared" si="15"/>
        <v>0</v>
      </c>
      <c r="F242" s="10">
        <f t="shared" si="16"/>
        <v>0</v>
      </c>
      <c r="G242">
        <f t="shared" si="17"/>
        <v>0</v>
      </c>
      <c r="H242">
        <f t="shared" si="18"/>
        <v>0</v>
      </c>
      <c r="I242">
        <f t="shared" si="19"/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70"/>
  <sheetViews>
    <sheetView showGridLines="0" topLeftCell="A29" workbookViewId="0">
      <selection activeCell="L60" sqref="L60:M60"/>
    </sheetView>
  </sheetViews>
  <sheetFormatPr defaultRowHeight="14.6" x14ac:dyDescent="0.4"/>
  <cols>
    <col min="3" max="3" width="9.3046875" bestFit="1" customWidth="1"/>
    <col min="4" max="4" width="9.3828125" bestFit="1" customWidth="1"/>
    <col min="5" max="5" width="12.69140625" bestFit="1" customWidth="1"/>
    <col min="6" max="6" width="12.15234375" bestFit="1" customWidth="1"/>
    <col min="7" max="7" width="12" bestFit="1" customWidth="1"/>
    <col min="8" max="10" width="9.3046875" bestFit="1" customWidth="1"/>
    <col min="12" max="12" width="12.69140625" customWidth="1"/>
  </cols>
  <sheetData>
    <row r="1" spans="2:15" ht="18.45" x14ac:dyDescent="0.5">
      <c r="B1" s="18" t="s">
        <v>73</v>
      </c>
      <c r="N1" t="s">
        <v>140</v>
      </c>
    </row>
    <row r="3" spans="2:15" ht="15.9" x14ac:dyDescent="0.45">
      <c r="B3" s="33" t="s">
        <v>74</v>
      </c>
      <c r="C3" s="34"/>
      <c r="D3" s="34"/>
      <c r="E3" s="34"/>
      <c r="F3" s="34"/>
      <c r="G3" s="34"/>
      <c r="H3" s="34"/>
      <c r="I3" s="35"/>
      <c r="L3" s="33" t="s">
        <v>75</v>
      </c>
      <c r="M3" s="34"/>
      <c r="N3" s="34"/>
      <c r="O3" s="35"/>
    </row>
    <row r="4" spans="2:15" x14ac:dyDescent="0.4">
      <c r="B4" s="31" t="s">
        <v>80</v>
      </c>
      <c r="C4" s="32"/>
      <c r="D4" s="31" t="s">
        <v>134</v>
      </c>
      <c r="E4" s="32"/>
      <c r="F4" s="31" t="s">
        <v>135</v>
      </c>
      <c r="G4" s="32"/>
      <c r="H4" s="31" t="s">
        <v>136</v>
      </c>
      <c r="I4" s="32"/>
      <c r="L4" s="25" t="s">
        <v>76</v>
      </c>
      <c r="M4" s="25" t="s">
        <v>77</v>
      </c>
      <c r="N4" s="25" t="s">
        <v>78</v>
      </c>
      <c r="O4" s="25" t="s">
        <v>79</v>
      </c>
    </row>
    <row r="5" spans="2:15" x14ac:dyDescent="0.4">
      <c r="L5" s="16">
        <v>1</v>
      </c>
      <c r="M5" s="16">
        <v>0</v>
      </c>
      <c r="N5" s="16">
        <v>12</v>
      </c>
      <c r="O5" s="16">
        <v>13</v>
      </c>
    </row>
    <row r="10" spans="2:15" ht="18.45" x14ac:dyDescent="0.5">
      <c r="B10" s="19" t="s">
        <v>80</v>
      </c>
    </row>
    <row r="12" spans="2:15" ht="15.9" x14ac:dyDescent="0.45">
      <c r="C12" s="33" t="s">
        <v>81</v>
      </c>
      <c r="D12" s="34"/>
      <c r="E12" s="34"/>
      <c r="F12" s="34"/>
      <c r="G12" s="34"/>
      <c r="H12" s="34"/>
      <c r="I12" s="34"/>
      <c r="J12" s="34"/>
      <c r="K12" s="35"/>
    </row>
    <row r="13" spans="2:15" x14ac:dyDescent="0.4">
      <c r="C13" s="46" t="s">
        <v>82</v>
      </c>
      <c r="D13" s="47"/>
      <c r="E13" s="47"/>
      <c r="F13" s="48"/>
      <c r="G13" s="43" t="s">
        <v>83</v>
      </c>
      <c r="H13" s="44"/>
      <c r="I13" s="44"/>
      <c r="J13" s="44"/>
      <c r="K13" s="45"/>
    </row>
    <row r="14" spans="2:15" x14ac:dyDescent="0.4">
      <c r="C14" s="46" t="s">
        <v>84</v>
      </c>
      <c r="D14" s="47"/>
      <c r="E14" s="47"/>
      <c r="F14" s="48"/>
      <c r="G14" s="43" t="s">
        <v>141</v>
      </c>
      <c r="H14" s="44"/>
      <c r="I14" s="44"/>
      <c r="J14" s="44"/>
      <c r="K14" s="45"/>
    </row>
    <row r="15" spans="2:15" x14ac:dyDescent="0.4">
      <c r="C15" s="46" t="s">
        <v>85</v>
      </c>
      <c r="D15" s="47"/>
      <c r="E15" s="47"/>
      <c r="F15" s="48"/>
      <c r="G15" s="43" t="s">
        <v>139</v>
      </c>
      <c r="H15" s="44"/>
      <c r="I15" s="44"/>
      <c r="J15" s="44"/>
      <c r="K15" s="45"/>
    </row>
    <row r="16" spans="2:15" x14ac:dyDescent="0.4">
      <c r="C16" s="46" t="s">
        <v>87</v>
      </c>
      <c r="D16" s="47"/>
      <c r="E16" s="47"/>
      <c r="F16" s="48"/>
      <c r="G16" s="43">
        <v>241</v>
      </c>
      <c r="H16" s="44"/>
      <c r="I16" s="44"/>
      <c r="J16" s="44"/>
      <c r="K16" s="45"/>
    </row>
    <row r="18" spans="3:10" ht="15.9" x14ac:dyDescent="0.45">
      <c r="C18" s="33" t="s">
        <v>88</v>
      </c>
      <c r="D18" s="34"/>
      <c r="E18" s="34"/>
      <c r="F18" s="34"/>
      <c r="G18" s="34"/>
      <c r="H18" s="34"/>
      <c r="I18" s="35"/>
    </row>
    <row r="19" spans="3:10" x14ac:dyDescent="0.4">
      <c r="C19" s="46" t="s">
        <v>89</v>
      </c>
      <c r="D19" s="48"/>
      <c r="E19" s="43">
        <v>5</v>
      </c>
      <c r="F19" s="44"/>
      <c r="G19" s="44"/>
      <c r="H19" s="44"/>
      <c r="I19" s="45"/>
    </row>
    <row r="20" spans="3:10" x14ac:dyDescent="0.4">
      <c r="C20" s="46" t="s">
        <v>90</v>
      </c>
      <c r="D20" s="48"/>
      <c r="E20" s="16" t="s">
        <v>19</v>
      </c>
      <c r="F20" s="16" t="s">
        <v>20</v>
      </c>
      <c r="G20" s="16" t="s">
        <v>21</v>
      </c>
      <c r="H20" s="16" t="s">
        <v>22</v>
      </c>
      <c r="I20" s="16" t="s">
        <v>23</v>
      </c>
    </row>
    <row r="21" spans="3:10" x14ac:dyDescent="0.4">
      <c r="C21" s="46" t="s">
        <v>91</v>
      </c>
      <c r="D21" s="48"/>
      <c r="E21" s="36" t="s">
        <v>18</v>
      </c>
      <c r="F21" s="37"/>
      <c r="G21" s="37"/>
      <c r="H21" s="37"/>
      <c r="I21" s="32"/>
    </row>
    <row r="23" spans="3:10" ht="15.9" x14ac:dyDescent="0.45">
      <c r="C23" s="33" t="s">
        <v>92</v>
      </c>
      <c r="D23" s="34"/>
      <c r="E23" s="34"/>
      <c r="F23" s="34"/>
      <c r="G23" s="34"/>
      <c r="H23" s="34"/>
      <c r="I23" s="34"/>
      <c r="J23" s="35"/>
    </row>
    <row r="24" spans="3:10" x14ac:dyDescent="0.4">
      <c r="C24" s="46" t="s">
        <v>93</v>
      </c>
      <c r="D24" s="47"/>
      <c r="E24" s="47"/>
      <c r="F24" s="48"/>
      <c r="G24" s="43" t="s">
        <v>94</v>
      </c>
      <c r="H24" s="44"/>
      <c r="I24" s="44"/>
      <c r="J24" s="45"/>
    </row>
    <row r="25" spans="3:10" x14ac:dyDescent="0.4">
      <c r="C25" s="46" t="s">
        <v>95</v>
      </c>
      <c r="D25" s="47"/>
      <c r="E25" s="47"/>
      <c r="F25" s="48"/>
      <c r="G25" s="43" t="s">
        <v>94</v>
      </c>
      <c r="H25" s="44"/>
      <c r="I25" s="44"/>
      <c r="J25" s="45"/>
    </row>
    <row r="26" spans="3:10" x14ac:dyDescent="0.4">
      <c r="C26" s="46" t="s">
        <v>96</v>
      </c>
      <c r="D26" s="47"/>
      <c r="E26" s="47"/>
      <c r="F26" s="48"/>
      <c r="G26" s="43" t="s">
        <v>94</v>
      </c>
      <c r="H26" s="44"/>
      <c r="I26" s="44"/>
      <c r="J26" s="45"/>
    </row>
    <row r="27" spans="3:10" x14ac:dyDescent="0.4">
      <c r="C27" s="46" t="s">
        <v>97</v>
      </c>
      <c r="D27" s="47"/>
      <c r="E27" s="47"/>
      <c r="F27" s="48"/>
      <c r="G27" s="43" t="s">
        <v>94</v>
      </c>
      <c r="H27" s="44"/>
      <c r="I27" s="44"/>
      <c r="J27" s="45"/>
    </row>
    <row r="28" spans="3:10" x14ac:dyDescent="0.4">
      <c r="C28" s="46" t="s">
        <v>98</v>
      </c>
      <c r="D28" s="47"/>
      <c r="E28" s="47"/>
      <c r="F28" s="48"/>
      <c r="G28" s="43" t="s">
        <v>94</v>
      </c>
      <c r="H28" s="44"/>
      <c r="I28" s="44"/>
      <c r="J28" s="45"/>
    </row>
    <row r="29" spans="3:10" x14ac:dyDescent="0.4">
      <c r="C29" s="46" t="s">
        <v>99</v>
      </c>
      <c r="D29" s="47"/>
      <c r="E29" s="47"/>
      <c r="F29" s="48"/>
      <c r="G29" s="43" t="s">
        <v>94</v>
      </c>
      <c r="H29" s="44"/>
      <c r="I29" s="44"/>
      <c r="J29" s="45"/>
    </row>
    <row r="30" spans="3:10" x14ac:dyDescent="0.4">
      <c r="C30" s="46" t="s">
        <v>100</v>
      </c>
      <c r="D30" s="47"/>
      <c r="E30" s="47"/>
      <c r="F30" s="48"/>
      <c r="G30" s="43" t="s">
        <v>94</v>
      </c>
      <c r="H30" s="44"/>
      <c r="I30" s="44"/>
      <c r="J30" s="45"/>
    </row>
    <row r="31" spans="3:10" x14ac:dyDescent="0.4">
      <c r="C31" s="46" t="s">
        <v>101</v>
      </c>
      <c r="D31" s="47"/>
      <c r="E31" s="47"/>
      <c r="F31" s="48"/>
      <c r="G31" s="43" t="s">
        <v>94</v>
      </c>
      <c r="H31" s="44"/>
      <c r="I31" s="44"/>
      <c r="J31" s="45"/>
    </row>
    <row r="32" spans="3:10" x14ac:dyDescent="0.4">
      <c r="C32" s="46" t="s">
        <v>102</v>
      </c>
      <c r="D32" s="47"/>
      <c r="E32" s="47"/>
      <c r="F32" s="48"/>
      <c r="G32" s="43" t="s">
        <v>94</v>
      </c>
      <c r="H32" s="44"/>
      <c r="I32" s="44"/>
      <c r="J32" s="45"/>
    </row>
    <row r="33" spans="2:10" x14ac:dyDescent="0.4">
      <c r="C33" s="46" t="s">
        <v>103</v>
      </c>
      <c r="D33" s="47"/>
      <c r="E33" s="47"/>
      <c r="F33" s="48"/>
      <c r="G33" s="43" t="s">
        <v>94</v>
      </c>
      <c r="H33" s="44"/>
      <c r="I33" s="44"/>
      <c r="J33" s="45"/>
    </row>
    <row r="34" spans="2:10" x14ac:dyDescent="0.4">
      <c r="C34" s="46" t="s">
        <v>104</v>
      </c>
      <c r="D34" s="47"/>
      <c r="E34" s="47"/>
      <c r="F34" s="48"/>
      <c r="G34" s="43" t="s">
        <v>94</v>
      </c>
      <c r="H34" s="44"/>
      <c r="I34" s="44"/>
      <c r="J34" s="45"/>
    </row>
    <row r="35" spans="2:10" x14ac:dyDescent="0.4">
      <c r="C35" s="46" t="s">
        <v>105</v>
      </c>
      <c r="D35" s="47"/>
      <c r="E35" s="47"/>
      <c r="F35" s="48"/>
      <c r="G35" s="43" t="s">
        <v>94</v>
      </c>
      <c r="H35" s="44"/>
      <c r="I35" s="44"/>
      <c r="J35" s="45"/>
    </row>
    <row r="36" spans="2:10" x14ac:dyDescent="0.4">
      <c r="C36" s="46" t="s">
        <v>106</v>
      </c>
      <c r="D36" s="47"/>
      <c r="E36" s="47"/>
      <c r="F36" s="48"/>
      <c r="G36" s="43" t="s">
        <v>94</v>
      </c>
      <c r="H36" s="44"/>
      <c r="I36" s="44"/>
      <c r="J36" s="45"/>
    </row>
    <row r="38" spans="2:10" ht="15.9" x14ac:dyDescent="0.45">
      <c r="C38" s="33" t="s">
        <v>107</v>
      </c>
      <c r="D38" s="34"/>
      <c r="E38" s="34"/>
      <c r="F38" s="34"/>
      <c r="G38" s="35"/>
    </row>
    <row r="39" spans="2:10" x14ac:dyDescent="0.4">
      <c r="C39" s="36" t="s">
        <v>108</v>
      </c>
      <c r="D39" s="37"/>
      <c r="E39" s="37"/>
      <c r="F39" s="37"/>
      <c r="G39" s="32"/>
    </row>
    <row r="42" spans="2:10" ht="18.45" x14ac:dyDescent="0.5">
      <c r="B42" s="19" t="s">
        <v>109</v>
      </c>
    </row>
    <row r="44" spans="2:10" x14ac:dyDescent="0.4">
      <c r="C44" s="38" t="s">
        <v>110</v>
      </c>
      <c r="D44" s="39"/>
      <c r="E44" s="40"/>
      <c r="F44" s="16">
        <v>3.6182179404552572E-11</v>
      </c>
    </row>
    <row r="46" spans="2:10" ht="15.9" x14ac:dyDescent="0.4">
      <c r="C46" s="41" t="s">
        <v>111</v>
      </c>
      <c r="D46" s="42"/>
      <c r="E46" s="41" t="s">
        <v>112</v>
      </c>
      <c r="F46" s="42"/>
    </row>
    <row r="47" spans="2:10" x14ac:dyDescent="0.4">
      <c r="C47" s="22" t="s">
        <v>113</v>
      </c>
      <c r="D47" s="22" t="s">
        <v>114</v>
      </c>
      <c r="E47" s="22" t="s">
        <v>113</v>
      </c>
      <c r="F47" s="22" t="s">
        <v>114</v>
      </c>
    </row>
    <row r="48" spans="2:10" x14ac:dyDescent="0.4">
      <c r="C48" s="17" t="s">
        <v>115</v>
      </c>
      <c r="D48" s="16">
        <v>2.6683542443323036</v>
      </c>
    </row>
    <row r="49" spans="2:13" x14ac:dyDescent="0.4">
      <c r="C49" s="17" t="s">
        <v>19</v>
      </c>
      <c r="D49" s="16">
        <v>574.29522024826224</v>
      </c>
    </row>
    <row r="50" spans="2:13" x14ac:dyDescent="0.4">
      <c r="C50" s="17" t="s">
        <v>20</v>
      </c>
      <c r="D50" s="16">
        <v>630.79870006207204</v>
      </c>
    </row>
    <row r="51" spans="2:13" x14ac:dyDescent="0.4">
      <c r="C51" s="17" t="s">
        <v>21</v>
      </c>
      <c r="D51" s="16">
        <v>602.50311202515798</v>
      </c>
    </row>
    <row r="52" spans="2:13" x14ac:dyDescent="0.4">
      <c r="C52" s="17" t="s">
        <v>22</v>
      </c>
      <c r="D52" s="16">
        <v>676.15530760321622</v>
      </c>
    </row>
    <row r="53" spans="2:13" x14ac:dyDescent="0.4">
      <c r="C53" s="17" t="s">
        <v>23</v>
      </c>
      <c r="D53" s="16">
        <v>544.65034655272177</v>
      </c>
    </row>
    <row r="56" spans="2:13" ht="18.45" x14ac:dyDescent="0.5">
      <c r="B56" s="19" t="s">
        <v>116</v>
      </c>
    </row>
    <row r="58" spans="2:13" ht="25.75" x14ac:dyDescent="0.4">
      <c r="C58" s="23" t="s">
        <v>117</v>
      </c>
      <c r="D58" s="26" t="s">
        <v>118</v>
      </c>
      <c r="E58" s="21" t="s">
        <v>119</v>
      </c>
      <c r="F58" s="21" t="s">
        <v>120</v>
      </c>
      <c r="G58" s="21" t="s">
        <v>121</v>
      </c>
      <c r="H58" s="21" t="s">
        <v>122</v>
      </c>
      <c r="I58" s="21" t="s">
        <v>123</v>
      </c>
      <c r="J58" s="23" t="s">
        <v>124</v>
      </c>
      <c r="L58" s="17" t="s">
        <v>125</v>
      </c>
      <c r="M58" s="16">
        <v>235</v>
      </c>
    </row>
    <row r="59" spans="2:13" x14ac:dyDescent="0.4">
      <c r="C59" s="17" t="s">
        <v>115</v>
      </c>
      <c r="D59" s="27">
        <v>27.672939991717826</v>
      </c>
      <c r="E59" s="16">
        <v>2.8193172376481543</v>
      </c>
      <c r="F59" s="16">
        <v>9.8154757549747433</v>
      </c>
      <c r="G59" s="16">
        <v>2.8025686283984394E-19</v>
      </c>
      <c r="H59" s="16">
        <v>22.118574733101276</v>
      </c>
      <c r="I59" s="16">
        <v>33.227305250334375</v>
      </c>
      <c r="J59" s="16">
        <v>3264275.1203319496</v>
      </c>
      <c r="L59" s="17" t="s">
        <v>126</v>
      </c>
      <c r="M59" s="16">
        <v>0.82169767894579793</v>
      </c>
    </row>
    <row r="60" spans="2:13" x14ac:dyDescent="0.4">
      <c r="C60" s="17" t="s">
        <v>19</v>
      </c>
      <c r="D60" s="27">
        <v>1.0757981217715791</v>
      </c>
      <c r="E60" s="16">
        <v>3.5620314570752168E-2</v>
      </c>
      <c r="F60" s="16">
        <v>30.201814182037477</v>
      </c>
      <c r="G60" s="16">
        <v>7.2505034554128424E-83</v>
      </c>
      <c r="H60" s="16">
        <v>1.0056221816145849</v>
      </c>
      <c r="I60" s="16">
        <v>1.1459740619285732</v>
      </c>
      <c r="J60" s="16">
        <v>457.90904706575384</v>
      </c>
      <c r="L60" s="28" t="s">
        <v>127</v>
      </c>
      <c r="M60" s="27">
        <v>0.81790401254038936</v>
      </c>
    </row>
    <row r="61" spans="2:13" x14ac:dyDescent="0.4">
      <c r="C61" s="17" t="s">
        <v>20</v>
      </c>
      <c r="D61" s="27">
        <v>1.0179366547870914</v>
      </c>
      <c r="E61" s="16">
        <v>3.3319329941071583E-2</v>
      </c>
      <c r="F61" s="16">
        <v>30.550934145056626</v>
      </c>
      <c r="G61" s="16">
        <v>8.4038849087574077E-84</v>
      </c>
      <c r="H61" s="16">
        <v>0.95229390760215527</v>
      </c>
      <c r="I61" s="16">
        <v>1.0835794019720275</v>
      </c>
      <c r="J61" s="16">
        <v>1136.8041554973315</v>
      </c>
      <c r="L61" s="17" t="s">
        <v>128</v>
      </c>
      <c r="M61" s="16">
        <v>7.522937117197678</v>
      </c>
    </row>
    <row r="62" spans="2:13" x14ac:dyDescent="0.4">
      <c r="C62" s="17" t="s">
        <v>21</v>
      </c>
      <c r="D62" s="27">
        <v>1.032588712251145</v>
      </c>
      <c r="E62" s="16">
        <v>3.4492594047972946E-2</v>
      </c>
      <c r="F62" s="16">
        <v>29.936533935806661</v>
      </c>
      <c r="G62" s="16">
        <v>3.7653437502157794E-82</v>
      </c>
      <c r="H62" s="16">
        <v>0.9646345056435045</v>
      </c>
      <c r="I62" s="16">
        <v>1.1005429188587854</v>
      </c>
      <c r="J62" s="16">
        <v>1048.1420861329243</v>
      </c>
      <c r="L62" s="17" t="s">
        <v>129</v>
      </c>
      <c r="M62" s="16">
        <v>13299.726974287969</v>
      </c>
    </row>
    <row r="63" spans="2:13" x14ac:dyDescent="0.4">
      <c r="C63" s="17" t="s">
        <v>22</v>
      </c>
      <c r="D63" s="27">
        <v>0.9908377274862864</v>
      </c>
      <c r="E63" s="16">
        <v>3.0780869395902757E-2</v>
      </c>
      <c r="F63" s="16">
        <v>32.190050084101159</v>
      </c>
      <c r="G63" s="16">
        <v>4.1236730840884177E-88</v>
      </c>
      <c r="H63" s="16">
        <v>0.93019602696405801</v>
      </c>
      <c r="I63" s="16">
        <v>1.0514794280085149</v>
      </c>
      <c r="J63" s="16">
        <v>14120.197964648229</v>
      </c>
    </row>
    <row r="64" spans="2:13" x14ac:dyDescent="0.4">
      <c r="C64" s="17" t="s">
        <v>23</v>
      </c>
      <c r="D64" s="27">
        <v>1.0513005555155759</v>
      </c>
      <c r="E64" s="16">
        <v>3.7479798393207246E-2</v>
      </c>
      <c r="F64" s="16">
        <v>28.04979217033652</v>
      </c>
      <c r="G64" s="16">
        <v>5.9236313913622553E-77</v>
      </c>
      <c r="H64" s="16">
        <v>0.97746122756933829</v>
      </c>
      <c r="I64" s="16">
        <v>1.1251398834618134</v>
      </c>
      <c r="J64" s="16">
        <v>44528.099440418191</v>
      </c>
    </row>
    <row r="67" spans="2:5" ht="18.45" x14ac:dyDescent="0.5">
      <c r="B67" s="19" t="s">
        <v>130</v>
      </c>
    </row>
    <row r="69" spans="2:5" ht="51.9" x14ac:dyDescent="0.4">
      <c r="C69" s="24" t="s">
        <v>131</v>
      </c>
      <c r="D69" s="25" t="s">
        <v>132</v>
      </c>
      <c r="E69" s="24" t="s">
        <v>133</v>
      </c>
    </row>
    <row r="70" spans="2:5" x14ac:dyDescent="0.4">
      <c r="C70" s="16">
        <v>13299.726974287969</v>
      </c>
      <c r="D70" s="16">
        <v>7.4287003644600809</v>
      </c>
      <c r="E70" s="16">
        <v>-6.2209343255344871E-15</v>
      </c>
    </row>
  </sheetData>
  <mergeCells count="53"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  <mergeCell ref="C28:F28"/>
    <mergeCell ref="C18:I18"/>
    <mergeCell ref="C19:D19"/>
    <mergeCell ref="C20:D20"/>
    <mergeCell ref="C21:D21"/>
    <mergeCell ref="E19:I19"/>
    <mergeCell ref="E21:I21"/>
    <mergeCell ref="C23:J23"/>
    <mergeCell ref="C24:F24"/>
    <mergeCell ref="C25:F25"/>
    <mergeCell ref="C26:F26"/>
    <mergeCell ref="C27:F27"/>
    <mergeCell ref="C46:D46"/>
    <mergeCell ref="E46:F46"/>
    <mergeCell ref="B4:C4"/>
    <mergeCell ref="D4:E4"/>
    <mergeCell ref="F4:G4"/>
    <mergeCell ref="G32:J32"/>
    <mergeCell ref="G33:J33"/>
    <mergeCell ref="G34:J34"/>
    <mergeCell ref="G35:J35"/>
    <mergeCell ref="G36:J36"/>
    <mergeCell ref="C38:G38"/>
    <mergeCell ref="C35:F35"/>
    <mergeCell ref="C36:F36"/>
    <mergeCell ref="G24:J24"/>
    <mergeCell ref="G25:J25"/>
    <mergeCell ref="G26:J26"/>
    <mergeCell ref="H4:I4"/>
    <mergeCell ref="B3:I3"/>
    <mergeCell ref="L3:O3"/>
    <mergeCell ref="C39:G39"/>
    <mergeCell ref="C44:E44"/>
    <mergeCell ref="G27:J27"/>
    <mergeCell ref="G28:J28"/>
    <mergeCell ref="G29:J29"/>
    <mergeCell ref="G30:J30"/>
    <mergeCell ref="G31:J31"/>
    <mergeCell ref="C29:F29"/>
    <mergeCell ref="C30:F30"/>
    <mergeCell ref="C31:F31"/>
    <mergeCell ref="C32:F32"/>
    <mergeCell ref="C33:F33"/>
    <mergeCell ref="C34:F34"/>
  </mergeCells>
  <hyperlinks>
    <hyperlink ref="B4" location="'MLR_Output'!$B$10:$B$10" display="Inputs" xr:uid="{00000000-0004-0000-0800-000000000000}"/>
    <hyperlink ref="D4" location="'MLR_Output'!$B$42:$B$42" display="Predictors" xr:uid="{00000000-0004-0000-0800-000001000000}"/>
    <hyperlink ref="F4" location="'MLR_Output'!$B$56:$B$56" display="Regress. Model" xr:uid="{00000000-0004-0000-0800-000002000000}"/>
    <hyperlink ref="H4" location="'MLR_Output'!$B$67:$B$67" display="Train. Score - Summary" xr:uid="{00000000-0004-0000-08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Pivote Table-Ave-SD</vt:lpstr>
      <vt:lpstr>Correlation Matrix</vt:lpstr>
      <vt:lpstr>Model 1-Reg</vt:lpstr>
      <vt:lpstr>Model 2-Data</vt:lpstr>
      <vt:lpstr>Model 2-Reg.</vt:lpstr>
      <vt:lpstr>Average vs. Time</vt:lpstr>
      <vt:lpstr>Model 3-Data</vt:lpstr>
      <vt:lpstr>Model 3-Reg</vt:lpstr>
      <vt:lpstr>Model 4</vt:lpstr>
      <vt:lpstr>Monday-Model4</vt:lpstr>
      <vt:lpstr>Model 4-Reg</vt:lpstr>
      <vt:lpstr>Model 5-Data</vt:lpstr>
      <vt:lpstr>Model 5-Reg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Cipriano, Lauren</dc:creator>
  <cp:lastModifiedBy>Khoi Le</cp:lastModifiedBy>
  <dcterms:created xsi:type="dcterms:W3CDTF">2014-07-26T02:49:52Z</dcterms:created>
  <dcterms:modified xsi:type="dcterms:W3CDTF">2025-03-27T14:53:15Z</dcterms:modified>
</cp:coreProperties>
</file>