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Lucas\Dropbox\SAP_Committed_Emissions\merit_order\"/>
    </mc:Choice>
  </mc:AlternateContent>
  <bookViews>
    <workbookView xWindow="-105" yWindow="465" windowWidth="25605" windowHeight="14400" activeTab="1"/>
  </bookViews>
  <sheets>
    <sheet name="Country Budgets" sheetId="1" r:id="rId1"/>
    <sheet name="Power Sector Budgets" sheetId="2" r:id="rId2"/>
    <sheet name="Information" sheetId="3" r:id="rId3"/>
  </sheets>
  <definedNames>
    <definedName name="_xlnm._FilterDatabase" localSheetId="1" hidden="1">'Power Sector Budgets'!$A$2:$H$192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D4" i="2"/>
  <c r="S6" i="1"/>
  <c r="D5" i="2"/>
  <c r="S7" i="1"/>
  <c r="D6" i="2"/>
  <c r="S8" i="1"/>
  <c r="D7" i="2"/>
  <c r="S9" i="1"/>
  <c r="D8" i="2"/>
  <c r="S10" i="1"/>
  <c r="D9" i="2"/>
  <c r="S11" i="1"/>
  <c r="D10" i="2"/>
  <c r="S12" i="1"/>
  <c r="D11" i="2"/>
  <c r="S13" i="1"/>
  <c r="D12" i="2"/>
  <c r="S14" i="1"/>
  <c r="D13" i="2"/>
  <c r="S15" i="1"/>
  <c r="D14" i="2"/>
  <c r="S16" i="1"/>
  <c r="D15" i="2"/>
  <c r="S17" i="1"/>
  <c r="D16" i="2"/>
  <c r="S18" i="1"/>
  <c r="D17" i="2"/>
  <c r="S19" i="1"/>
  <c r="D18" i="2"/>
  <c r="S20" i="1"/>
  <c r="D19" i="2"/>
  <c r="S21" i="1"/>
  <c r="D20" i="2"/>
  <c r="S22" i="1"/>
  <c r="D21" i="2"/>
  <c r="S23" i="1"/>
  <c r="D22" i="2"/>
  <c r="S24" i="1"/>
  <c r="D23" i="2"/>
  <c r="S25" i="1"/>
  <c r="D24" i="2"/>
  <c r="S26" i="1"/>
  <c r="D25" i="2"/>
  <c r="S27" i="1"/>
  <c r="D26" i="2"/>
  <c r="S28" i="1"/>
  <c r="D27" i="2"/>
  <c r="S29" i="1"/>
  <c r="D28" i="2"/>
  <c r="S30" i="1"/>
  <c r="D29" i="2"/>
  <c r="S31" i="1"/>
  <c r="D30" i="2"/>
  <c r="S32" i="1"/>
  <c r="D31" i="2"/>
  <c r="S33" i="1"/>
  <c r="D32" i="2"/>
  <c r="S34" i="1"/>
  <c r="D33" i="2"/>
  <c r="S35" i="1"/>
  <c r="D34" i="2"/>
  <c r="S36" i="1"/>
  <c r="D35" i="2"/>
  <c r="S37" i="1"/>
  <c r="D36" i="2"/>
  <c r="S38" i="1"/>
  <c r="D37" i="2"/>
  <c r="S39" i="1"/>
  <c r="D38" i="2"/>
  <c r="S40" i="1"/>
  <c r="D39" i="2"/>
  <c r="S41" i="1"/>
  <c r="D40" i="2"/>
  <c r="S42" i="1"/>
  <c r="D41" i="2"/>
  <c r="S43" i="1"/>
  <c r="D42" i="2"/>
  <c r="S44" i="1"/>
  <c r="D43" i="2"/>
  <c r="S45" i="1"/>
  <c r="D44" i="2"/>
  <c r="S46" i="1"/>
  <c r="D45" i="2"/>
  <c r="S47" i="1"/>
  <c r="D46" i="2"/>
  <c r="S48" i="1"/>
  <c r="D47" i="2"/>
  <c r="S49" i="1"/>
  <c r="D48" i="2"/>
  <c r="S50" i="1"/>
  <c r="D49" i="2"/>
  <c r="S51" i="1"/>
  <c r="D50" i="2"/>
  <c r="S52" i="1"/>
  <c r="D51" i="2"/>
  <c r="S53" i="1"/>
  <c r="D52" i="2"/>
  <c r="S54" i="1"/>
  <c r="D53" i="2"/>
  <c r="S55" i="1"/>
  <c r="D54" i="2"/>
  <c r="S56" i="1"/>
  <c r="D55" i="2"/>
  <c r="S57" i="1"/>
  <c r="D56" i="2"/>
  <c r="S58" i="1"/>
  <c r="D57" i="2"/>
  <c r="S59" i="1"/>
  <c r="D58" i="2"/>
  <c r="S60" i="1"/>
  <c r="D59" i="2"/>
  <c r="S61" i="1"/>
  <c r="D60" i="2"/>
  <c r="S62" i="1"/>
  <c r="D61" i="2"/>
  <c r="S63" i="1"/>
  <c r="D62" i="2"/>
  <c r="S64" i="1"/>
  <c r="D63" i="2"/>
  <c r="S65" i="1"/>
  <c r="D64" i="2"/>
  <c r="S66" i="1"/>
  <c r="D65" i="2"/>
  <c r="S67" i="1"/>
  <c r="D66" i="2"/>
  <c r="S68" i="1"/>
  <c r="D67" i="2"/>
  <c r="S69" i="1"/>
  <c r="D68" i="2"/>
  <c r="S70" i="1"/>
  <c r="D69" i="2"/>
  <c r="S71" i="1"/>
  <c r="D70" i="2"/>
  <c r="S72" i="1"/>
  <c r="D71" i="2"/>
  <c r="S73" i="1"/>
  <c r="D72" i="2"/>
  <c r="S74" i="1"/>
  <c r="D73" i="2"/>
  <c r="S75" i="1"/>
  <c r="D74" i="2"/>
  <c r="S76" i="1"/>
  <c r="D75" i="2"/>
  <c r="S77" i="1"/>
  <c r="D76" i="2"/>
  <c r="S78" i="1"/>
  <c r="D77" i="2"/>
  <c r="S79" i="1"/>
  <c r="D78" i="2"/>
  <c r="S80" i="1"/>
  <c r="D79" i="2"/>
  <c r="S81" i="1"/>
  <c r="D80" i="2"/>
  <c r="S82" i="1"/>
  <c r="D81" i="2"/>
  <c r="S83" i="1"/>
  <c r="D82" i="2"/>
  <c r="S84" i="1"/>
  <c r="D83" i="2"/>
  <c r="S85" i="1"/>
  <c r="D84" i="2"/>
  <c r="S86" i="1"/>
  <c r="D85" i="2"/>
  <c r="S87" i="1"/>
  <c r="D86" i="2"/>
  <c r="S88" i="1"/>
  <c r="D87" i="2"/>
  <c r="S89" i="1"/>
  <c r="D88" i="2"/>
  <c r="S90" i="1"/>
  <c r="D89" i="2"/>
  <c r="S91" i="1"/>
  <c r="D90" i="2"/>
  <c r="S92" i="1"/>
  <c r="D91" i="2"/>
  <c r="S93" i="1"/>
  <c r="D92" i="2"/>
  <c r="S94" i="1"/>
  <c r="D93" i="2"/>
  <c r="S95" i="1"/>
  <c r="D94" i="2"/>
  <c r="S96" i="1"/>
  <c r="D95" i="2"/>
  <c r="S97" i="1"/>
  <c r="D96" i="2"/>
  <c r="S98" i="1"/>
  <c r="D97" i="2"/>
  <c r="S99" i="1"/>
  <c r="D98" i="2"/>
  <c r="S100" i="1"/>
  <c r="D99" i="2"/>
  <c r="S101" i="1"/>
  <c r="D100" i="2"/>
  <c r="S102" i="1"/>
  <c r="D101" i="2"/>
  <c r="S103" i="1"/>
  <c r="D102" i="2"/>
  <c r="S104" i="1"/>
  <c r="D103" i="2"/>
  <c r="S105" i="1"/>
  <c r="D104" i="2"/>
  <c r="S106" i="1"/>
  <c r="D105" i="2"/>
  <c r="S107" i="1"/>
  <c r="D106" i="2"/>
  <c r="S108" i="1"/>
  <c r="D107" i="2"/>
  <c r="S109" i="1"/>
  <c r="D108" i="2"/>
  <c r="S110" i="1"/>
  <c r="D109" i="2"/>
  <c r="S111" i="1"/>
  <c r="D110" i="2"/>
  <c r="S112" i="1"/>
  <c r="D111" i="2"/>
  <c r="S113" i="1"/>
  <c r="D112" i="2"/>
  <c r="S114" i="1"/>
  <c r="D113" i="2"/>
  <c r="S115" i="1"/>
  <c r="D114" i="2"/>
  <c r="S116" i="1"/>
  <c r="D115" i="2"/>
  <c r="S117" i="1"/>
  <c r="D116" i="2"/>
  <c r="S118" i="1"/>
  <c r="D117" i="2"/>
  <c r="S119" i="1"/>
  <c r="D118" i="2"/>
  <c r="S120" i="1"/>
  <c r="D119" i="2"/>
  <c r="S121" i="1"/>
  <c r="D120" i="2"/>
  <c r="S122" i="1"/>
  <c r="D121" i="2"/>
  <c r="S123" i="1"/>
  <c r="D122" i="2"/>
  <c r="S124" i="1"/>
  <c r="D123" i="2"/>
  <c r="S125" i="1"/>
  <c r="D124" i="2"/>
  <c r="S126" i="1"/>
  <c r="D125" i="2"/>
  <c r="S127" i="1"/>
  <c r="D126" i="2"/>
  <c r="S128" i="1"/>
  <c r="D127" i="2"/>
  <c r="S129" i="1"/>
  <c r="D128" i="2"/>
  <c r="S130" i="1"/>
  <c r="D129" i="2"/>
  <c r="S131" i="1"/>
  <c r="D130" i="2"/>
  <c r="S132" i="1"/>
  <c r="D131" i="2"/>
  <c r="S133" i="1"/>
  <c r="D132" i="2"/>
  <c r="S134" i="1"/>
  <c r="D133" i="2"/>
  <c r="S135" i="1"/>
  <c r="D134" i="2"/>
  <c r="S136" i="1"/>
  <c r="D135" i="2"/>
  <c r="S137" i="1"/>
  <c r="D136" i="2"/>
  <c r="S138" i="1"/>
  <c r="D137" i="2"/>
  <c r="S139" i="1"/>
  <c r="D138" i="2"/>
  <c r="S140" i="1"/>
  <c r="D139" i="2"/>
  <c r="S141" i="1"/>
  <c r="D140" i="2"/>
  <c r="S142" i="1"/>
  <c r="D141" i="2"/>
  <c r="S143" i="1"/>
  <c r="D142" i="2"/>
  <c r="S144" i="1"/>
  <c r="D143" i="2"/>
  <c r="S145" i="1"/>
  <c r="D144" i="2"/>
  <c r="S146" i="1"/>
  <c r="D145" i="2"/>
  <c r="S147" i="1"/>
  <c r="D146" i="2"/>
  <c r="S148" i="1"/>
  <c r="D147" i="2"/>
  <c r="S149" i="1"/>
  <c r="D148" i="2"/>
  <c r="S150" i="1"/>
  <c r="D149" i="2"/>
  <c r="S151" i="1"/>
  <c r="D150" i="2"/>
  <c r="S152" i="1"/>
  <c r="D151" i="2"/>
  <c r="S153" i="1"/>
  <c r="D152" i="2"/>
  <c r="S154" i="1"/>
  <c r="D153" i="2"/>
  <c r="S155" i="1"/>
  <c r="D154" i="2"/>
  <c r="S156" i="1"/>
  <c r="D155" i="2"/>
  <c r="S157" i="1"/>
  <c r="D156" i="2"/>
  <c r="S158" i="1"/>
  <c r="D157" i="2"/>
  <c r="S159" i="1"/>
  <c r="D158" i="2"/>
  <c r="S160" i="1"/>
  <c r="D159" i="2"/>
  <c r="S161" i="1"/>
  <c r="D160" i="2"/>
  <c r="S162" i="1"/>
  <c r="D161" i="2"/>
  <c r="S163" i="1"/>
  <c r="D162" i="2"/>
  <c r="S164" i="1"/>
  <c r="D163" i="2"/>
  <c r="S165" i="1"/>
  <c r="D164" i="2"/>
  <c r="S166" i="1"/>
  <c r="D165" i="2"/>
  <c r="S167" i="1"/>
  <c r="D166" i="2"/>
  <c r="S168" i="1"/>
  <c r="D167" i="2"/>
  <c r="S169" i="1"/>
  <c r="D168" i="2"/>
  <c r="S170" i="1"/>
  <c r="D169" i="2"/>
  <c r="S171" i="1"/>
  <c r="D170" i="2"/>
  <c r="S172" i="1"/>
  <c r="D171" i="2"/>
  <c r="S173" i="1"/>
  <c r="D172" i="2"/>
  <c r="S174" i="1"/>
  <c r="D173" i="2"/>
  <c r="S175" i="1"/>
  <c r="D174" i="2"/>
  <c r="S176" i="1"/>
  <c r="D175" i="2"/>
  <c r="S177" i="1"/>
  <c r="D176" i="2"/>
  <c r="S178" i="1"/>
  <c r="D177" i="2"/>
  <c r="S179" i="1"/>
  <c r="D178" i="2"/>
  <c r="S180" i="1"/>
  <c r="D179" i="2"/>
  <c r="S181" i="1"/>
  <c r="D180" i="2"/>
  <c r="S182" i="1"/>
  <c r="D181" i="2"/>
  <c r="S183" i="1"/>
  <c r="D182" i="2"/>
  <c r="S184" i="1"/>
  <c r="D183" i="2"/>
  <c r="S185" i="1"/>
  <c r="D184" i="2"/>
  <c r="S186" i="1"/>
  <c r="D185" i="2"/>
  <c r="S187" i="1"/>
  <c r="D186" i="2"/>
  <c r="S188" i="1"/>
  <c r="D187" i="2"/>
  <c r="S189" i="1"/>
  <c r="D188" i="2"/>
  <c r="S190" i="1"/>
  <c r="D189" i="2"/>
  <c r="S191" i="1"/>
  <c r="D190" i="2"/>
  <c r="S192" i="1"/>
  <c r="D191" i="2"/>
  <c r="S193" i="1"/>
  <c r="D192" i="2"/>
  <c r="S4" i="1"/>
  <c r="D3" i="2"/>
  <c r="M5" i="1"/>
  <c r="C4" i="2"/>
  <c r="M6" i="1"/>
  <c r="C5" i="2"/>
  <c r="M7" i="1"/>
  <c r="C6" i="2"/>
  <c r="M8" i="1"/>
  <c r="C7" i="2"/>
  <c r="M9" i="1"/>
  <c r="C8" i="2"/>
  <c r="M10" i="1"/>
  <c r="C9" i="2"/>
  <c r="M11" i="1"/>
  <c r="C10" i="2"/>
  <c r="M12" i="1"/>
  <c r="C11" i="2"/>
  <c r="M13" i="1"/>
  <c r="C12" i="2"/>
  <c r="M14" i="1"/>
  <c r="C13" i="2"/>
  <c r="M15" i="1"/>
  <c r="C14" i="2"/>
  <c r="M16" i="1"/>
  <c r="C15" i="2"/>
  <c r="M17" i="1"/>
  <c r="C16" i="2"/>
  <c r="M18" i="1"/>
  <c r="C17" i="2"/>
  <c r="M19" i="1"/>
  <c r="C18" i="2"/>
  <c r="M20" i="1"/>
  <c r="C19" i="2"/>
  <c r="M21" i="1"/>
  <c r="C20" i="2"/>
  <c r="M22" i="1"/>
  <c r="C21" i="2"/>
  <c r="M23" i="1"/>
  <c r="C22" i="2"/>
  <c r="M24" i="1"/>
  <c r="C23" i="2"/>
  <c r="M25" i="1"/>
  <c r="C24" i="2"/>
  <c r="M26" i="1"/>
  <c r="C25" i="2"/>
  <c r="M27" i="1"/>
  <c r="C26" i="2"/>
  <c r="M28" i="1"/>
  <c r="C27" i="2"/>
  <c r="M29" i="1"/>
  <c r="C28" i="2"/>
  <c r="M30" i="1"/>
  <c r="C29" i="2"/>
  <c r="M31" i="1"/>
  <c r="C30" i="2"/>
  <c r="M32" i="1"/>
  <c r="C31" i="2"/>
  <c r="M33" i="1"/>
  <c r="C32" i="2"/>
  <c r="M34" i="1"/>
  <c r="C33" i="2"/>
  <c r="M35" i="1"/>
  <c r="C34" i="2"/>
  <c r="M36" i="1"/>
  <c r="C35" i="2"/>
  <c r="M37" i="1"/>
  <c r="C36" i="2"/>
  <c r="M38" i="1"/>
  <c r="C37" i="2"/>
  <c r="M39" i="1"/>
  <c r="C38" i="2"/>
  <c r="M40" i="1"/>
  <c r="C39" i="2"/>
  <c r="M41" i="1"/>
  <c r="C40" i="2"/>
  <c r="M42" i="1"/>
  <c r="C41" i="2"/>
  <c r="M43" i="1"/>
  <c r="C42" i="2"/>
  <c r="M44" i="1"/>
  <c r="C43" i="2"/>
  <c r="M45" i="1"/>
  <c r="C44" i="2"/>
  <c r="M46" i="1"/>
  <c r="C45" i="2"/>
  <c r="M47" i="1"/>
  <c r="C46" i="2"/>
  <c r="M48" i="1"/>
  <c r="C47" i="2"/>
  <c r="M49" i="1"/>
  <c r="C48" i="2"/>
  <c r="M50" i="1"/>
  <c r="C49" i="2"/>
  <c r="M51" i="1"/>
  <c r="C50" i="2"/>
  <c r="M52" i="1"/>
  <c r="C51" i="2"/>
  <c r="M53" i="1"/>
  <c r="C52" i="2"/>
  <c r="M54" i="1"/>
  <c r="C53" i="2"/>
  <c r="M55" i="1"/>
  <c r="C54" i="2"/>
  <c r="M56" i="1"/>
  <c r="C55" i="2"/>
  <c r="M57" i="1"/>
  <c r="C56" i="2"/>
  <c r="M58" i="1"/>
  <c r="C57" i="2"/>
  <c r="M59" i="1"/>
  <c r="C58" i="2"/>
  <c r="M60" i="1"/>
  <c r="C59" i="2"/>
  <c r="M61" i="1"/>
  <c r="C60" i="2"/>
  <c r="M62" i="1"/>
  <c r="C61" i="2"/>
  <c r="M63" i="1"/>
  <c r="C62" i="2"/>
  <c r="M64" i="1"/>
  <c r="C63" i="2"/>
  <c r="M65" i="1"/>
  <c r="C64" i="2"/>
  <c r="M66" i="1"/>
  <c r="C65" i="2"/>
  <c r="M67" i="1"/>
  <c r="C66" i="2"/>
  <c r="M68" i="1"/>
  <c r="C67" i="2"/>
  <c r="M69" i="1"/>
  <c r="C68" i="2"/>
  <c r="M70" i="1"/>
  <c r="C69" i="2"/>
  <c r="M71" i="1"/>
  <c r="C70" i="2"/>
  <c r="M72" i="1"/>
  <c r="C71" i="2"/>
  <c r="M73" i="1"/>
  <c r="C72" i="2"/>
  <c r="M74" i="1"/>
  <c r="C73" i="2"/>
  <c r="M75" i="1"/>
  <c r="C74" i="2"/>
  <c r="M76" i="1"/>
  <c r="C75" i="2"/>
  <c r="M77" i="1"/>
  <c r="C76" i="2"/>
  <c r="M78" i="1"/>
  <c r="C77" i="2"/>
  <c r="M79" i="1"/>
  <c r="C78" i="2"/>
  <c r="M80" i="1"/>
  <c r="C79" i="2"/>
  <c r="M81" i="1"/>
  <c r="C80" i="2"/>
  <c r="M82" i="1"/>
  <c r="C81" i="2"/>
  <c r="M83" i="1"/>
  <c r="C82" i="2"/>
  <c r="M84" i="1"/>
  <c r="C83" i="2"/>
  <c r="M85" i="1"/>
  <c r="C84" i="2"/>
  <c r="M86" i="1"/>
  <c r="C85" i="2"/>
  <c r="M87" i="1"/>
  <c r="C86" i="2"/>
  <c r="M88" i="1"/>
  <c r="C87" i="2"/>
  <c r="M89" i="1"/>
  <c r="C88" i="2"/>
  <c r="M90" i="1"/>
  <c r="C89" i="2"/>
  <c r="M91" i="1"/>
  <c r="C90" i="2"/>
  <c r="M92" i="1"/>
  <c r="C91" i="2"/>
  <c r="M93" i="1"/>
  <c r="C92" i="2"/>
  <c r="M94" i="1"/>
  <c r="C93" i="2"/>
  <c r="M95" i="1"/>
  <c r="C94" i="2"/>
  <c r="M96" i="1"/>
  <c r="C95" i="2"/>
  <c r="M97" i="1"/>
  <c r="C96" i="2"/>
  <c r="M98" i="1"/>
  <c r="C97" i="2"/>
  <c r="M99" i="1"/>
  <c r="C98" i="2"/>
  <c r="M100" i="1"/>
  <c r="C99" i="2"/>
  <c r="M101" i="1"/>
  <c r="C100" i="2"/>
  <c r="M102" i="1"/>
  <c r="C101" i="2"/>
  <c r="M103" i="1"/>
  <c r="C102" i="2"/>
  <c r="M104" i="1"/>
  <c r="C103" i="2"/>
  <c r="M105" i="1"/>
  <c r="C104" i="2"/>
  <c r="M106" i="1"/>
  <c r="C105" i="2"/>
  <c r="M107" i="1"/>
  <c r="C106" i="2"/>
  <c r="M108" i="1"/>
  <c r="C107" i="2"/>
  <c r="M109" i="1"/>
  <c r="C108" i="2"/>
  <c r="M110" i="1"/>
  <c r="C109" i="2"/>
  <c r="M111" i="1"/>
  <c r="C110" i="2"/>
  <c r="M112" i="1"/>
  <c r="C111" i="2"/>
  <c r="M113" i="1"/>
  <c r="C112" i="2"/>
  <c r="M114" i="1"/>
  <c r="C113" i="2"/>
  <c r="M115" i="1"/>
  <c r="C114" i="2"/>
  <c r="M116" i="1"/>
  <c r="C115" i="2"/>
  <c r="M117" i="1"/>
  <c r="C116" i="2"/>
  <c r="M118" i="1"/>
  <c r="C117" i="2"/>
  <c r="M119" i="1"/>
  <c r="C118" i="2"/>
  <c r="M120" i="1"/>
  <c r="C119" i="2"/>
  <c r="M121" i="1"/>
  <c r="C120" i="2"/>
  <c r="M122" i="1"/>
  <c r="C121" i="2"/>
  <c r="M123" i="1"/>
  <c r="C122" i="2"/>
  <c r="M124" i="1"/>
  <c r="C123" i="2"/>
  <c r="M125" i="1"/>
  <c r="C124" i="2"/>
  <c r="M126" i="1"/>
  <c r="C125" i="2"/>
  <c r="M127" i="1"/>
  <c r="C126" i="2"/>
  <c r="M128" i="1"/>
  <c r="C127" i="2"/>
  <c r="M129" i="1"/>
  <c r="C128" i="2"/>
  <c r="M130" i="1"/>
  <c r="C129" i="2"/>
  <c r="M131" i="1"/>
  <c r="C130" i="2"/>
  <c r="M132" i="1"/>
  <c r="C131" i="2"/>
  <c r="M133" i="1"/>
  <c r="C132" i="2"/>
  <c r="M134" i="1"/>
  <c r="C133" i="2"/>
  <c r="M135" i="1"/>
  <c r="C134" i="2"/>
  <c r="M136" i="1"/>
  <c r="C135" i="2"/>
  <c r="M137" i="1"/>
  <c r="C136" i="2"/>
  <c r="M138" i="1"/>
  <c r="C137" i="2"/>
  <c r="M139" i="1"/>
  <c r="C138" i="2"/>
  <c r="M140" i="1"/>
  <c r="C139" i="2"/>
  <c r="M141" i="1"/>
  <c r="C140" i="2"/>
  <c r="M142" i="1"/>
  <c r="C141" i="2"/>
  <c r="M143" i="1"/>
  <c r="C142" i="2"/>
  <c r="M144" i="1"/>
  <c r="C143" i="2"/>
  <c r="M145" i="1"/>
  <c r="C144" i="2"/>
  <c r="M146" i="1"/>
  <c r="C145" i="2"/>
  <c r="M147" i="1"/>
  <c r="C146" i="2"/>
  <c r="M148" i="1"/>
  <c r="C147" i="2"/>
  <c r="M149" i="1"/>
  <c r="C148" i="2"/>
  <c r="M150" i="1"/>
  <c r="C149" i="2"/>
  <c r="M151" i="1"/>
  <c r="C150" i="2"/>
  <c r="M152" i="1"/>
  <c r="C151" i="2"/>
  <c r="M153" i="1"/>
  <c r="C152" i="2"/>
  <c r="M154" i="1"/>
  <c r="C153" i="2"/>
  <c r="M155" i="1"/>
  <c r="C154" i="2"/>
  <c r="M156" i="1"/>
  <c r="C155" i="2"/>
  <c r="M157" i="1"/>
  <c r="C156" i="2"/>
  <c r="M158" i="1"/>
  <c r="C157" i="2"/>
  <c r="M159" i="1"/>
  <c r="C158" i="2"/>
  <c r="M160" i="1"/>
  <c r="C159" i="2"/>
  <c r="M161" i="1"/>
  <c r="C160" i="2"/>
  <c r="M162" i="1"/>
  <c r="C161" i="2"/>
  <c r="M163" i="1"/>
  <c r="C162" i="2"/>
  <c r="M164" i="1"/>
  <c r="C163" i="2"/>
  <c r="M165" i="1"/>
  <c r="C164" i="2"/>
  <c r="M166" i="1"/>
  <c r="C165" i="2"/>
  <c r="M167" i="1"/>
  <c r="C166" i="2"/>
  <c r="M168" i="1"/>
  <c r="C167" i="2"/>
  <c r="M169" i="1"/>
  <c r="C168" i="2"/>
  <c r="M170" i="1"/>
  <c r="C169" i="2"/>
  <c r="M171" i="1"/>
  <c r="C170" i="2"/>
  <c r="M172" i="1"/>
  <c r="C171" i="2"/>
  <c r="M173" i="1"/>
  <c r="C172" i="2"/>
  <c r="M174" i="1"/>
  <c r="C173" i="2"/>
  <c r="M175" i="1"/>
  <c r="C174" i="2"/>
  <c r="M176" i="1"/>
  <c r="C175" i="2"/>
  <c r="M177" i="1"/>
  <c r="C176" i="2"/>
  <c r="M178" i="1"/>
  <c r="C177" i="2"/>
  <c r="M179" i="1"/>
  <c r="C178" i="2"/>
  <c r="M180" i="1"/>
  <c r="C179" i="2"/>
  <c r="M181" i="1"/>
  <c r="C180" i="2"/>
  <c r="M182" i="1"/>
  <c r="C181" i="2"/>
  <c r="M183" i="1"/>
  <c r="C182" i="2"/>
  <c r="M184" i="1"/>
  <c r="C183" i="2"/>
  <c r="M185" i="1"/>
  <c r="C184" i="2"/>
  <c r="M186" i="1"/>
  <c r="C185" i="2"/>
  <c r="M187" i="1"/>
  <c r="C186" i="2"/>
  <c r="M188" i="1"/>
  <c r="C187" i="2"/>
  <c r="M189" i="1"/>
  <c r="C188" i="2"/>
  <c r="M190" i="1"/>
  <c r="C189" i="2"/>
  <c r="M191" i="1"/>
  <c r="C190" i="2"/>
  <c r="M192" i="1"/>
  <c r="C191" i="2"/>
  <c r="M193" i="1"/>
  <c r="C192" i="2"/>
  <c r="M4" i="1"/>
  <c r="C3" i="2"/>
  <c r="G5" i="1"/>
  <c r="B4" i="2"/>
  <c r="G6" i="1"/>
  <c r="B5" i="2"/>
  <c r="G7" i="1"/>
  <c r="B6" i="2"/>
  <c r="G8" i="1"/>
  <c r="B7" i="2"/>
  <c r="G9" i="1"/>
  <c r="B8" i="2"/>
  <c r="G10" i="1"/>
  <c r="B9" i="2"/>
  <c r="G11" i="1"/>
  <c r="B10" i="2"/>
  <c r="G12" i="1"/>
  <c r="B11" i="2"/>
  <c r="G13" i="1"/>
  <c r="B12" i="2"/>
  <c r="G14" i="1"/>
  <c r="B13" i="2"/>
  <c r="G15" i="1"/>
  <c r="B14" i="2"/>
  <c r="G16" i="1"/>
  <c r="B15" i="2"/>
  <c r="G17" i="1"/>
  <c r="B16" i="2"/>
  <c r="G18" i="1"/>
  <c r="B17" i="2"/>
  <c r="G19" i="1"/>
  <c r="B18" i="2"/>
  <c r="G20" i="1"/>
  <c r="B19" i="2"/>
  <c r="G21" i="1"/>
  <c r="B20" i="2"/>
  <c r="G22" i="1"/>
  <c r="B21" i="2"/>
  <c r="G23" i="1"/>
  <c r="B22" i="2"/>
  <c r="G24" i="1"/>
  <c r="B23" i="2"/>
  <c r="G25" i="1"/>
  <c r="B24" i="2"/>
  <c r="G26" i="1"/>
  <c r="B25" i="2"/>
  <c r="G27" i="1"/>
  <c r="B26" i="2"/>
  <c r="G28" i="1"/>
  <c r="B27" i="2"/>
  <c r="G29" i="1"/>
  <c r="B28" i="2"/>
  <c r="G30" i="1"/>
  <c r="B29" i="2"/>
  <c r="G31" i="1"/>
  <c r="B30" i="2"/>
  <c r="G32" i="1"/>
  <c r="B31" i="2"/>
  <c r="G33" i="1"/>
  <c r="B32" i="2"/>
  <c r="G34" i="1"/>
  <c r="B33" i="2"/>
  <c r="G35" i="1"/>
  <c r="B34" i="2"/>
  <c r="G36" i="1"/>
  <c r="B35" i="2"/>
  <c r="G37" i="1"/>
  <c r="B36" i="2"/>
  <c r="G38" i="1"/>
  <c r="B37" i="2"/>
  <c r="G39" i="1"/>
  <c r="B38" i="2"/>
  <c r="G40" i="1"/>
  <c r="B39" i="2"/>
  <c r="G41" i="1"/>
  <c r="B40" i="2"/>
  <c r="G42" i="1"/>
  <c r="B41" i="2"/>
  <c r="G43" i="1"/>
  <c r="B42" i="2"/>
  <c r="G44" i="1"/>
  <c r="B43" i="2"/>
  <c r="G45" i="1"/>
  <c r="B44" i="2"/>
  <c r="G46" i="1"/>
  <c r="B45" i="2"/>
  <c r="G47" i="1"/>
  <c r="B46" i="2"/>
  <c r="G48" i="1"/>
  <c r="B47" i="2"/>
  <c r="G49" i="1"/>
  <c r="B48" i="2"/>
  <c r="G50" i="1"/>
  <c r="B49" i="2"/>
  <c r="G51" i="1"/>
  <c r="B50" i="2"/>
  <c r="G52" i="1"/>
  <c r="B51" i="2"/>
  <c r="G53" i="1"/>
  <c r="B52" i="2"/>
  <c r="G54" i="1"/>
  <c r="B53" i="2"/>
  <c r="G55" i="1"/>
  <c r="B54" i="2"/>
  <c r="G56" i="1"/>
  <c r="B55" i="2"/>
  <c r="G57" i="1"/>
  <c r="B56" i="2"/>
  <c r="G58" i="1"/>
  <c r="B57" i="2"/>
  <c r="G59" i="1"/>
  <c r="B58" i="2"/>
  <c r="G60" i="1"/>
  <c r="B59" i="2"/>
  <c r="G61" i="1"/>
  <c r="B60" i="2"/>
  <c r="G62" i="1"/>
  <c r="B61" i="2"/>
  <c r="G63" i="1"/>
  <c r="B62" i="2"/>
  <c r="G64" i="1"/>
  <c r="B63" i="2"/>
  <c r="G65" i="1"/>
  <c r="B64" i="2"/>
  <c r="G66" i="1"/>
  <c r="B65" i="2"/>
  <c r="G67" i="1"/>
  <c r="B66" i="2"/>
  <c r="G68" i="1"/>
  <c r="B67" i="2"/>
  <c r="G69" i="1"/>
  <c r="B68" i="2"/>
  <c r="G70" i="1"/>
  <c r="B69" i="2"/>
  <c r="G71" i="1"/>
  <c r="B70" i="2"/>
  <c r="G72" i="1"/>
  <c r="B71" i="2"/>
  <c r="G73" i="1"/>
  <c r="B72" i="2"/>
  <c r="G74" i="1"/>
  <c r="B73" i="2"/>
  <c r="G75" i="1"/>
  <c r="B74" i="2"/>
  <c r="G76" i="1"/>
  <c r="B75" i="2"/>
  <c r="G77" i="1"/>
  <c r="B76" i="2"/>
  <c r="G78" i="1"/>
  <c r="B77" i="2"/>
  <c r="G79" i="1"/>
  <c r="B78" i="2"/>
  <c r="G80" i="1"/>
  <c r="B79" i="2"/>
  <c r="G81" i="1"/>
  <c r="B80" i="2"/>
  <c r="G82" i="1"/>
  <c r="B81" i="2"/>
  <c r="G83" i="1"/>
  <c r="B82" i="2"/>
  <c r="G84" i="1"/>
  <c r="B83" i="2"/>
  <c r="G85" i="1"/>
  <c r="B84" i="2"/>
  <c r="G86" i="1"/>
  <c r="B85" i="2"/>
  <c r="G87" i="1"/>
  <c r="B86" i="2"/>
  <c r="G88" i="1"/>
  <c r="B87" i="2"/>
  <c r="G89" i="1"/>
  <c r="B88" i="2"/>
  <c r="G90" i="1"/>
  <c r="B89" i="2"/>
  <c r="G91" i="1"/>
  <c r="B90" i="2"/>
  <c r="G92" i="1"/>
  <c r="B91" i="2"/>
  <c r="G93" i="1"/>
  <c r="B92" i="2"/>
  <c r="G94" i="1"/>
  <c r="B93" i="2"/>
  <c r="G95" i="1"/>
  <c r="B94" i="2"/>
  <c r="G96" i="1"/>
  <c r="B95" i="2"/>
  <c r="G97" i="1"/>
  <c r="B96" i="2"/>
  <c r="G98" i="1"/>
  <c r="B97" i="2"/>
  <c r="G99" i="1"/>
  <c r="B98" i="2"/>
  <c r="G100" i="1"/>
  <c r="B99" i="2"/>
  <c r="G101" i="1"/>
  <c r="B100" i="2"/>
  <c r="G102" i="1"/>
  <c r="B101" i="2"/>
  <c r="G103" i="1"/>
  <c r="B102" i="2"/>
  <c r="G104" i="1"/>
  <c r="B103" i="2"/>
  <c r="G105" i="1"/>
  <c r="B104" i="2"/>
  <c r="G106" i="1"/>
  <c r="B105" i="2"/>
  <c r="G107" i="1"/>
  <c r="B106" i="2"/>
  <c r="G108" i="1"/>
  <c r="B107" i="2"/>
  <c r="G109" i="1"/>
  <c r="B108" i="2"/>
  <c r="G110" i="1"/>
  <c r="B109" i="2"/>
  <c r="G111" i="1"/>
  <c r="B110" i="2"/>
  <c r="G112" i="1"/>
  <c r="B111" i="2"/>
  <c r="G113" i="1"/>
  <c r="B112" i="2"/>
  <c r="G114" i="1"/>
  <c r="B113" i="2"/>
  <c r="G115" i="1"/>
  <c r="B114" i="2"/>
  <c r="G116" i="1"/>
  <c r="B115" i="2"/>
  <c r="G117" i="1"/>
  <c r="B116" i="2"/>
  <c r="G118" i="1"/>
  <c r="B117" i="2"/>
  <c r="G119" i="1"/>
  <c r="B118" i="2"/>
  <c r="G120" i="1"/>
  <c r="B119" i="2"/>
  <c r="G121" i="1"/>
  <c r="B120" i="2"/>
  <c r="G122" i="1"/>
  <c r="B121" i="2"/>
  <c r="G123" i="1"/>
  <c r="B122" i="2"/>
  <c r="G124" i="1"/>
  <c r="B123" i="2"/>
  <c r="G125" i="1"/>
  <c r="B124" i="2"/>
  <c r="G126" i="1"/>
  <c r="B125" i="2"/>
  <c r="G127" i="1"/>
  <c r="B126" i="2"/>
  <c r="G128" i="1"/>
  <c r="B127" i="2"/>
  <c r="G129" i="1"/>
  <c r="B128" i="2"/>
  <c r="G130" i="1"/>
  <c r="B129" i="2"/>
  <c r="G131" i="1"/>
  <c r="B130" i="2"/>
  <c r="G132" i="1"/>
  <c r="B131" i="2"/>
  <c r="G133" i="1"/>
  <c r="B132" i="2"/>
  <c r="G134" i="1"/>
  <c r="B133" i="2"/>
  <c r="G135" i="1"/>
  <c r="B134" i="2"/>
  <c r="G136" i="1"/>
  <c r="B135" i="2"/>
  <c r="G137" i="1"/>
  <c r="B136" i="2"/>
  <c r="G138" i="1"/>
  <c r="B137" i="2"/>
  <c r="G139" i="1"/>
  <c r="B138" i="2"/>
  <c r="G140" i="1"/>
  <c r="B139" i="2"/>
  <c r="G141" i="1"/>
  <c r="B140" i="2"/>
  <c r="G142" i="1"/>
  <c r="B141" i="2"/>
  <c r="G143" i="1"/>
  <c r="B142" i="2"/>
  <c r="G144" i="1"/>
  <c r="B143" i="2"/>
  <c r="G145" i="1"/>
  <c r="B144" i="2"/>
  <c r="G146" i="1"/>
  <c r="B145" i="2"/>
  <c r="G147" i="1"/>
  <c r="B146" i="2"/>
  <c r="G148" i="1"/>
  <c r="B147" i="2"/>
  <c r="G149" i="1"/>
  <c r="B148" i="2"/>
  <c r="G150" i="1"/>
  <c r="B149" i="2"/>
  <c r="G151" i="1"/>
  <c r="B150" i="2"/>
  <c r="G152" i="1"/>
  <c r="B151" i="2"/>
  <c r="G153" i="1"/>
  <c r="B152" i="2"/>
  <c r="G154" i="1"/>
  <c r="B153" i="2"/>
  <c r="G155" i="1"/>
  <c r="B154" i="2"/>
  <c r="G156" i="1"/>
  <c r="B155" i="2"/>
  <c r="G157" i="1"/>
  <c r="B156" i="2"/>
  <c r="G158" i="1"/>
  <c r="B157" i="2"/>
  <c r="G159" i="1"/>
  <c r="B158" i="2"/>
  <c r="G160" i="1"/>
  <c r="B159" i="2"/>
  <c r="G161" i="1"/>
  <c r="B160" i="2"/>
  <c r="G162" i="1"/>
  <c r="B161" i="2"/>
  <c r="G163" i="1"/>
  <c r="B162" i="2"/>
  <c r="G164" i="1"/>
  <c r="B163" i="2"/>
  <c r="G165" i="1"/>
  <c r="B164" i="2"/>
  <c r="G166" i="1"/>
  <c r="B165" i="2"/>
  <c r="G167" i="1"/>
  <c r="B166" i="2"/>
  <c r="G168" i="1"/>
  <c r="B167" i="2"/>
  <c r="G169" i="1"/>
  <c r="B168" i="2"/>
  <c r="G170" i="1"/>
  <c r="B169" i="2"/>
  <c r="G171" i="1"/>
  <c r="B170" i="2"/>
  <c r="G172" i="1"/>
  <c r="B171" i="2"/>
  <c r="G173" i="1"/>
  <c r="B172" i="2"/>
  <c r="G174" i="1"/>
  <c r="B173" i="2"/>
  <c r="G175" i="1"/>
  <c r="B174" i="2"/>
  <c r="G176" i="1"/>
  <c r="B175" i="2"/>
  <c r="G177" i="1"/>
  <c r="B176" i="2"/>
  <c r="G178" i="1"/>
  <c r="B177" i="2"/>
  <c r="G179" i="1"/>
  <c r="B178" i="2"/>
  <c r="G180" i="1"/>
  <c r="B179" i="2"/>
  <c r="G181" i="1"/>
  <c r="B180" i="2"/>
  <c r="G182" i="1"/>
  <c r="B181" i="2"/>
  <c r="G183" i="1"/>
  <c r="B182" i="2"/>
  <c r="G184" i="1"/>
  <c r="B183" i="2"/>
  <c r="G185" i="1"/>
  <c r="B184" i="2"/>
  <c r="G186" i="1"/>
  <c r="B185" i="2"/>
  <c r="G187" i="1"/>
  <c r="B186" i="2"/>
  <c r="G188" i="1"/>
  <c r="B187" i="2"/>
  <c r="G189" i="1"/>
  <c r="B188" i="2"/>
  <c r="G190" i="1"/>
  <c r="B189" i="2"/>
  <c r="G191" i="1"/>
  <c r="B190" i="2"/>
  <c r="G192" i="1"/>
  <c r="B191" i="2"/>
  <c r="G193" i="1"/>
  <c r="B192" i="2"/>
  <c r="G4" i="1"/>
  <c r="B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3" i="2"/>
  <c r="G3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</calcChain>
</file>

<file path=xl/sharedStrings.xml><?xml version="1.0" encoding="utf-8"?>
<sst xmlns="http://schemas.openxmlformats.org/spreadsheetml/2006/main" count="419" uniqueCount="210">
  <si>
    <t>Country</t>
  </si>
  <si>
    <t>CERBudget</t>
  </si>
  <si>
    <t>CAPBudget</t>
  </si>
  <si>
    <t>EPCBudget</t>
  </si>
  <si>
    <t>CPCBudget</t>
  </si>
  <si>
    <t>GDRBudget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</si>
  <si>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</si>
  <si>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</si>
  <si>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</si>
  <si>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</si>
  <si>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</si>
  <si>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</si>
  <si>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</si>
  <si>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</si>
  <si>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</si>
  <si>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</si>
  <si>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</si>
  <si>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</si>
  <si>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</si>
  <si>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</si>
  <si>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</si>
  <si>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</si>
  <si>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</si>
  <si>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</si>
  <si>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</si>
  <si>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</si>
  <si>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</si>
  <si>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</si>
  <si>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</si>
  <si>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</si>
  <si>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</si>
  <si>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</si>
  <si>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</si>
  <si>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</si>
  <si>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</si>
  <si>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</si>
  <si>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</si>
  <si>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</si>
  <si>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</si>
  <si>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</si>
  <si>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</si>
  <si>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</si>
  <si>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</si>
  <si>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</si>
  <si>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</si>
  <si>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</si>
  <si>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</si>
  <si>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</si>
  <si>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</si>
  <si>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</si>
  <si>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</si>
  <si>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</si>
  <si>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</si>
  <si>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</si>
  <si>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</si>
  <si>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</si>
  <si>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</si>
  <si>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</si>
  <si>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</si>
  <si>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</si>
  <si>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</si>
  <si>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</si>
  <si>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</si>
  <si>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</si>
  <si>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</si>
  <si>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</si>
  <si>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</si>
  <si>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</si>
  <si>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</si>
  <si>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</si>
  <si>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</si>
  <si>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</si>
  <si>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</si>
  <si>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</si>
  <si>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</si>
  <si>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</si>
  <si>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</si>
  <si>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</si>
  <si>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</si>
  <si>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</si>
  <si>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</si>
  <si>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</si>
  <si>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</si>
  <si>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</si>
  <si>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</si>
  <si>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</si>
  <si>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</si>
  <si>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</si>
  <si>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</si>
  <si>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</si>
  <si>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</si>
  <si>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</si>
  <si>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</si>
  <si>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</si>
  <si>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</si>
  <si>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</si>
  <si>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</si>
  <si>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</si>
  <si>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</si>
  <si>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</si>
  <si>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</si>
  <si>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</si>
  <si>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</si>
  <si>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</si>
  <si>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</si>
  <si>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</si>
  <si>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</si>
  <si>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</si>
  <si>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</si>
  <si>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</si>
  <si>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</si>
  <si>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</si>
  <si>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</si>
  <si>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</si>
  <si>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</si>
  <si>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</si>
  <si>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</si>
  <si>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</si>
  <si>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</si>
  <si>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</si>
  <si>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</si>
  <si>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</si>
  <si>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</si>
  <si>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</si>
  <si>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</si>
  <si>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</si>
  <si>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</si>
  <si>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</si>
  <si>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</si>
  <si>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</si>
  <si>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</si>
  <si>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</si>
  <si>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</si>
  <si>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</si>
  <si>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</si>
  <si>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</si>
  <si>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</si>
  <si>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</si>
  <si>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</si>
  <si>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</si>
  <si>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</si>
  <si>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</si>
  <si>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</si>
  <si>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</si>
  <si>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</si>
  <si>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</si>
  <si>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</si>
  <si>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</si>
  <si>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</si>
  <si>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</si>
  <si>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</si>
  <si>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</si>
  <si>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</si>
  <si>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</si>
  <si>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</si>
  <si>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</si>
  <si>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</si>
  <si>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</si>
  <si>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</si>
  <si>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</si>
  <si>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</si>
  <si>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</si>
  <si>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</si>
  <si>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</si>
  <si>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</si>
  <si>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</si>
  <si>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</si>
  <si>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</si>
  <si>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</si>
  <si>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</si>
  <si>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</si>
  <si>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</si>
  <si>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</si>
  <si>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</si>
  <si>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</si>
  <si>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</si>
  <si>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</si>
  <si>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</si>
  <si>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</si>
  <si>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</si>
  <si>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</si>
  <si>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</si>
  <si>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</si>
  <si>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</si>
  <si>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</si>
  <si>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</si>
  <si>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</si>
  <si>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</si>
  <si>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</si>
  <si>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</si>
  <si>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</si>
  <si>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</si>
  <si>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</si>
  <si>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</si>
  <si>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</si>
  <si>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</si>
  <si>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Weighted Budget</t>
  </si>
  <si>
    <t xml:space="preserve">Weight </t>
  </si>
  <si>
    <t>1.5 Degree Budgets</t>
  </si>
  <si>
    <t>2 Degree Budgets</t>
  </si>
  <si>
    <t>3 Degree Budgets</t>
  </si>
  <si>
    <t>GtCO2</t>
  </si>
  <si>
    <t xml:space="preserve">1.5 Degrees </t>
  </si>
  <si>
    <t xml:space="preserve">2 Degrees </t>
  </si>
  <si>
    <t>3 Degrees</t>
  </si>
  <si>
    <t>Percentage Power Sector</t>
  </si>
  <si>
    <t>Power Budget</t>
  </si>
  <si>
    <t>2_Degrees_Power</t>
  </si>
  <si>
    <t>3_Degrees_Power</t>
  </si>
  <si>
    <t>1.5_Degrees_Power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</si>
</sst>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2" fontId="2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 applyBorder="1" applyAlignment="1">
      <alignment horizontal="center" vertical="top"/>
    </xf>
    <xf numFmtId="0" fontId="3" fillId="0" borderId="4" xfId="0" applyFont="1" applyBorder="1"/>
    <xf numFmtId="2" fontId="0" fillId="0" borderId="0" xfId="0" applyNumberFormat="1" applyAlignment="1">
      <alignment horizontal="center"/>
    </xf>
    <xf numFmtId="0" fontId="3" fillId="0" borderId="4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workbookViewId="0">
      <selection activeCell="I25" sqref="I25"/>
    </sheetView>
  </sheetViews>
  <sheetFormatPr defaultColWidth="8.85546875" defaultRowHeight="15" x14ac:dyDescent="0.25"/>
  <cols>
    <col min="2" max="2" width="9.28515625" bestFit="1" customWidth="1"/>
    <col min="3" max="3" width="9.42578125" bestFit="1" customWidth="1"/>
    <col min="4" max="4" width="9.28515625" bestFit="1" customWidth="1"/>
    <col min="5" max="5" width="9.42578125" bestFit="1" customWidth="1"/>
    <col min="6" max="6" width="9.85546875" bestFit="1" customWidth="1"/>
    <col min="7" max="7" width="14.28515625" bestFit="1" customWidth="1"/>
    <col min="8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2" max="12" width="9.85546875" bestFit="1" customWidth="1"/>
    <col min="13" max="13" width="14.28515625" bestFit="1" customWidth="1"/>
    <col min="14" max="14" width="9.28515625" bestFit="1" customWidth="1"/>
    <col min="15" max="15" width="9.42578125" bestFit="1" customWidth="1"/>
    <col min="16" max="16" width="9.28515625" bestFit="1" customWidth="1"/>
    <col min="17" max="17" width="9.42578125" bestFit="1" customWidth="1"/>
    <col min="18" max="18" width="9.85546875" bestFit="1" customWidth="1"/>
    <col min="19" max="19" width="14.28515625" bestFit="1" customWidth="1"/>
  </cols>
  <sheetData>
    <row r="1" spans="1:19" x14ac:dyDescent="0.25">
      <c r="A1" s="11" t="s">
        <v>201</v>
      </c>
      <c r="B1" s="6" t="s">
        <v>198</v>
      </c>
      <c r="C1" s="7"/>
      <c r="D1" s="7"/>
      <c r="E1" s="7"/>
      <c r="F1" s="7"/>
      <c r="G1" s="7"/>
      <c r="H1" s="6" t="s">
        <v>199</v>
      </c>
      <c r="I1" s="7"/>
      <c r="J1" s="7"/>
      <c r="K1" s="7"/>
      <c r="L1" s="7"/>
      <c r="M1" s="7"/>
      <c r="N1" s="6" t="s">
        <v>200</v>
      </c>
      <c r="O1" s="7"/>
      <c r="P1" s="7"/>
      <c r="Q1" s="7"/>
      <c r="R1" s="7"/>
      <c r="S1" s="7"/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196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2" t="s">
        <v>196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4" t="s">
        <v>196</v>
      </c>
    </row>
    <row r="3" spans="1:19" x14ac:dyDescent="0.25">
      <c r="A3" s="1" t="s">
        <v>197</v>
      </c>
      <c r="B3" s="12">
        <v>0.8</v>
      </c>
      <c r="C3" s="12">
        <v>0.05</v>
      </c>
      <c r="D3" s="12">
        <v>0.05</v>
      </c>
      <c r="E3" s="12">
        <v>0.05</v>
      </c>
      <c r="F3" s="12">
        <v>0.05</v>
      </c>
      <c r="G3" s="15"/>
      <c r="H3" s="13">
        <v>0.8</v>
      </c>
      <c r="I3" s="13">
        <v>0.05</v>
      </c>
      <c r="J3" s="13">
        <v>0.05</v>
      </c>
      <c r="K3" s="13">
        <v>0.05</v>
      </c>
      <c r="L3" s="13">
        <v>0.05</v>
      </c>
      <c r="M3" s="14"/>
      <c r="N3" s="13">
        <v>0.8</v>
      </c>
      <c r="O3" s="13">
        <v>0.05</v>
      </c>
      <c r="P3" s="13">
        <v>0.05</v>
      </c>
      <c r="Q3" s="13">
        <v>0.05</v>
      </c>
      <c r="R3" s="13">
        <v>0.05</v>
      </c>
      <c r="S3" s="14"/>
    </row>
    <row r="4" spans="1:19" s="9" customFormat="1" x14ac:dyDescent="0.25">
      <c r="A4" s="1" t="s">
        <v>6</v>
      </c>
      <c r="B4" s="5">
        <v>3.7287851658142919E-2</v>
      </c>
      <c r="C4" s="5">
        <v>7.4129428834939723</v>
      </c>
      <c r="D4" s="5">
        <v>1.109609352077767</v>
      </c>
      <c r="E4" s="5">
        <v>8.9685815160088502</v>
      </c>
      <c r="F4" s="5">
        <v>8.1907621997514113</v>
      </c>
      <c r="G4" s="5">
        <f>(B4*$B$3)+(C4*$C$3)+(D4*$D$3)+(E4*$E$3)+(F4*$F$3)</f>
        <v>1.3139250788931145</v>
      </c>
      <c r="H4" s="10">
        <v>0.1491514066325717</v>
      </c>
      <c r="I4" s="10">
        <v>7.5703786088475571</v>
      </c>
      <c r="J4" s="10">
        <v>4.4384374083110671</v>
      </c>
      <c r="K4" s="10">
        <v>12.297409572242151</v>
      </c>
      <c r="L4" s="10">
        <v>9.9338940905448538</v>
      </c>
      <c r="M4" s="5">
        <f>(H4*$H$3)+(I4*$I$3)+(J4*$J$3)+(K4*$K$3)+(L4*$L$3)</f>
        <v>1.831327109303339</v>
      </c>
      <c r="N4" s="10">
        <v>0.41016636823957209</v>
      </c>
      <c r="O4" s="10">
        <v>7.9377286346725899</v>
      </c>
      <c r="P4" s="10">
        <v>12.20570287285544</v>
      </c>
      <c r="Q4" s="10">
        <v>20.064675036786522</v>
      </c>
      <c r="R4" s="10">
        <v>14.00120183572956</v>
      </c>
      <c r="S4" s="5">
        <f>(N4*$N$3)+(O4*$O$3)+(P4*$P$3)+(Q4*$Q$3)+(R4*$R$3)</f>
        <v>3.0385985135938633</v>
      </c>
    </row>
    <row r="5" spans="1:19" s="9" customFormat="1" x14ac:dyDescent="0.25">
      <c r="A5" s="1" t="s">
        <v>7</v>
      </c>
      <c r="B5" s="5">
        <v>2.7196562860372059E-2</v>
      </c>
      <c r="C5" s="5">
        <v>5.8685428728036608E-2</v>
      </c>
      <c r="D5" s="5">
        <v>5.1792566261439812E-2</v>
      </c>
      <c r="E5" s="5">
        <v>0.16415867738675341</v>
      </c>
      <c r="F5" s="5">
        <v>0.111422053057395</v>
      </c>
      <c r="G5" s="5">
        <f t="shared" ref="G5:G68" si="0">(B5*$B$3)+(C5*$C$3)+(D5*$D$3)+(E5*$E$3)+(F5*$F$3)</f>
        <v>4.1060186559978895E-2</v>
      </c>
      <c r="H5" s="10">
        <v>0.10878625144148819</v>
      </c>
      <c r="I5" s="10">
        <v>0.15151495550351671</v>
      </c>
      <c r="J5" s="10">
        <v>0.20717026504575919</v>
      </c>
      <c r="K5" s="10">
        <v>0.31953637617107278</v>
      </c>
      <c r="L5" s="10">
        <v>0.23552566583729481</v>
      </c>
      <c r="M5" s="5">
        <f t="shared" ref="M5:M68" si="1">(H5*$H$3)+(I5*$I$3)+(J5*$J$3)+(K5*$K$3)+(L5*$L$3)</f>
        <v>0.13271636428107275</v>
      </c>
      <c r="N5" s="10">
        <v>0.29916219146409267</v>
      </c>
      <c r="O5" s="10">
        <v>0.36811718464630372</v>
      </c>
      <c r="P5" s="10">
        <v>0.5697182288758379</v>
      </c>
      <c r="Q5" s="10">
        <v>0.68208434000115159</v>
      </c>
      <c r="R5" s="10">
        <v>0.5251007623237276</v>
      </c>
      <c r="S5" s="5">
        <f t="shared" ref="S5:S68" si="2">(N5*$N$3)+(O5*$O$3)+(P5*$P$3)+(Q5*$Q$3)+(R5*$R$3)</f>
        <v>0.34658077896362516</v>
      </c>
    </row>
    <row r="6" spans="1:19" s="9" customFormat="1" x14ac:dyDescent="0.25">
      <c r="A6" s="1" t="s">
        <v>8</v>
      </c>
      <c r="B6" s="5">
        <v>0.6959091386587487</v>
      </c>
      <c r="C6" s="5">
        <v>5.0911656398446183</v>
      </c>
      <c r="D6" s="5">
        <v>1.1456326942809689</v>
      </c>
      <c r="E6" s="5">
        <v>6.1361010205115836</v>
      </c>
      <c r="F6" s="5">
        <v>5.613633330178101</v>
      </c>
      <c r="G6" s="5">
        <f t="shared" si="0"/>
        <v>1.4560539451677628</v>
      </c>
      <c r="H6" s="10">
        <v>2.7836365546349948</v>
      </c>
      <c r="I6" s="10">
        <v>6.4331443516591822</v>
      </c>
      <c r="J6" s="10">
        <v>4.5825307771238766</v>
      </c>
      <c r="K6" s="10">
        <v>9.5729991033544923</v>
      </c>
      <c r="L6" s="10">
        <v>8.0030717275068373</v>
      </c>
      <c r="M6" s="5">
        <f t="shared" si="1"/>
        <v>3.656496541690216</v>
      </c>
      <c r="N6" s="10">
        <v>7.6550005252462352</v>
      </c>
      <c r="O6" s="10">
        <v>9.5644280125598318</v>
      </c>
      <c r="P6" s="10">
        <v>12.60195963709066</v>
      </c>
      <c r="Q6" s="10">
        <v>17.592427963321281</v>
      </c>
      <c r="R6" s="10">
        <v>13.57842798794055</v>
      </c>
      <c r="S6" s="5">
        <f t="shared" si="2"/>
        <v>8.7908626002426065</v>
      </c>
    </row>
    <row r="7" spans="1:19" s="9" customFormat="1" x14ac:dyDescent="0.25">
      <c r="A7" s="1" t="s">
        <v>9</v>
      </c>
      <c r="B7" s="5">
        <v>3.5632297309426638E-3</v>
      </c>
      <c r="C7" s="5">
        <v>-6.3559608901879297E-2</v>
      </c>
      <c r="D7" s="5">
        <v>1.3968921207457199E-3</v>
      </c>
      <c r="E7" s="5">
        <v>-1.041981685728057E-2</v>
      </c>
      <c r="F7" s="5">
        <v>-3.6989712879579931E-2</v>
      </c>
      <c r="G7" s="5">
        <f t="shared" si="0"/>
        <v>-2.6280285411455729E-3</v>
      </c>
      <c r="H7" s="10">
        <v>1.425291892377066E-2</v>
      </c>
      <c r="I7" s="10">
        <v>-3.6184404273757083E-2</v>
      </c>
      <c r="J7" s="10">
        <v>5.5875684829828796E-3</v>
      </c>
      <c r="K7" s="10">
        <v>-6.2291404950434101E-3</v>
      </c>
      <c r="L7" s="10">
        <v>-2.120677238440025E-2</v>
      </c>
      <c r="M7" s="5">
        <f t="shared" si="1"/>
        <v>8.5006977055056346E-3</v>
      </c>
      <c r="N7" s="10">
        <v>3.9195527040369313E-2</v>
      </c>
      <c r="O7" s="10">
        <v>2.769107319186144E-2</v>
      </c>
      <c r="P7" s="10">
        <v>1.536581332820292E-2</v>
      </c>
      <c r="Q7" s="10">
        <v>3.549104350176632E-3</v>
      </c>
      <c r="R7" s="10">
        <v>1.5620088771019039E-2</v>
      </c>
      <c r="S7" s="5">
        <f t="shared" si="2"/>
        <v>3.4467725614358458E-2</v>
      </c>
    </row>
    <row r="8" spans="1:19" s="9" customFormat="1" x14ac:dyDescent="0.25">
      <c r="A8" s="1" t="s">
        <v>10</v>
      </c>
      <c r="B8" s="5">
        <v>0.13323495321767789</v>
      </c>
      <c r="C8" s="5">
        <v>3.2773805502780209</v>
      </c>
      <c r="D8" s="5">
        <v>1.6217520176686451</v>
      </c>
      <c r="E8" s="5">
        <v>12.83544634198916</v>
      </c>
      <c r="F8" s="5">
        <v>8.0564134461335914</v>
      </c>
      <c r="G8" s="5">
        <f t="shared" si="0"/>
        <v>1.3961375803776133</v>
      </c>
      <c r="H8" s="10">
        <v>0.53293981287071157</v>
      </c>
      <c r="I8" s="10">
        <v>4.1131834365714743</v>
      </c>
      <c r="J8" s="10">
        <v>6.4870080706745812</v>
      </c>
      <c r="K8" s="10">
        <v>17.700702394995101</v>
      </c>
      <c r="L8" s="10">
        <v>10.90694291578329</v>
      </c>
      <c r="M8" s="5">
        <f t="shared" si="1"/>
        <v>2.3867436911977915</v>
      </c>
      <c r="N8" s="10">
        <v>1.4655844853944571</v>
      </c>
      <c r="O8" s="10">
        <v>6.0633901712561977</v>
      </c>
      <c r="P8" s="10">
        <v>17.8392721943551</v>
      </c>
      <c r="Q8" s="10">
        <v>29.052966518675611</v>
      </c>
      <c r="R8" s="10">
        <v>17.55817834496591</v>
      </c>
      <c r="S8" s="5">
        <f t="shared" si="2"/>
        <v>4.6981579497782064</v>
      </c>
    </row>
    <row r="9" spans="1:19" s="9" customFormat="1" x14ac:dyDescent="0.25">
      <c r="A9" s="1" t="s">
        <v>11</v>
      </c>
      <c r="B9" s="5">
        <v>1.1236254858492629</v>
      </c>
      <c r="C9" s="5">
        <v>-2.6034213519409661</v>
      </c>
      <c r="D9" s="5">
        <v>1.1307593755891849</v>
      </c>
      <c r="E9" s="5">
        <v>1.908783345108203</v>
      </c>
      <c r="F9" s="5">
        <v>-0.34731900341638161</v>
      </c>
      <c r="G9" s="5">
        <f t="shared" si="0"/>
        <v>0.90334050694641232</v>
      </c>
      <c r="H9" s="10">
        <v>4.4945019433970508</v>
      </c>
      <c r="I9" s="10">
        <v>2.1585212423147939</v>
      </c>
      <c r="J9" s="10">
        <v>4.5230375023567397</v>
      </c>
      <c r="K9" s="10">
        <v>5.3010614718757569</v>
      </c>
      <c r="L9" s="10">
        <v>3.7297913570952761</v>
      </c>
      <c r="M9" s="5">
        <f t="shared" si="1"/>
        <v>4.3812221333997696</v>
      </c>
      <c r="N9" s="10">
        <v>12.359880344341891</v>
      </c>
      <c r="O9" s="10">
        <v>13.269720628911569</v>
      </c>
      <c r="P9" s="10">
        <v>12.43835313148104</v>
      </c>
      <c r="Q9" s="10">
        <v>13.216377101000051</v>
      </c>
      <c r="R9" s="10">
        <v>13.24304886495581</v>
      </c>
      <c r="S9" s="5">
        <f t="shared" si="2"/>
        <v>12.496279261790939</v>
      </c>
    </row>
    <row r="10" spans="1:19" s="9" customFormat="1" x14ac:dyDescent="0.25">
      <c r="A10" s="1" t="s">
        <v>12</v>
      </c>
      <c r="B10" s="5">
        <v>4.2347380713023207E-2</v>
      </c>
      <c r="C10" s="5">
        <v>0.1659250344278374</v>
      </c>
      <c r="D10" s="5">
        <v>5.210295936861286E-2</v>
      </c>
      <c r="E10" s="5">
        <v>-0.1176311720697383</v>
      </c>
      <c r="F10" s="5">
        <v>2.4146931179049539E-2</v>
      </c>
      <c r="G10" s="5">
        <f t="shared" si="0"/>
        <v>4.0105092215706649E-2</v>
      </c>
      <c r="H10" s="10">
        <v>0.1693895228520928</v>
      </c>
      <c r="I10" s="10">
        <v>0.25167563771941592</v>
      </c>
      <c r="J10" s="10">
        <v>0.20841183747445141</v>
      </c>
      <c r="K10" s="10">
        <v>3.8677706036100212E-2</v>
      </c>
      <c r="L10" s="10">
        <v>0.1451766718777581</v>
      </c>
      <c r="M10" s="5">
        <f t="shared" si="1"/>
        <v>0.16770871093706052</v>
      </c>
      <c r="N10" s="10">
        <v>0.46582118784325532</v>
      </c>
      <c r="O10" s="10">
        <v>0.45176037873309888</v>
      </c>
      <c r="P10" s="10">
        <v>0.57313255305474142</v>
      </c>
      <c r="Q10" s="10">
        <v>0.40339842161639022</v>
      </c>
      <c r="R10" s="10">
        <v>0.4275794001747445</v>
      </c>
      <c r="S10" s="5">
        <f t="shared" si="2"/>
        <v>0.46545048795355304</v>
      </c>
    </row>
    <row r="11" spans="1:19" s="9" customFormat="1" x14ac:dyDescent="0.25">
      <c r="A11" s="1" t="s">
        <v>13</v>
      </c>
      <c r="B11" s="5">
        <v>2.5406383622365878</v>
      </c>
      <c r="C11" s="5">
        <v>-14.045550122095481</v>
      </c>
      <c r="D11" s="5">
        <v>0.71238879253434262</v>
      </c>
      <c r="E11" s="5">
        <v>-10.19404451528063</v>
      </c>
      <c r="F11" s="5">
        <v>-12.119797318688059</v>
      </c>
      <c r="G11" s="5">
        <f t="shared" si="0"/>
        <v>0.25016053161277885</v>
      </c>
      <c r="H11" s="10">
        <v>10.162553448946349</v>
      </c>
      <c r="I11" s="10">
        <v>-3.139469983092368</v>
      </c>
      <c r="J11" s="10">
        <v>2.84955517013737</v>
      </c>
      <c r="K11" s="10">
        <v>-8.0568781376776037</v>
      </c>
      <c r="L11" s="10">
        <v>-5.5981740603849861</v>
      </c>
      <c r="M11" s="5">
        <f t="shared" si="1"/>
        <v>7.4327944086062008</v>
      </c>
      <c r="N11" s="10">
        <v>27.947021984602468</v>
      </c>
      <c r="O11" s="10">
        <v>22.30805034124824</v>
      </c>
      <c r="P11" s="10">
        <v>7.8362767178777686</v>
      </c>
      <c r="Q11" s="10">
        <v>-3.0701565899372061</v>
      </c>
      <c r="R11" s="10">
        <v>9.6189468756555172</v>
      </c>
      <c r="S11" s="5">
        <f t="shared" si="2"/>
        <v>24.192273454924191</v>
      </c>
    </row>
    <row r="12" spans="1:19" s="9" customFormat="1" x14ac:dyDescent="0.25">
      <c r="A12" s="1" t="s">
        <v>14</v>
      </c>
      <c r="B12" s="5">
        <v>0.49143481508524672</v>
      </c>
      <c r="C12" s="5">
        <v>-7.2546397409077681</v>
      </c>
      <c r="D12" s="5">
        <v>0.17836334394460879</v>
      </c>
      <c r="E12" s="5">
        <v>-3.618194373249882</v>
      </c>
      <c r="F12" s="5">
        <v>-5.4364170570788257</v>
      </c>
      <c r="G12" s="5">
        <f>(B12*$B$3)+(C12*$C$3)+(D12*$D$3)+(E12*$E$3)+(F12*$F$3)</f>
        <v>-0.41339653929639603</v>
      </c>
      <c r="H12" s="10">
        <v>1.9657392603409869</v>
      </c>
      <c r="I12" s="10">
        <v>-4.1847232195570054</v>
      </c>
      <c r="J12" s="10">
        <v>0.71345337577843515</v>
      </c>
      <c r="K12" s="10">
        <v>-3.0831043414160559</v>
      </c>
      <c r="L12" s="10">
        <v>-3.6339137804865311</v>
      </c>
      <c r="M12" s="5">
        <f t="shared" si="1"/>
        <v>1.0631770099887314</v>
      </c>
      <c r="N12" s="10">
        <v>5.4057829659377141</v>
      </c>
      <c r="O12" s="10">
        <v>2.9784153302614351</v>
      </c>
      <c r="P12" s="10">
        <v>1.9619967833906971</v>
      </c>
      <c r="Q12" s="10">
        <v>-1.8345609338037949</v>
      </c>
      <c r="R12" s="10">
        <v>0.5719271982288201</v>
      </c>
      <c r="S12" s="5">
        <f t="shared" si="2"/>
        <v>4.5085152916540299</v>
      </c>
    </row>
    <row r="13" spans="1:19" s="9" customFormat="1" x14ac:dyDescent="0.25">
      <c r="A13" s="1" t="s">
        <v>15</v>
      </c>
      <c r="B13" s="5">
        <v>0.29741114122271922</v>
      </c>
      <c r="C13" s="5">
        <v>0.89009887594304105</v>
      </c>
      <c r="D13" s="5">
        <v>0.21554649463448519</v>
      </c>
      <c r="E13" s="5">
        <v>-0.89148958933622935</v>
      </c>
      <c r="F13" s="5">
        <v>-6.9535669659415156E-4</v>
      </c>
      <c r="G13" s="5">
        <f t="shared" si="0"/>
        <v>0.24860193420541055</v>
      </c>
      <c r="H13" s="10">
        <v>1.1896445648908771</v>
      </c>
      <c r="I13" s="10">
        <v>1.3221195279168301</v>
      </c>
      <c r="J13" s="10">
        <v>0.86218597853794066</v>
      </c>
      <c r="K13" s="10">
        <v>-0.24485010543277361</v>
      </c>
      <c r="L13" s="10">
        <v>0.53863471124202822</v>
      </c>
      <c r="M13" s="5">
        <f t="shared" si="1"/>
        <v>1.0756201575259032</v>
      </c>
      <c r="N13" s="10">
        <v>3.2715225534499099</v>
      </c>
      <c r="O13" s="10">
        <v>2.3301677158556702</v>
      </c>
      <c r="P13" s="10">
        <v>2.3710114409793368</v>
      </c>
      <c r="Q13" s="10">
        <v>1.263975357008623</v>
      </c>
      <c r="R13" s="10">
        <v>1.7970715364321459</v>
      </c>
      <c r="S13" s="5">
        <f t="shared" si="2"/>
        <v>3.0053293452737169</v>
      </c>
    </row>
    <row r="14" spans="1:19" s="9" customFormat="1" x14ac:dyDescent="0.25">
      <c r="A14" s="1" t="s">
        <v>16</v>
      </c>
      <c r="B14" s="5">
        <v>1.416356508260448E-2</v>
      </c>
      <c r="C14" s="5">
        <v>-7.6770760683613853E-2</v>
      </c>
      <c r="D14" s="5">
        <v>9.8769016583199667E-3</v>
      </c>
      <c r="E14" s="5">
        <v>-7.4540335860237533E-2</v>
      </c>
      <c r="F14" s="5">
        <v>-7.5655548271925693E-2</v>
      </c>
      <c r="G14" s="5">
        <f t="shared" si="0"/>
        <v>4.763649082107288E-4</v>
      </c>
      <c r="H14" s="10">
        <v>5.6654260330417927E-2</v>
      </c>
      <c r="I14" s="10">
        <v>-4.666909867307556E-3</v>
      </c>
      <c r="J14" s="10">
        <v>3.9507606633279867E-2</v>
      </c>
      <c r="K14" s="10">
        <v>-4.4909630885277628E-2</v>
      </c>
      <c r="L14" s="10">
        <v>-2.4788270376292599E-2</v>
      </c>
      <c r="M14" s="5">
        <f t="shared" si="1"/>
        <v>4.358054803955444E-2</v>
      </c>
      <c r="N14" s="10">
        <v>0.15579921590864931</v>
      </c>
      <c r="O14" s="10">
        <v>0.1635754087040738</v>
      </c>
      <c r="P14" s="10">
        <v>0.1086459182415196</v>
      </c>
      <c r="Q14" s="10">
        <v>2.4228680722962141E-2</v>
      </c>
      <c r="R14" s="10">
        <v>9.3902044713517971E-2</v>
      </c>
      <c r="S14" s="5">
        <f t="shared" si="2"/>
        <v>0.14415697534602312</v>
      </c>
    </row>
    <row r="15" spans="1:19" s="9" customFormat="1" x14ac:dyDescent="0.25">
      <c r="A15" s="1" t="s">
        <v>17</v>
      </c>
      <c r="B15" s="5">
        <v>0.1570213484194157</v>
      </c>
      <c r="C15" s="5">
        <v>0.15081822391612931</v>
      </c>
      <c r="D15" s="5">
        <v>3.5277095516557277E-2</v>
      </c>
      <c r="E15" s="5">
        <v>-0.48182954637626729</v>
      </c>
      <c r="F15" s="5">
        <v>-0.16550566123006899</v>
      </c>
      <c r="G15" s="5">
        <f t="shared" si="0"/>
        <v>0.10255508432685008</v>
      </c>
      <c r="H15" s="10">
        <v>0.62808539367766292</v>
      </c>
      <c r="I15" s="10">
        <v>0.4043099367918549</v>
      </c>
      <c r="J15" s="10">
        <v>0.14110838206622911</v>
      </c>
      <c r="K15" s="10">
        <v>-0.37599825982659552</v>
      </c>
      <c r="L15" s="10">
        <v>1.415583848262969E-2</v>
      </c>
      <c r="M15" s="5">
        <f t="shared" si="1"/>
        <v>0.51164710981783634</v>
      </c>
      <c r="N15" s="10">
        <v>1.7272348326135729</v>
      </c>
      <c r="O15" s="10">
        <v>0.9957906001685477</v>
      </c>
      <c r="P15" s="10">
        <v>0.38804805068213011</v>
      </c>
      <c r="Q15" s="10">
        <v>-0.12905859121069449</v>
      </c>
      <c r="R15" s="10">
        <v>0.43336600447892659</v>
      </c>
      <c r="S15" s="5">
        <f t="shared" si="2"/>
        <v>1.466195169296804</v>
      </c>
    </row>
    <row r="16" spans="1:19" s="9" customFormat="1" x14ac:dyDescent="0.25">
      <c r="A16" s="1" t="s">
        <v>18</v>
      </c>
      <c r="B16" s="5">
        <v>0.27006145124989861</v>
      </c>
      <c r="C16" s="5">
        <v>9.0886152298078624</v>
      </c>
      <c r="D16" s="5">
        <v>3.8984708977493461</v>
      </c>
      <c r="E16" s="5">
        <v>31.013283373201521</v>
      </c>
      <c r="F16" s="5">
        <v>20.050949301504691</v>
      </c>
      <c r="G16" s="5">
        <f t="shared" si="0"/>
        <v>3.4186151011130899</v>
      </c>
      <c r="H16" s="10">
        <v>1.080245804999594</v>
      </c>
      <c r="I16" s="10">
        <v>10.677353319080719</v>
      </c>
      <c r="J16" s="10">
        <v>15.593883590997381</v>
      </c>
      <c r="K16" s="10">
        <v>42.708696066449548</v>
      </c>
      <c r="L16" s="10">
        <v>26.693024692765139</v>
      </c>
      <c r="M16" s="5">
        <f t="shared" si="1"/>
        <v>5.6478445274643159</v>
      </c>
      <c r="N16" s="10">
        <v>2.9706759637488842</v>
      </c>
      <c r="O16" s="10">
        <v>14.3844088607174</v>
      </c>
      <c r="P16" s="10">
        <v>42.88317987524281</v>
      </c>
      <c r="Q16" s="10">
        <v>69.997992350694972</v>
      </c>
      <c r="R16" s="10">
        <v>42.191200605706193</v>
      </c>
      <c r="S16" s="5">
        <f t="shared" si="2"/>
        <v>10.849379855617178</v>
      </c>
    </row>
    <row r="17" spans="1:19" s="9" customFormat="1" x14ac:dyDescent="0.25">
      <c r="A17" s="1" t="s">
        <v>19</v>
      </c>
      <c r="B17" s="5">
        <v>9.1811227329014061E-3</v>
      </c>
      <c r="C17" s="5">
        <v>-4.7772480841237808E-2</v>
      </c>
      <c r="D17" s="5">
        <v>5.7058535916861023E-3</v>
      </c>
      <c r="E17" s="5">
        <v>-2.777662999571974E-3</v>
      </c>
      <c r="F17" s="5">
        <v>-2.5275071920404891E-2</v>
      </c>
      <c r="G17" s="5">
        <f t="shared" si="0"/>
        <v>3.8389300778446968E-3</v>
      </c>
      <c r="H17" s="10">
        <v>3.6724490931605618E-2</v>
      </c>
      <c r="I17" s="10">
        <v>-1.205861291811929E-2</v>
      </c>
      <c r="J17" s="10">
        <v>2.2823414366744409E-2</v>
      </c>
      <c r="K17" s="10">
        <v>1.433989777548633E-2</v>
      </c>
      <c r="L17" s="10">
        <v>1.1406424286835169E-3</v>
      </c>
      <c r="M17" s="5">
        <f t="shared" si="1"/>
        <v>3.0691859827924245E-2</v>
      </c>
      <c r="N17" s="10">
        <v>0.1009923500619155</v>
      </c>
      <c r="O17" s="10">
        <v>7.1273745569157276E-2</v>
      </c>
      <c r="P17" s="10">
        <v>6.2764389508547125E-2</v>
      </c>
      <c r="Q17" s="10">
        <v>5.4280872917289037E-2</v>
      </c>
      <c r="R17" s="10">
        <v>6.2777309243223153E-2</v>
      </c>
      <c r="S17" s="5">
        <f t="shared" si="2"/>
        <v>9.334869591144325E-2</v>
      </c>
    </row>
    <row r="18" spans="1:19" s="9" customFormat="1" x14ac:dyDescent="0.25">
      <c r="A18" s="1" t="s">
        <v>20</v>
      </c>
      <c r="B18" s="5">
        <v>0.52003726299132347</v>
      </c>
      <c r="C18" s="5">
        <v>1.754354251493226</v>
      </c>
      <c r="D18" s="5">
        <v>0.16470706015379241</v>
      </c>
      <c r="E18" s="5">
        <v>-3.7528585421421572</v>
      </c>
      <c r="F18" s="5">
        <v>-0.9992521453244656</v>
      </c>
      <c r="G18" s="5">
        <f t="shared" si="0"/>
        <v>0.27437734160207861</v>
      </c>
      <c r="H18" s="10">
        <v>2.0801490519652939</v>
      </c>
      <c r="I18" s="10">
        <v>2.199094523761528</v>
      </c>
      <c r="J18" s="10">
        <v>0.65882824061516942</v>
      </c>
      <c r="K18" s="10">
        <v>-3.25873736168078</v>
      </c>
      <c r="L18" s="10">
        <v>-0.52982141895962598</v>
      </c>
      <c r="M18" s="5">
        <f t="shared" si="1"/>
        <v>1.6175874407590498</v>
      </c>
      <c r="N18" s="10">
        <v>5.7204098929045566</v>
      </c>
      <c r="O18" s="10">
        <v>3.2368218257209009</v>
      </c>
      <c r="P18" s="10">
        <v>1.8117776616917161</v>
      </c>
      <c r="Q18" s="10">
        <v>-2.105787940604233</v>
      </c>
      <c r="R18" s="10">
        <v>0.56551694255833374</v>
      </c>
      <c r="S18" s="5">
        <f t="shared" si="2"/>
        <v>4.7517443387919824</v>
      </c>
    </row>
    <row r="19" spans="1:19" s="9" customFormat="1" x14ac:dyDescent="0.25">
      <c r="A19" s="1" t="s">
        <v>21</v>
      </c>
      <c r="B19" s="5">
        <v>1.068344532662282</v>
      </c>
      <c r="C19" s="5">
        <v>-7.6796159405871078</v>
      </c>
      <c r="D19" s="5">
        <v>0.25825338323846792</v>
      </c>
      <c r="E19" s="5">
        <v>-10.454716529235689</v>
      </c>
      <c r="F19" s="5">
        <v>-9.0671662349113991</v>
      </c>
      <c r="G19" s="5">
        <f t="shared" si="0"/>
        <v>-0.49248663994496084</v>
      </c>
      <c r="H19" s="10">
        <v>4.2733781306491281</v>
      </c>
      <c r="I19" s="10">
        <v>-3.9733553014434269</v>
      </c>
      <c r="J19" s="10">
        <v>1.033013532953871</v>
      </c>
      <c r="K19" s="10">
        <v>-9.6799563795202843</v>
      </c>
      <c r="L19" s="10">
        <v>-6.8266558404818554</v>
      </c>
      <c r="M19" s="5">
        <f t="shared" si="1"/>
        <v>2.4463548050947175</v>
      </c>
      <c r="N19" s="10">
        <v>11.7517898592851</v>
      </c>
      <c r="O19" s="10">
        <v>4.6745861898918273</v>
      </c>
      <c r="P19" s="10">
        <v>2.8407872156231471</v>
      </c>
      <c r="Q19" s="10">
        <v>-7.8721826968510102</v>
      </c>
      <c r="R19" s="10">
        <v>-1.598798253479591</v>
      </c>
      <c r="S19" s="5">
        <f t="shared" si="2"/>
        <v>9.3036515101872972</v>
      </c>
    </row>
    <row r="20" spans="1:19" s="9" customFormat="1" x14ac:dyDescent="0.25">
      <c r="A20" s="1" t="s">
        <v>22</v>
      </c>
      <c r="B20" s="5">
        <v>3.3823870353157882E-3</v>
      </c>
      <c r="C20" s="5">
        <v>3.4547368749545497E-2</v>
      </c>
      <c r="D20" s="5">
        <v>1.2015740331361539E-2</v>
      </c>
      <c r="E20" s="5">
        <v>8.2272928877372864E-2</v>
      </c>
      <c r="F20" s="5">
        <v>5.8410148813459177E-2</v>
      </c>
      <c r="G20" s="5">
        <f t="shared" si="0"/>
        <v>1.2068218966839586E-2</v>
      </c>
      <c r="H20" s="10">
        <v>1.3529548141263149E-2</v>
      </c>
      <c r="I20" s="10">
        <v>4.882282643405958E-2</v>
      </c>
      <c r="J20" s="10">
        <v>4.8062961325446157E-2</v>
      </c>
      <c r="K20" s="10">
        <v>0.1183201498714575</v>
      </c>
      <c r="L20" s="10">
        <v>8.3571488152758527E-2</v>
      </c>
      <c r="M20" s="5">
        <f t="shared" si="1"/>
        <v>2.5762509802196607E-2</v>
      </c>
      <c r="N20" s="10">
        <v>3.7206257388473669E-2</v>
      </c>
      <c r="O20" s="10">
        <v>8.2132227697925775E-2</v>
      </c>
      <c r="P20" s="10">
        <v>0.1321731436449769</v>
      </c>
      <c r="Q20" s="10">
        <v>0.20243033219098819</v>
      </c>
      <c r="R20" s="10">
        <v>0.142281279944457</v>
      </c>
      <c r="S20" s="5">
        <f t="shared" si="2"/>
        <v>5.771585508469633E-2</v>
      </c>
    </row>
    <row r="21" spans="1:19" s="9" customFormat="1" x14ac:dyDescent="0.25">
      <c r="A21" s="1" t="s">
        <v>23</v>
      </c>
      <c r="B21" s="5">
        <v>2.0196179468318771E-2</v>
      </c>
      <c r="C21" s="5">
        <v>2.4687340822816011</v>
      </c>
      <c r="D21" s="5">
        <v>0.50381754649929023</v>
      </c>
      <c r="E21" s="5">
        <v>4.0733142053531104</v>
      </c>
      <c r="F21" s="5">
        <v>3.271024143817356</v>
      </c>
      <c r="G21" s="5">
        <f t="shared" si="0"/>
        <v>0.53200144247222292</v>
      </c>
      <c r="H21" s="10">
        <v>8.0784717873275069E-2</v>
      </c>
      <c r="I21" s="10">
        <v>2.5362566198077472</v>
      </c>
      <c r="J21" s="10">
        <v>2.0152701859971609</v>
      </c>
      <c r="K21" s="10">
        <v>5.5847668448509813</v>
      </c>
      <c r="L21" s="10">
        <v>4.0605117323293642</v>
      </c>
      <c r="M21" s="5">
        <f t="shared" si="1"/>
        <v>0.77446804344788267</v>
      </c>
      <c r="N21" s="10">
        <v>0.22215797415150651</v>
      </c>
      <c r="O21" s="10">
        <v>2.693809207368755</v>
      </c>
      <c r="P21" s="10">
        <v>5.5419930114921927</v>
      </c>
      <c r="Q21" s="10">
        <v>9.1114896703460122</v>
      </c>
      <c r="R21" s="10">
        <v>5.9026494388573836</v>
      </c>
      <c r="S21" s="5">
        <f t="shared" si="2"/>
        <v>1.3402234457244224</v>
      </c>
    </row>
    <row r="22" spans="1:19" s="9" customFormat="1" x14ac:dyDescent="0.25">
      <c r="A22" s="1" t="s">
        <v>24</v>
      </c>
      <c r="B22" s="5">
        <v>3.0079113591201219E-3</v>
      </c>
      <c r="C22" s="5">
        <v>4.3374885908542188E-2</v>
      </c>
      <c r="D22" s="5">
        <v>1.832989555148631E-2</v>
      </c>
      <c r="E22" s="5">
        <v>0.13992883894399011</v>
      </c>
      <c r="F22" s="5">
        <v>9.1651862426266162E-2</v>
      </c>
      <c r="G22" s="5">
        <f t="shared" si="0"/>
        <v>1.7070603228810339E-2</v>
      </c>
      <c r="H22" s="10">
        <v>1.2031645436480489E-2</v>
      </c>
      <c r="I22" s="10">
        <v>6.0134995260569223E-2</v>
      </c>
      <c r="J22" s="10">
        <v>7.3319582205945255E-2</v>
      </c>
      <c r="K22" s="10">
        <v>0.1949185255984491</v>
      </c>
      <c r="L22" s="10">
        <v>0.12752676042950911</v>
      </c>
      <c r="M22" s="5">
        <f t="shared" si="1"/>
        <v>3.2420309523908022E-2</v>
      </c>
      <c r="N22" s="10">
        <v>3.3087024950321342E-2</v>
      </c>
      <c r="O22" s="10">
        <v>9.9241917081965614E-2</v>
      </c>
      <c r="P22" s="10">
        <v>0.20162885106634951</v>
      </c>
      <c r="Q22" s="10">
        <v>0.3232277944588533</v>
      </c>
      <c r="R22" s="10">
        <v>0.21123485577040951</v>
      </c>
      <c r="S22" s="5">
        <f t="shared" si="2"/>
        <v>6.8236290879135991E-2</v>
      </c>
    </row>
    <row r="23" spans="1:19" s="9" customFormat="1" x14ac:dyDescent="0.25">
      <c r="A23" s="1" t="s">
        <v>25</v>
      </c>
      <c r="B23" s="5">
        <v>8.1777004184598892E-2</v>
      </c>
      <c r="C23" s="5">
        <v>2.8405087408731169</v>
      </c>
      <c r="D23" s="5">
        <v>0.32788275258791011</v>
      </c>
      <c r="E23" s="5">
        <v>2.311273162293197</v>
      </c>
      <c r="F23" s="5">
        <v>2.575890951583157</v>
      </c>
      <c r="G23" s="5">
        <f t="shared" si="0"/>
        <v>0.46819938371454817</v>
      </c>
      <c r="H23" s="10">
        <v>0.32710801673839562</v>
      </c>
      <c r="I23" s="10">
        <v>3.1092448326682081</v>
      </c>
      <c r="J23" s="10">
        <v>1.31153101035164</v>
      </c>
      <c r="K23" s="10">
        <v>3.294921420056927</v>
      </c>
      <c r="L23" s="10">
        <v>3.202083126362568</v>
      </c>
      <c r="M23" s="5">
        <f t="shared" si="1"/>
        <v>0.80757543286268363</v>
      </c>
      <c r="N23" s="10">
        <v>0.89954704603058777</v>
      </c>
      <c r="O23" s="10">
        <v>3.7362957135234192</v>
      </c>
      <c r="P23" s="10">
        <v>3.60671027846701</v>
      </c>
      <c r="Q23" s="10">
        <v>5.5901006881722974</v>
      </c>
      <c r="R23" s="10">
        <v>4.6631982008478579</v>
      </c>
      <c r="S23" s="5">
        <f t="shared" si="2"/>
        <v>1.5994528808749995</v>
      </c>
    </row>
    <row r="24" spans="1:19" s="9" customFormat="1" x14ac:dyDescent="0.25">
      <c r="A24" s="1" t="s">
        <v>26</v>
      </c>
      <c r="B24" s="5">
        <v>0.11565564964704821</v>
      </c>
      <c r="C24" s="5">
        <v>0.91055531616406848</v>
      </c>
      <c r="D24" s="5">
        <v>5.9151919349755847E-2</v>
      </c>
      <c r="E24" s="5">
        <v>-0.35987033885232123</v>
      </c>
      <c r="F24" s="5">
        <v>0.27534248865587357</v>
      </c>
      <c r="G24" s="5">
        <f t="shared" si="0"/>
        <v>0.13678348898350742</v>
      </c>
      <c r="H24" s="10">
        <v>0.4626225985881926</v>
      </c>
      <c r="I24" s="10">
        <v>1.0424221001193279</v>
      </c>
      <c r="J24" s="10">
        <v>0.23660767739902339</v>
      </c>
      <c r="K24" s="10">
        <v>-0.1824145808030537</v>
      </c>
      <c r="L24" s="10">
        <v>0.43000375965813709</v>
      </c>
      <c r="M24" s="5">
        <f t="shared" si="1"/>
        <v>0.44642902668922585</v>
      </c>
      <c r="N24" s="10">
        <v>1.27221214611753</v>
      </c>
      <c r="O24" s="10">
        <v>1.350111262681599</v>
      </c>
      <c r="P24" s="10">
        <v>0.65067111284731427</v>
      </c>
      <c r="Q24" s="10">
        <v>0.2316488546452371</v>
      </c>
      <c r="R24" s="10">
        <v>0.79088005866341804</v>
      </c>
      <c r="S24" s="5">
        <f t="shared" si="2"/>
        <v>1.1689352813359026</v>
      </c>
    </row>
    <row r="25" spans="1:19" s="9" customFormat="1" x14ac:dyDescent="0.25">
      <c r="A25" s="1" t="s">
        <v>27</v>
      </c>
      <c r="B25" s="5">
        <v>2.915234815144584E-2</v>
      </c>
      <c r="C25" s="5">
        <v>8.4669209785646626E-3</v>
      </c>
      <c r="D25" s="5">
        <v>6.8592097425959342E-2</v>
      </c>
      <c r="E25" s="5">
        <v>0.44324414881081459</v>
      </c>
      <c r="F25" s="5">
        <v>0.2258555348946896</v>
      </c>
      <c r="G25" s="5">
        <f t="shared" si="0"/>
        <v>6.0629813626658084E-2</v>
      </c>
      <c r="H25" s="10">
        <v>0.1166093926057834</v>
      </c>
      <c r="I25" s="10">
        <v>0.12565806489439141</v>
      </c>
      <c r="J25" s="10">
        <v>0.27436838970383742</v>
      </c>
      <c r="K25" s="10">
        <v>0.64902044108869272</v>
      </c>
      <c r="L25" s="10">
        <v>0.38733925299154198</v>
      </c>
      <c r="M25" s="5">
        <f t="shared" si="1"/>
        <v>0.16510682151854991</v>
      </c>
      <c r="N25" s="10">
        <v>0.32067582966590419</v>
      </c>
      <c r="O25" s="10">
        <v>0.39910406736465348</v>
      </c>
      <c r="P25" s="10">
        <v>0.75451307168555282</v>
      </c>
      <c r="Q25" s="10">
        <v>1.1291651230704081</v>
      </c>
      <c r="R25" s="10">
        <v>0.7641345952175308</v>
      </c>
      <c r="S25" s="5">
        <f t="shared" si="2"/>
        <v>0.40888650659963066</v>
      </c>
    </row>
    <row r="26" spans="1:19" s="9" customFormat="1" x14ac:dyDescent="0.25">
      <c r="A26" s="1" t="s">
        <v>28</v>
      </c>
      <c r="B26" s="5">
        <v>2.5197777553196841</v>
      </c>
      <c r="C26" s="5">
        <v>-22.081497788784539</v>
      </c>
      <c r="D26" s="5">
        <v>4.6423022606555966</v>
      </c>
      <c r="E26" s="5">
        <v>24.97173036445324</v>
      </c>
      <c r="F26" s="5">
        <v>1.445116287834352</v>
      </c>
      <c r="G26" s="5">
        <f t="shared" si="0"/>
        <v>2.4647047604636803</v>
      </c>
      <c r="H26" s="10">
        <v>10.07911102127874</v>
      </c>
      <c r="I26" s="10">
        <v>-7.3923894124118412</v>
      </c>
      <c r="J26" s="10">
        <v>18.56920904262239</v>
      </c>
      <c r="K26" s="10">
        <v>38.898637146420043</v>
      </c>
      <c r="L26" s="10">
        <v>15.753123867004099</v>
      </c>
      <c r="M26" s="5">
        <f t="shared" si="1"/>
        <v>11.354717849204725</v>
      </c>
      <c r="N26" s="10">
        <v>27.71755530851652</v>
      </c>
      <c r="O26" s="10">
        <v>26.882196799124461</v>
      </c>
      <c r="P26" s="10">
        <v>51.065324867211572</v>
      </c>
      <c r="Q26" s="10">
        <v>71.394752971009211</v>
      </c>
      <c r="R26" s="10">
        <v>49.138474885066827</v>
      </c>
      <c r="S26" s="5">
        <f t="shared" si="2"/>
        <v>32.098081722933827</v>
      </c>
    </row>
    <row r="27" spans="1:19" s="9" customFormat="1" x14ac:dyDescent="0.25">
      <c r="A27" s="1" t="s">
        <v>29</v>
      </c>
      <c r="B27" s="5">
        <v>4.2417313002789628E-2</v>
      </c>
      <c r="C27" s="5">
        <v>-0.1606485531793603</v>
      </c>
      <c r="D27" s="5">
        <v>1.060579793114767E-2</v>
      </c>
      <c r="E27" s="5">
        <v>-0.15058669836029939</v>
      </c>
      <c r="F27" s="5">
        <v>-0.1556176257698299</v>
      </c>
      <c r="G27" s="5">
        <f t="shared" si="0"/>
        <v>1.1121496433314604E-2</v>
      </c>
      <c r="H27" s="10">
        <v>0.16966925201115851</v>
      </c>
      <c r="I27" s="10">
        <v>-5.5342261177116991E-2</v>
      </c>
      <c r="J27" s="10">
        <v>4.2423191724590692E-2</v>
      </c>
      <c r="K27" s="10">
        <v>-0.1187693045668564</v>
      </c>
      <c r="L27" s="10">
        <v>-8.7055782871986703E-2</v>
      </c>
      <c r="M27" s="5">
        <f t="shared" si="1"/>
        <v>0.12479819376435831</v>
      </c>
      <c r="N27" s="10">
        <v>0.46659044303068592</v>
      </c>
      <c r="O27" s="10">
        <v>0.1903724201614507</v>
      </c>
      <c r="P27" s="10">
        <v>0.1166637772426244</v>
      </c>
      <c r="Q27" s="10">
        <v>-4.4528719048822718E-2</v>
      </c>
      <c r="R27" s="10">
        <v>7.2921850556313991E-2</v>
      </c>
      <c r="S27" s="5">
        <f t="shared" si="2"/>
        <v>0.39004382087012712</v>
      </c>
    </row>
    <row r="28" spans="1:19" s="9" customFormat="1" x14ac:dyDescent="0.25">
      <c r="A28" s="1" t="s">
        <v>30</v>
      </c>
      <c r="B28" s="5">
        <v>0.36877620871886319</v>
      </c>
      <c r="C28" s="5">
        <v>0.46882974581428538</v>
      </c>
      <c r="D28" s="5">
        <v>0.10212625487194139</v>
      </c>
      <c r="E28" s="5">
        <v>-2.689313070622902</v>
      </c>
      <c r="F28" s="5">
        <v>-1.1102416624043081</v>
      </c>
      <c r="G28" s="5">
        <f t="shared" si="0"/>
        <v>0.13359103035804137</v>
      </c>
      <c r="H28" s="10">
        <v>1.475104834875453</v>
      </c>
      <c r="I28" s="10">
        <v>0.87765584556507303</v>
      </c>
      <c r="J28" s="10">
        <v>0.40850501948776552</v>
      </c>
      <c r="K28" s="10">
        <v>-2.3829343060070771</v>
      </c>
      <c r="L28" s="10">
        <v>-0.7526392302210021</v>
      </c>
      <c r="M28" s="5">
        <f t="shared" si="1"/>
        <v>1.0876132343416005</v>
      </c>
      <c r="N28" s="10">
        <v>4.0565382959074956</v>
      </c>
      <c r="O28" s="10">
        <v>1.8315834116502441</v>
      </c>
      <c r="P28" s="10">
        <v>1.1233888035913551</v>
      </c>
      <c r="Q28" s="10">
        <v>-1.668050521903488</v>
      </c>
      <c r="R28" s="10">
        <v>8.1766444873378141E-2</v>
      </c>
      <c r="S28" s="5">
        <f t="shared" si="2"/>
        <v>3.3136650436365711</v>
      </c>
    </row>
    <row r="29" spans="1:19" s="9" customFormat="1" x14ac:dyDescent="0.25">
      <c r="A29" s="1" t="s">
        <v>31</v>
      </c>
      <c r="B29" s="5">
        <v>9.6055520645246459E-3</v>
      </c>
      <c r="C29" s="5">
        <v>1.907223837885837</v>
      </c>
      <c r="D29" s="5">
        <v>1.0160168603411841</v>
      </c>
      <c r="E29" s="5">
        <v>8.3375908895041064</v>
      </c>
      <c r="F29" s="5">
        <v>5.1224073636949718</v>
      </c>
      <c r="G29" s="5">
        <f t="shared" si="0"/>
        <v>0.82684638922292475</v>
      </c>
      <c r="H29" s="10">
        <v>3.8422208258098577E-2</v>
      </c>
      <c r="I29" s="10">
        <v>1.994188068823338</v>
      </c>
      <c r="J29" s="10">
        <v>4.0640674413647364</v>
      </c>
      <c r="K29" s="10">
        <v>11.385641470527659</v>
      </c>
      <c r="L29" s="10">
        <v>6.6899147696754966</v>
      </c>
      <c r="M29" s="5">
        <f t="shared" si="1"/>
        <v>1.2374283541260405</v>
      </c>
      <c r="N29" s="10">
        <v>0.1056610727097711</v>
      </c>
      <c r="O29" s="10">
        <v>2.1971046076775052</v>
      </c>
      <c r="P29" s="10">
        <v>11.17618546375302</v>
      </c>
      <c r="Q29" s="10">
        <v>18.49775949291595</v>
      </c>
      <c r="R29" s="10">
        <v>10.34743205029673</v>
      </c>
      <c r="S29" s="5">
        <f t="shared" si="2"/>
        <v>2.1954529388999773</v>
      </c>
    </row>
    <row r="30" spans="1:19" s="9" customFormat="1" x14ac:dyDescent="0.25">
      <c r="A30" s="1" t="s">
        <v>32</v>
      </c>
      <c r="B30" s="5">
        <v>1.908673606985288E-3</v>
      </c>
      <c r="C30" s="5">
        <v>0.50465896837750546</v>
      </c>
      <c r="D30" s="5">
        <v>0.71764256632579215</v>
      </c>
      <c r="E30" s="5">
        <v>5.9089662808138383</v>
      </c>
      <c r="F30" s="5">
        <v>3.2068126245956718</v>
      </c>
      <c r="G30" s="5">
        <f t="shared" si="0"/>
        <v>0.51843096089122864</v>
      </c>
      <c r="H30" s="10">
        <v>7.6346944279411504E-3</v>
      </c>
      <c r="I30" s="10">
        <v>0.52988385787596637</v>
      </c>
      <c r="J30" s="10">
        <v>2.8705702653031691</v>
      </c>
      <c r="K30" s="10">
        <v>8.0618939797912148</v>
      </c>
      <c r="L30" s="10">
        <v>4.2958889188335903</v>
      </c>
      <c r="M30" s="5">
        <f t="shared" si="1"/>
        <v>0.79401960663255</v>
      </c>
      <c r="N30" s="10">
        <v>2.0995409676838162E-2</v>
      </c>
      <c r="O30" s="10">
        <v>0.5887419333723749</v>
      </c>
      <c r="P30" s="10">
        <v>7.8940682295837137</v>
      </c>
      <c r="Q30" s="10">
        <v>13.085391944071761</v>
      </c>
      <c r="R30" s="10">
        <v>6.8370669387220682</v>
      </c>
      <c r="S30" s="5">
        <f t="shared" si="2"/>
        <v>1.4370597800289664</v>
      </c>
    </row>
    <row r="31" spans="1:19" s="9" customFormat="1" x14ac:dyDescent="0.25">
      <c r="A31" s="1" t="s">
        <v>33</v>
      </c>
      <c r="B31" s="5">
        <v>1.802194414148047E-3</v>
      </c>
      <c r="C31" s="5">
        <v>-3.789210966085615E-3</v>
      </c>
      <c r="D31" s="5">
        <v>1.398891807915323E-2</v>
      </c>
      <c r="E31" s="5">
        <v>0.1067747138838568</v>
      </c>
      <c r="F31" s="5">
        <v>5.1492751458885593E-2</v>
      </c>
      <c r="G31" s="5">
        <f t="shared" si="0"/>
        <v>9.8651141541089386E-3</v>
      </c>
      <c r="H31" s="10">
        <v>7.2087776565921864E-3</v>
      </c>
      <c r="I31" s="10">
        <v>9.2677126361234707E-3</v>
      </c>
      <c r="J31" s="10">
        <v>5.5955672316612907E-2</v>
      </c>
      <c r="K31" s="10">
        <v>0.1487414681213165</v>
      </c>
      <c r="L31" s="10">
        <v>7.9004590378719972E-2</v>
      </c>
      <c r="M31" s="5">
        <f t="shared" si="1"/>
        <v>2.0415494297912392E-2</v>
      </c>
      <c r="N31" s="10">
        <v>1.982413855562851E-2</v>
      </c>
      <c r="O31" s="10">
        <v>3.9733867707944667E-2</v>
      </c>
      <c r="P31" s="10">
        <v>0.15387809887068549</v>
      </c>
      <c r="Q31" s="10">
        <v>0.24666389467538899</v>
      </c>
      <c r="R31" s="10">
        <v>0.14319888119166679</v>
      </c>
      <c r="S31" s="5">
        <f t="shared" si="2"/>
        <v>4.5033047966787101E-2</v>
      </c>
    </row>
    <row r="32" spans="1:19" s="9" customFormat="1" x14ac:dyDescent="0.25">
      <c r="A32" s="1" t="s">
        <v>34</v>
      </c>
      <c r="B32" s="5">
        <v>1.9621875031251911E-2</v>
      </c>
      <c r="C32" s="5">
        <v>0.87840054274934487</v>
      </c>
      <c r="D32" s="5">
        <v>0.45544991278968228</v>
      </c>
      <c r="E32" s="5">
        <v>3.6754875861862248</v>
      </c>
      <c r="F32" s="5">
        <v>2.2769440644677852</v>
      </c>
      <c r="G32" s="5">
        <f t="shared" si="0"/>
        <v>0.38001160533465339</v>
      </c>
      <c r="H32" s="10">
        <v>7.8487500125007645E-2</v>
      </c>
      <c r="I32" s="10">
        <v>1.0254009836616711</v>
      </c>
      <c r="J32" s="10">
        <v>1.8217996511587291</v>
      </c>
      <c r="K32" s="10">
        <v>5.0418373245552717</v>
      </c>
      <c r="L32" s="10">
        <v>3.033619154108472</v>
      </c>
      <c r="M32" s="5">
        <f t="shared" si="1"/>
        <v>0.60892285577421335</v>
      </c>
      <c r="N32" s="10">
        <v>0.21584062534377099</v>
      </c>
      <c r="O32" s="10">
        <v>1.368402012457097</v>
      </c>
      <c r="P32" s="10">
        <v>5.0099490406865046</v>
      </c>
      <c r="Q32" s="10">
        <v>8.2299867140830489</v>
      </c>
      <c r="R32" s="10">
        <v>4.7991943632700726</v>
      </c>
      <c r="S32" s="5">
        <f t="shared" si="2"/>
        <v>1.1430491067998529</v>
      </c>
    </row>
    <row r="33" spans="1:19" s="9" customFormat="1" x14ac:dyDescent="0.25">
      <c r="A33" s="1" t="s">
        <v>35</v>
      </c>
      <c r="B33" s="5">
        <v>4.8524186261502969E-2</v>
      </c>
      <c r="C33" s="5">
        <v>1.7267928521412399</v>
      </c>
      <c r="D33" s="5">
        <v>1.1110817879093859</v>
      </c>
      <c r="E33" s="5">
        <v>8.9235524748791821</v>
      </c>
      <c r="F33" s="5">
        <v>5.3251726635102106</v>
      </c>
      <c r="G33" s="5">
        <f t="shared" si="0"/>
        <v>0.89314933793120344</v>
      </c>
      <c r="H33" s="10">
        <v>0.1940967450460119</v>
      </c>
      <c r="I33" s="10">
        <v>1.958214896554016</v>
      </c>
      <c r="J33" s="10">
        <v>4.4443271516375438</v>
      </c>
      <c r="K33" s="10">
        <v>12.256797838607341</v>
      </c>
      <c r="L33" s="10">
        <v>7.1075063675806778</v>
      </c>
      <c r="M33" s="5">
        <f t="shared" si="1"/>
        <v>1.4436197087557883</v>
      </c>
      <c r="N33" s="10">
        <v>0.53376604887653267</v>
      </c>
      <c r="O33" s="10">
        <v>2.498199666850494</v>
      </c>
      <c r="P33" s="10">
        <v>12.221899667003241</v>
      </c>
      <c r="Q33" s="10">
        <v>20.034370353973038</v>
      </c>
      <c r="R33" s="10">
        <v>11.266285010411771</v>
      </c>
      <c r="S33" s="5">
        <f t="shared" si="2"/>
        <v>2.7280505740131531</v>
      </c>
    </row>
    <row r="34" spans="1:19" s="9" customFormat="1" x14ac:dyDescent="0.25">
      <c r="A34" s="1" t="s">
        <v>36</v>
      </c>
      <c r="B34" s="5">
        <v>3.82836572066125</v>
      </c>
      <c r="C34" s="5">
        <v>-18.056638847979059</v>
      </c>
      <c r="D34" s="5">
        <v>0.91770558121323409</v>
      </c>
      <c r="E34" s="5">
        <v>-22.451323644312339</v>
      </c>
      <c r="F34" s="5">
        <v>-20.253981246145699</v>
      </c>
      <c r="G34" s="5">
        <f t="shared" si="0"/>
        <v>7.0480668667807223E-2</v>
      </c>
      <c r="H34" s="10">
        <v>15.313462882645</v>
      </c>
      <c r="I34" s="10">
        <v>-5.4104345508272793</v>
      </c>
      <c r="J34" s="10">
        <v>3.6708223248529359</v>
      </c>
      <c r="K34" s="10">
        <v>-19.698206900672641</v>
      </c>
      <c r="L34" s="10">
        <v>-12.55432072574996</v>
      </c>
      <c r="M34" s="5">
        <f t="shared" si="1"/>
        <v>10.551163313496154</v>
      </c>
      <c r="N34" s="10">
        <v>42.112022927273749</v>
      </c>
      <c r="O34" s="10">
        <v>24.097375475860201</v>
      </c>
      <c r="P34" s="10">
        <v>10.09476139334557</v>
      </c>
      <c r="Q34" s="10">
        <v>-13.27426783218</v>
      </c>
      <c r="R34" s="10">
        <v>5.4115538218400996</v>
      </c>
      <c r="S34" s="5">
        <f t="shared" si="2"/>
        <v>35.006089484762292</v>
      </c>
    </row>
    <row r="35" spans="1:19" s="9" customFormat="1" x14ac:dyDescent="0.25">
      <c r="A35" s="1" t="s">
        <v>37</v>
      </c>
      <c r="B35" s="5">
        <v>1.8469194078781629E-3</v>
      </c>
      <c r="C35" s="5">
        <v>0.20868603817726239</v>
      </c>
      <c r="D35" s="5">
        <v>0.19129127965059231</v>
      </c>
      <c r="E35" s="5">
        <v>1.5665365598234411</v>
      </c>
      <c r="F35" s="5">
        <v>0.88761129900035152</v>
      </c>
      <c r="G35" s="5">
        <f t="shared" si="0"/>
        <v>0.1441837943588849</v>
      </c>
      <c r="H35" s="10">
        <v>7.3876776315126534E-3</v>
      </c>
      <c r="I35" s="10">
        <v>0.22158445765745671</v>
      </c>
      <c r="J35" s="10">
        <v>0.76516511860236902</v>
      </c>
      <c r="K35" s="10">
        <v>2.140410398775217</v>
      </c>
      <c r="L35" s="10">
        <v>1.1809974282163369</v>
      </c>
      <c r="M35" s="5">
        <f t="shared" si="1"/>
        <v>0.22131801226777914</v>
      </c>
      <c r="N35" s="10">
        <v>2.0316113486659799E-2</v>
      </c>
      <c r="O35" s="10">
        <v>0.25168076977791021</v>
      </c>
      <c r="P35" s="10">
        <v>2.1042040761565151</v>
      </c>
      <c r="Q35" s="10">
        <v>3.4794493563293631</v>
      </c>
      <c r="R35" s="10">
        <v>1.8655650630536369</v>
      </c>
      <c r="S35" s="5">
        <f t="shared" si="2"/>
        <v>0.40129785405519908</v>
      </c>
    </row>
    <row r="36" spans="1:19" s="9" customFormat="1" x14ac:dyDescent="0.25">
      <c r="A36" s="1" t="s">
        <v>38</v>
      </c>
      <c r="B36" s="5">
        <v>2.1931620076068659E-3</v>
      </c>
      <c r="C36" s="5">
        <v>7.5245791129689876E-2</v>
      </c>
      <c r="D36" s="5">
        <v>0.84297277371396528</v>
      </c>
      <c r="E36" s="5">
        <v>6.9405699640157881</v>
      </c>
      <c r="F36" s="5">
        <v>3.5079078775727388</v>
      </c>
      <c r="G36" s="5">
        <f t="shared" si="0"/>
        <v>0.57008934992769467</v>
      </c>
      <c r="H36" s="10">
        <v>8.7726480304274653E-3</v>
      </c>
      <c r="I36" s="10">
        <v>0.1639251361333442</v>
      </c>
      <c r="J36" s="10">
        <v>3.3718910948558611</v>
      </c>
      <c r="K36" s="10">
        <v>9.4694882851576843</v>
      </c>
      <c r="L36" s="10">
        <v>4.8167067106455139</v>
      </c>
      <c r="M36" s="5">
        <f t="shared" si="1"/>
        <v>0.8981186797639622</v>
      </c>
      <c r="N36" s="10">
        <v>2.4124782083675529E-2</v>
      </c>
      <c r="O36" s="10">
        <v>0.37084360780853759</v>
      </c>
      <c r="P36" s="10">
        <v>9.2727005108536176</v>
      </c>
      <c r="Q36" s="10">
        <v>15.37029770115544</v>
      </c>
      <c r="R36" s="10">
        <v>7.8705706544819902</v>
      </c>
      <c r="S36" s="5">
        <f t="shared" si="2"/>
        <v>1.66352044938192</v>
      </c>
    </row>
    <row r="37" spans="1:19" s="9" customFormat="1" x14ac:dyDescent="0.25">
      <c r="A37" s="1" t="s">
        <v>39</v>
      </c>
      <c r="B37" s="5">
        <v>0.42434181021732498</v>
      </c>
      <c r="C37" s="5">
        <v>-2.1022730546139359</v>
      </c>
      <c r="D37" s="5">
        <v>0.42671728938679798</v>
      </c>
      <c r="E37" s="5">
        <v>1.1390889414903409</v>
      </c>
      <c r="F37" s="5">
        <v>-0.48159205656179749</v>
      </c>
      <c r="G37" s="5">
        <f t="shared" si="0"/>
        <v>0.28857050415893026</v>
      </c>
      <c r="H37" s="10">
        <v>1.6973672408692999</v>
      </c>
      <c r="I37" s="10">
        <v>-0.14120574654530399</v>
      </c>
      <c r="J37" s="10">
        <v>1.7068691575471919</v>
      </c>
      <c r="K37" s="10">
        <v>2.4192408096507352</v>
      </c>
      <c r="L37" s="10">
        <v>1.1390175315527149</v>
      </c>
      <c r="M37" s="5">
        <f t="shared" si="1"/>
        <v>1.6140898803057067</v>
      </c>
      <c r="N37" s="10">
        <v>4.6677599123905749</v>
      </c>
      <c r="O37" s="10">
        <v>4.4346179722815036</v>
      </c>
      <c r="P37" s="10">
        <v>4.6938901832547781</v>
      </c>
      <c r="Q37" s="10">
        <v>5.4062618353583218</v>
      </c>
      <c r="R37" s="10">
        <v>4.9204399038199131</v>
      </c>
      <c r="S37" s="5">
        <f t="shared" si="2"/>
        <v>4.7069684246481849</v>
      </c>
    </row>
    <row r="38" spans="1:19" s="9" customFormat="1" x14ac:dyDescent="0.25">
      <c r="A38" s="1" t="s">
        <v>40</v>
      </c>
      <c r="B38" s="5">
        <v>40.459476656758689</v>
      </c>
      <c r="C38" s="5">
        <v>217.5448489815511</v>
      </c>
      <c r="D38" s="5">
        <v>25.982839923061391</v>
      </c>
      <c r="E38" s="5">
        <v>33.009663165454583</v>
      </c>
      <c r="F38" s="5">
        <v>125.2772560735028</v>
      </c>
      <c r="G38" s="5">
        <f t="shared" si="0"/>
        <v>52.458311732585443</v>
      </c>
      <c r="H38" s="10">
        <v>161.83790662703481</v>
      </c>
      <c r="I38" s="10">
        <v>307.65646794054192</v>
      </c>
      <c r="J38" s="10">
        <v>103.93135969224559</v>
      </c>
      <c r="K38" s="10">
        <v>110.9581829346388</v>
      </c>
      <c r="L38" s="10">
        <v>209.30732543759041</v>
      </c>
      <c r="M38" s="5">
        <f t="shared" si="1"/>
        <v>166.06299210187871</v>
      </c>
      <c r="N38" s="10">
        <v>445.05424322434561</v>
      </c>
      <c r="O38" s="10">
        <v>517.91691217818709</v>
      </c>
      <c r="P38" s="10">
        <v>285.81123915367527</v>
      </c>
      <c r="Q38" s="10">
        <v>292.83806239606849</v>
      </c>
      <c r="R38" s="10">
        <v>405.37748728712779</v>
      </c>
      <c r="S38" s="5">
        <f t="shared" si="2"/>
        <v>431.14057963022941</v>
      </c>
    </row>
    <row r="39" spans="1:19" s="9" customFormat="1" x14ac:dyDescent="0.25">
      <c r="A39" s="1" t="s">
        <v>41</v>
      </c>
      <c r="B39" s="5">
        <v>0.49193686841016121</v>
      </c>
      <c r="C39" s="5">
        <v>-2.0360670021610878</v>
      </c>
      <c r="D39" s="5">
        <v>1.066973467008234</v>
      </c>
      <c r="E39" s="5">
        <v>5.9232806268964229</v>
      </c>
      <c r="F39" s="5">
        <v>1.943606812367668</v>
      </c>
      <c r="G39" s="5">
        <f t="shared" si="0"/>
        <v>0.73843918993369095</v>
      </c>
      <c r="H39" s="10">
        <v>1.9677474736406451</v>
      </c>
      <c r="I39" s="10">
        <v>0.34265988940767839</v>
      </c>
      <c r="J39" s="10">
        <v>4.2678938680329352</v>
      </c>
      <c r="K39" s="10">
        <v>9.1242010279211243</v>
      </c>
      <c r="L39" s="10">
        <v>4.7334304586644009</v>
      </c>
      <c r="M39" s="5">
        <f t="shared" si="1"/>
        <v>2.4976072411138235</v>
      </c>
      <c r="N39" s="10">
        <v>5.4113055525117728</v>
      </c>
      <c r="O39" s="10">
        <v>5.8930226364014668</v>
      </c>
      <c r="P39" s="10">
        <v>11.73670813709057</v>
      </c>
      <c r="Q39" s="10">
        <v>16.593015296978759</v>
      </c>
      <c r="R39" s="10">
        <v>11.24301896669011</v>
      </c>
      <c r="S39" s="5">
        <f t="shared" si="2"/>
        <v>6.6023326938674636</v>
      </c>
    </row>
    <row r="40" spans="1:19" s="9" customFormat="1" x14ac:dyDescent="0.25">
      <c r="A40" s="1" t="s">
        <v>42</v>
      </c>
      <c r="B40" s="5">
        <v>7.7430286786872788E-4</v>
      </c>
      <c r="C40" s="5">
        <v>5.6459408514889578E-2</v>
      </c>
      <c r="D40" s="5">
        <v>3.3335889646540183E-2</v>
      </c>
      <c r="E40" s="5">
        <v>0.27123723586984749</v>
      </c>
      <c r="F40" s="5">
        <v>0.16384832219236861</v>
      </c>
      <c r="G40" s="5">
        <f t="shared" si="0"/>
        <v>2.6863485105477279E-2</v>
      </c>
      <c r="H40" s="10">
        <v>3.097211471474912E-3</v>
      </c>
      <c r="I40" s="10">
        <v>6.1066436514586979E-2</v>
      </c>
      <c r="J40" s="10">
        <v>0.1333435585861607</v>
      </c>
      <c r="K40" s="10">
        <v>0.37124490480946809</v>
      </c>
      <c r="L40" s="10">
        <v>0.21615567066202751</v>
      </c>
      <c r="M40" s="5">
        <f t="shared" si="1"/>
        <v>4.1568297705792095E-2</v>
      </c>
      <c r="N40" s="10">
        <v>8.5173315465560066E-3</v>
      </c>
      <c r="O40" s="10">
        <v>7.181616851388091E-2</v>
      </c>
      <c r="P40" s="10">
        <v>0.36669478611194201</v>
      </c>
      <c r="Q40" s="10">
        <v>0.60459613233524934</v>
      </c>
      <c r="R40" s="10">
        <v>0.33820615042456509</v>
      </c>
      <c r="S40" s="5">
        <f t="shared" si="2"/>
        <v>7.5879527106526679E-2</v>
      </c>
    </row>
    <row r="41" spans="1:19" s="9" customFormat="1" x14ac:dyDescent="0.25">
      <c r="A41" s="1" t="s">
        <v>43</v>
      </c>
      <c r="B41" s="5">
        <v>2.5694955695435971E-2</v>
      </c>
      <c r="C41" s="5">
        <v>2.6266282529334082</v>
      </c>
      <c r="D41" s="5">
        <v>4.7248292247285057</v>
      </c>
      <c r="E41" s="5">
        <v>38.8633133486113</v>
      </c>
      <c r="F41" s="5">
        <v>20.74497080077235</v>
      </c>
      <c r="G41" s="5">
        <f t="shared" si="0"/>
        <v>3.368543045908627</v>
      </c>
      <c r="H41" s="10">
        <v>0.1027798227817439</v>
      </c>
      <c r="I41" s="10">
        <v>2.9136075753504831</v>
      </c>
      <c r="J41" s="10">
        <v>18.899316898914019</v>
      </c>
      <c r="K41" s="10">
        <v>53.037801022796813</v>
      </c>
      <c r="L41" s="10">
        <v>27.975704299073652</v>
      </c>
      <c r="M41" s="5">
        <f t="shared" si="1"/>
        <v>5.2235453480321432</v>
      </c>
      <c r="N41" s="10">
        <v>0.28264451264979562</v>
      </c>
      <c r="O41" s="10">
        <v>3.5832259943236568</v>
      </c>
      <c r="P41" s="10">
        <v>51.973121472013567</v>
      </c>
      <c r="Q41" s="10">
        <v>86.11160559589635</v>
      </c>
      <c r="R41" s="10">
        <v>44.847415795110003</v>
      </c>
      <c r="S41" s="5">
        <f t="shared" si="2"/>
        <v>9.5518840529870168</v>
      </c>
    </row>
    <row r="42" spans="1:19" s="9" customFormat="1" x14ac:dyDescent="0.25">
      <c r="A42" s="1" t="s">
        <v>44</v>
      </c>
      <c r="B42" s="5">
        <v>1.2427813413314981E-2</v>
      </c>
      <c r="C42" s="5">
        <v>0.29577311237386178</v>
      </c>
      <c r="D42" s="5">
        <v>0.2626889267369355</v>
      </c>
      <c r="E42" s="5">
        <v>2.002462760953958</v>
      </c>
      <c r="F42" s="5">
        <v>1.1491179366639099</v>
      </c>
      <c r="G42" s="5">
        <f t="shared" si="0"/>
        <v>0.19544438756708524</v>
      </c>
      <c r="H42" s="10">
        <v>4.9711253653259943E-2</v>
      </c>
      <c r="I42" s="10">
        <v>0.3654307670907988</v>
      </c>
      <c r="J42" s="10">
        <v>1.050755706947742</v>
      </c>
      <c r="K42" s="10">
        <v>2.7905295411647639</v>
      </c>
      <c r="L42" s="10">
        <v>1.577980154127782</v>
      </c>
      <c r="M42" s="5">
        <f t="shared" si="1"/>
        <v>0.32900381138916235</v>
      </c>
      <c r="N42" s="10">
        <v>0.13670594754646481</v>
      </c>
      <c r="O42" s="10">
        <v>0.52796529476365162</v>
      </c>
      <c r="P42" s="10">
        <v>2.8895781941062899</v>
      </c>
      <c r="Q42" s="10">
        <v>4.6293520283233116</v>
      </c>
      <c r="R42" s="10">
        <v>2.5786586615434821</v>
      </c>
      <c r="S42" s="5">
        <f t="shared" si="2"/>
        <v>0.64064246697400862</v>
      </c>
    </row>
    <row r="43" spans="1:19" s="9" customFormat="1" x14ac:dyDescent="0.25">
      <c r="A43" s="1" t="s">
        <v>45</v>
      </c>
      <c r="B43" s="5">
        <v>4.2958277298475733E-2</v>
      </c>
      <c r="C43" s="5">
        <v>-0.89039250921724933</v>
      </c>
      <c r="D43" s="5">
        <v>0.11244105922015139</v>
      </c>
      <c r="E43" s="5">
        <v>0.72117949576138729</v>
      </c>
      <c r="F43" s="5">
        <v>-8.4606506727931019E-2</v>
      </c>
      <c r="G43" s="5">
        <f t="shared" si="0"/>
        <v>2.7297698790598506E-2</v>
      </c>
      <c r="H43" s="10">
        <v>0.17183310919390291</v>
      </c>
      <c r="I43" s="10">
        <v>-0.44949729400785299</v>
      </c>
      <c r="J43" s="10">
        <v>0.44976423688060557</v>
      </c>
      <c r="K43" s="10">
        <v>1.058502673421841</v>
      </c>
      <c r="L43" s="10">
        <v>0.30450268970699418</v>
      </c>
      <c r="M43" s="5">
        <f t="shared" si="1"/>
        <v>0.20563010265520171</v>
      </c>
      <c r="N43" s="10">
        <v>0.47254105028323312</v>
      </c>
      <c r="O43" s="10">
        <v>0.57925820814740481</v>
      </c>
      <c r="P43" s="10">
        <v>1.236851651421665</v>
      </c>
      <c r="Q43" s="10">
        <v>1.845590087962901</v>
      </c>
      <c r="R43" s="10">
        <v>1.212424148055153</v>
      </c>
      <c r="S43" s="5">
        <f t="shared" si="2"/>
        <v>0.62173904500594279</v>
      </c>
    </row>
    <row r="44" spans="1:19" s="9" customFormat="1" x14ac:dyDescent="0.25">
      <c r="A44" s="1" t="s">
        <v>46</v>
      </c>
      <c r="B44" s="5">
        <v>4.2908394338852608E-2</v>
      </c>
      <c r="C44" s="5">
        <v>2.761613911410997</v>
      </c>
      <c r="D44" s="5">
        <v>1.2027140987017391</v>
      </c>
      <c r="E44" s="5">
        <v>9.687359319381029</v>
      </c>
      <c r="F44" s="5">
        <v>6.224486615396013</v>
      </c>
      <c r="G44" s="5">
        <f t="shared" si="0"/>
        <v>1.0281354127155711</v>
      </c>
      <c r="H44" s="10">
        <v>0.1716335773554104</v>
      </c>
      <c r="I44" s="10">
        <v>3.0202640726109742</v>
      </c>
      <c r="J44" s="10">
        <v>4.8108563948069536</v>
      </c>
      <c r="K44" s="10">
        <v>13.29550161548624</v>
      </c>
      <c r="L44" s="10">
        <v>8.1578828440486095</v>
      </c>
      <c r="M44" s="5">
        <f t="shared" si="1"/>
        <v>1.6015321082319671</v>
      </c>
      <c r="N44" s="10">
        <v>0.4719923377273787</v>
      </c>
      <c r="O44" s="10">
        <v>3.623781115410921</v>
      </c>
      <c r="P44" s="10">
        <v>13.22985508571912</v>
      </c>
      <c r="Q44" s="10">
        <v>21.714500306398421</v>
      </c>
      <c r="R44" s="10">
        <v>12.669140710904671</v>
      </c>
      <c r="S44" s="5">
        <f t="shared" si="2"/>
        <v>2.9394577311035599</v>
      </c>
    </row>
    <row r="45" spans="1:19" s="9" customFormat="1" x14ac:dyDescent="0.25">
      <c r="A45" s="1" t="s">
        <v>47</v>
      </c>
      <c r="B45" s="5">
        <v>0.1439451696442873</v>
      </c>
      <c r="C45" s="5">
        <v>-0.5621551593043016</v>
      </c>
      <c r="D45" s="5">
        <v>7.0170601399710472E-2</v>
      </c>
      <c r="E45" s="5">
        <v>-0.43173689847531488</v>
      </c>
      <c r="F45" s="5">
        <v>-0.49694602888980832</v>
      </c>
      <c r="G45" s="5">
        <f t="shared" si="0"/>
        <v>4.4122761451944117E-2</v>
      </c>
      <c r="H45" s="10">
        <v>0.57578067857714921</v>
      </c>
      <c r="I45" s="10">
        <v>-0.1652773660528947</v>
      </c>
      <c r="J45" s="10">
        <v>0.28068240559884189</v>
      </c>
      <c r="K45" s="10">
        <v>-0.2212250942761835</v>
      </c>
      <c r="L45" s="10">
        <v>-0.1932512301645391</v>
      </c>
      <c r="M45" s="5">
        <f t="shared" si="1"/>
        <v>0.44567097861698057</v>
      </c>
      <c r="N45" s="10">
        <v>1.58339686608716</v>
      </c>
      <c r="O45" s="10">
        <v>0.76077081820038817</v>
      </c>
      <c r="P45" s="10">
        <v>0.77187661539681507</v>
      </c>
      <c r="Q45" s="10">
        <v>0.26996911552178982</v>
      </c>
      <c r="R45" s="10">
        <v>0.51536996686108894</v>
      </c>
      <c r="S45" s="5">
        <f t="shared" si="2"/>
        <v>1.3826168186687322</v>
      </c>
    </row>
    <row r="46" spans="1:19" s="9" customFormat="1" x14ac:dyDescent="0.25">
      <c r="A46" s="1" t="s">
        <v>48</v>
      </c>
      <c r="B46" s="5">
        <v>0.2094924248869717</v>
      </c>
      <c r="C46" s="5">
        <v>0.17054921705037571</v>
      </c>
      <c r="D46" s="5">
        <v>0.19780527865069339</v>
      </c>
      <c r="E46" s="5">
        <v>5.8879633924838082E-2</v>
      </c>
      <c r="F46" s="5">
        <v>0.11471442548760689</v>
      </c>
      <c r="G46" s="5">
        <f t="shared" si="0"/>
        <v>0.19469136766525311</v>
      </c>
      <c r="H46" s="10">
        <v>0.8379696995478868</v>
      </c>
      <c r="I46" s="10">
        <v>0.88016652757349356</v>
      </c>
      <c r="J46" s="10">
        <v>0.79122111460277345</v>
      </c>
      <c r="K46" s="10">
        <v>0.65229546987691833</v>
      </c>
      <c r="L46" s="10">
        <v>0.76623099872520595</v>
      </c>
      <c r="M46" s="5">
        <f t="shared" si="1"/>
        <v>0.82487146517722909</v>
      </c>
      <c r="N46" s="10">
        <v>2.3044166737566889</v>
      </c>
      <c r="O46" s="10">
        <v>2.535940252127435</v>
      </c>
      <c r="P46" s="10">
        <v>2.1758580651576271</v>
      </c>
      <c r="Q46" s="10">
        <v>2.0369324204317718</v>
      </c>
      <c r="R46" s="10">
        <v>2.286436336279603</v>
      </c>
      <c r="S46" s="5">
        <f t="shared" si="2"/>
        <v>2.295291692705173</v>
      </c>
    </row>
    <row r="47" spans="1:19" s="9" customFormat="1" x14ac:dyDescent="0.25">
      <c r="A47" s="1" t="s">
        <v>49</v>
      </c>
      <c r="B47" s="5">
        <v>4.9607952943790973E-2</v>
      </c>
      <c r="C47" s="5">
        <v>-0.18284001134521011</v>
      </c>
      <c r="D47" s="5">
        <v>2.8177264600746901E-2</v>
      </c>
      <c r="E47" s="5">
        <v>-1.8136284073040351E-2</v>
      </c>
      <c r="F47" s="5">
        <v>-0.1004881477091252</v>
      </c>
      <c r="G47" s="5">
        <f t="shared" si="0"/>
        <v>2.6022003428701347E-2</v>
      </c>
      <c r="H47" s="10">
        <v>0.19843181177516389</v>
      </c>
      <c r="I47" s="10">
        <v>-2.354209286882053E-2</v>
      </c>
      <c r="J47" s="10">
        <v>0.1127090584029876</v>
      </c>
      <c r="K47" s="10">
        <v>6.6395509729200386E-2</v>
      </c>
      <c r="L47" s="10">
        <v>2.1426708430189931E-2</v>
      </c>
      <c r="M47" s="5">
        <f t="shared" si="1"/>
        <v>0.167594908604809</v>
      </c>
      <c r="N47" s="10">
        <v>0.54568748238170073</v>
      </c>
      <c r="O47" s="10">
        <v>0.348153050242755</v>
      </c>
      <c r="P47" s="10">
        <v>0.30994991060821597</v>
      </c>
      <c r="Q47" s="10">
        <v>0.26363636193442869</v>
      </c>
      <c r="R47" s="10">
        <v>0.30589470608859182</v>
      </c>
      <c r="S47" s="5">
        <f t="shared" si="2"/>
        <v>0.49793168734906018</v>
      </c>
    </row>
    <row r="48" spans="1:19" s="9" customFormat="1" x14ac:dyDescent="0.25">
      <c r="A48" s="1" t="s">
        <v>50</v>
      </c>
      <c r="B48" s="5">
        <v>0.88998804008371613</v>
      </c>
      <c r="C48" s="5">
        <v>-0.95007280424717555</v>
      </c>
      <c r="D48" s="5">
        <v>0.19997185789041241</v>
      </c>
      <c r="E48" s="5">
        <v>-9.6181070256864558</v>
      </c>
      <c r="F48" s="5">
        <v>-5.2840899149668159</v>
      </c>
      <c r="G48" s="5">
        <f t="shared" si="0"/>
        <v>-7.0624462283528755E-2</v>
      </c>
      <c r="H48" s="10">
        <v>3.5599521603348649</v>
      </c>
      <c r="I48" s="10">
        <v>0.55785713608651033</v>
      </c>
      <c r="J48" s="10">
        <v>0.79988743156164965</v>
      </c>
      <c r="K48" s="10">
        <v>-9.0181914520152198</v>
      </c>
      <c r="L48" s="10">
        <v>-4.2301671579643543</v>
      </c>
      <c r="M48" s="5">
        <f t="shared" si="1"/>
        <v>2.2534310261513215</v>
      </c>
      <c r="N48" s="10">
        <v>9.7898684409208769</v>
      </c>
      <c r="O48" s="10">
        <v>4.076360330198443</v>
      </c>
      <c r="P48" s="10">
        <v>2.199690436794536</v>
      </c>
      <c r="Q48" s="10">
        <v>-7.6183884467823324</v>
      </c>
      <c r="R48" s="10">
        <v>-1.7710140582919449</v>
      </c>
      <c r="S48" s="5">
        <f t="shared" si="2"/>
        <v>7.6762271658326355</v>
      </c>
    </row>
    <row r="49" spans="1:19" s="9" customFormat="1" x14ac:dyDescent="0.25">
      <c r="A49" s="1" t="s">
        <v>51</v>
      </c>
      <c r="B49" s="5">
        <v>0.49556613294952662</v>
      </c>
      <c r="C49" s="5">
        <v>-6.1175932021395694</v>
      </c>
      <c r="D49" s="5">
        <v>0.13127025235872319</v>
      </c>
      <c r="E49" s="5">
        <v>-3.1825154300047651</v>
      </c>
      <c r="F49" s="5">
        <v>-4.6500543160721666</v>
      </c>
      <c r="G49" s="5">
        <f t="shared" si="0"/>
        <v>-0.2944917284332676</v>
      </c>
      <c r="H49" s="10">
        <v>1.982264531798106</v>
      </c>
      <c r="I49" s="10">
        <v>-3.663715315240899</v>
      </c>
      <c r="J49" s="10">
        <v>0.52508100943489278</v>
      </c>
      <c r="K49" s="10">
        <v>-2.788704672928596</v>
      </c>
      <c r="L49" s="10">
        <v>-3.2262099940847468</v>
      </c>
      <c r="M49" s="5">
        <f t="shared" si="1"/>
        <v>1.1281341767975173</v>
      </c>
      <c r="N49" s="10">
        <v>5.4512274624447929</v>
      </c>
      <c r="O49" s="10">
        <v>2.061999754189332</v>
      </c>
      <c r="P49" s="10">
        <v>1.4439727759459551</v>
      </c>
      <c r="Q49" s="10">
        <v>-1.8698129064175331</v>
      </c>
      <c r="R49" s="10">
        <v>9.6093423885899476E-2</v>
      </c>
      <c r="S49" s="5">
        <f t="shared" si="2"/>
        <v>4.447594622336017</v>
      </c>
    </row>
    <row r="50" spans="1:19" s="9" customFormat="1" x14ac:dyDescent="0.25">
      <c r="A50" s="1" t="s">
        <v>52</v>
      </c>
      <c r="B50" s="5">
        <v>3.6073919860693218E-3</v>
      </c>
      <c r="C50" s="5">
        <v>4.8057874683550862E-2</v>
      </c>
      <c r="D50" s="5">
        <v>2.339009639238392E-2</v>
      </c>
      <c r="E50" s="5">
        <v>0.17342553539468991</v>
      </c>
      <c r="F50" s="5">
        <v>0.1107417050391204</v>
      </c>
      <c r="G50" s="5">
        <f t="shared" si="0"/>
        <v>2.0666674164342713E-2</v>
      </c>
      <c r="H50" s="10">
        <v>1.4429567944277291E-2</v>
      </c>
      <c r="I50" s="10">
        <v>6.2122717030788921E-2</v>
      </c>
      <c r="J50" s="10">
        <v>9.3560385569535665E-2</v>
      </c>
      <c r="K50" s="10">
        <v>0.2435958245718417</v>
      </c>
      <c r="L50" s="10">
        <v>0.15285927080131531</v>
      </c>
      <c r="M50" s="5">
        <f t="shared" si="1"/>
        <v>3.9150564254095917E-2</v>
      </c>
      <c r="N50" s="10">
        <v>3.9681311846762553E-2</v>
      </c>
      <c r="O50" s="10">
        <v>9.4940682507677718E-2</v>
      </c>
      <c r="P50" s="10">
        <v>0.25729106031622312</v>
      </c>
      <c r="Q50" s="10">
        <v>0.40732649931852921</v>
      </c>
      <c r="R50" s="10">
        <v>0.25113359091310339</v>
      </c>
      <c r="S50" s="5">
        <f t="shared" si="2"/>
        <v>8.2279641130186737E-2</v>
      </c>
    </row>
    <row r="51" spans="1:19" s="9" customFormat="1" x14ac:dyDescent="0.25">
      <c r="A51" s="1" t="s">
        <v>53</v>
      </c>
      <c r="B51" s="5">
        <v>7.631781760797622E-4</v>
      </c>
      <c r="C51" s="5">
        <v>-4.7935233651774118E-3</v>
      </c>
      <c r="D51" s="5">
        <v>1.4152650514528201E-3</v>
      </c>
      <c r="E51" s="5">
        <v>8.0918566634008877E-3</v>
      </c>
      <c r="F51" s="5">
        <v>1.649166649111738E-3</v>
      </c>
      <c r="G51" s="5">
        <f t="shared" si="0"/>
        <v>9.2868079080321163E-4</v>
      </c>
      <c r="H51" s="10">
        <v>3.0527127043190488E-3</v>
      </c>
      <c r="I51" s="10">
        <v>-5.8124590537658206E-4</v>
      </c>
      <c r="J51" s="10">
        <v>5.6610602058112802E-3</v>
      </c>
      <c r="K51" s="10">
        <v>1.233765181775935E-2</v>
      </c>
      <c r="L51" s="10">
        <v>5.8782029561913829E-3</v>
      </c>
      <c r="M51" s="5">
        <f t="shared" si="1"/>
        <v>3.6069536171745107E-3</v>
      </c>
      <c r="N51" s="10">
        <v>8.3949599368773851E-3</v>
      </c>
      <c r="O51" s="10">
        <v>9.247401500825354E-3</v>
      </c>
      <c r="P51" s="10">
        <v>1.5567915565981021E-2</v>
      </c>
      <c r="Q51" s="10">
        <v>2.2244507177929081E-2</v>
      </c>
      <c r="R51" s="10">
        <v>1.574595433937722E-2</v>
      </c>
      <c r="S51" s="5">
        <f t="shared" si="2"/>
        <v>9.8562568787075415E-3</v>
      </c>
    </row>
    <row r="52" spans="1:19" s="9" customFormat="1" x14ac:dyDescent="0.25">
      <c r="A52" s="1" t="s">
        <v>54</v>
      </c>
      <c r="B52" s="5">
        <v>0.1227182453470214</v>
      </c>
      <c r="C52" s="5">
        <v>0.35723344738190171</v>
      </c>
      <c r="D52" s="5">
        <v>0.26049326787464971</v>
      </c>
      <c r="E52" s="5">
        <v>1.564022159828139</v>
      </c>
      <c r="F52" s="5">
        <v>0.96062780360502031</v>
      </c>
      <c r="G52" s="5">
        <f t="shared" si="0"/>
        <v>0.25529343021210266</v>
      </c>
      <c r="H52" s="10">
        <v>0.49087298138808572</v>
      </c>
      <c r="I52" s="10">
        <v>0.91186725566192028</v>
      </c>
      <c r="J52" s="10">
        <v>1.0419730714985991</v>
      </c>
      <c r="K52" s="10">
        <v>2.3455019634520879</v>
      </c>
      <c r="L52" s="10">
        <v>1.628684609557004</v>
      </c>
      <c r="M52" s="5">
        <f t="shared" si="1"/>
        <v>0.68909973011894921</v>
      </c>
      <c r="N52" s="10">
        <v>1.349900698817236</v>
      </c>
      <c r="O52" s="10">
        <v>2.2060128083152968</v>
      </c>
      <c r="P52" s="10">
        <v>2.8654259466211469</v>
      </c>
      <c r="Q52" s="10">
        <v>4.1689548385746367</v>
      </c>
      <c r="R52" s="10">
        <v>3.1874838234449672</v>
      </c>
      <c r="S52" s="5">
        <f t="shared" si="2"/>
        <v>1.7013144299015912</v>
      </c>
    </row>
    <row r="53" spans="1:19" s="9" customFormat="1" x14ac:dyDescent="0.25">
      <c r="A53" s="1" t="s">
        <v>55</v>
      </c>
      <c r="B53" s="5">
        <v>0.20251483382227459</v>
      </c>
      <c r="C53" s="5">
        <v>2.2636600568584879</v>
      </c>
      <c r="D53" s="5">
        <v>0.46612252562898687</v>
      </c>
      <c r="E53" s="5">
        <v>2.8760470047836479</v>
      </c>
      <c r="F53" s="5">
        <v>2.5698535308210682</v>
      </c>
      <c r="G53" s="5">
        <f t="shared" si="0"/>
        <v>0.57079602296242926</v>
      </c>
      <c r="H53" s="10">
        <v>0.81005933528909835</v>
      </c>
      <c r="I53" s="10">
        <v>3.0795089343162392</v>
      </c>
      <c r="J53" s="10">
        <v>1.8644901025159479</v>
      </c>
      <c r="K53" s="10">
        <v>4.2744145816706087</v>
      </c>
      <c r="L53" s="10">
        <v>3.676961757993424</v>
      </c>
      <c r="M53" s="5">
        <f t="shared" si="1"/>
        <v>1.2928162370560896</v>
      </c>
      <c r="N53" s="10">
        <v>2.2276631720450211</v>
      </c>
      <c r="O53" s="10">
        <v>4.9831563150509917</v>
      </c>
      <c r="P53" s="10">
        <v>5.1273477819188562</v>
      </c>
      <c r="Q53" s="10">
        <v>7.5372722610735172</v>
      </c>
      <c r="R53" s="10">
        <v>6.2602142880622544</v>
      </c>
      <c r="S53" s="5">
        <f t="shared" si="2"/>
        <v>2.9775300699412983</v>
      </c>
    </row>
    <row r="54" spans="1:19" s="9" customFormat="1" x14ac:dyDescent="0.25">
      <c r="A54" s="1" t="s">
        <v>56</v>
      </c>
      <c r="B54" s="5">
        <v>1.098864817627176</v>
      </c>
      <c r="C54" s="5">
        <v>21.536523262934441</v>
      </c>
      <c r="D54" s="5">
        <v>3.2207233980989152</v>
      </c>
      <c r="E54" s="5">
        <v>21.344543779398791</v>
      </c>
      <c r="F54" s="5">
        <v>21.440533521166611</v>
      </c>
      <c r="G54" s="5">
        <f t="shared" si="0"/>
        <v>4.2562080521816794</v>
      </c>
      <c r="H54" s="10">
        <v>4.3954592705087041</v>
      </c>
      <c r="I54" s="10">
        <v>24.230413342655869</v>
      </c>
      <c r="J54" s="10">
        <v>12.882893592395661</v>
      </c>
      <c r="K54" s="10">
        <v>31.00671397369554</v>
      </c>
      <c r="L54" s="10">
        <v>27.618563658175699</v>
      </c>
      <c r="M54" s="5">
        <f t="shared" si="1"/>
        <v>8.303296644753102</v>
      </c>
      <c r="N54" s="10">
        <v>12.08751299389893</v>
      </c>
      <c r="O54" s="10">
        <v>30.516156862005889</v>
      </c>
      <c r="P54" s="10">
        <v>35.427957379088063</v>
      </c>
      <c r="Q54" s="10">
        <v>53.551777760387942</v>
      </c>
      <c r="R54" s="10">
        <v>42.033967311196911</v>
      </c>
      <c r="S54" s="5">
        <f t="shared" si="2"/>
        <v>17.746503360753085</v>
      </c>
    </row>
    <row r="55" spans="1:19" s="9" customFormat="1" x14ac:dyDescent="0.25">
      <c r="A55" s="1" t="s">
        <v>57</v>
      </c>
      <c r="B55" s="5">
        <v>4.232300479964729E-2</v>
      </c>
      <c r="C55" s="5">
        <v>-8.6214913471839738E-2</v>
      </c>
      <c r="D55" s="5">
        <v>0.1214341501794306</v>
      </c>
      <c r="E55" s="5">
        <v>0.79631422423255571</v>
      </c>
      <c r="F55" s="5">
        <v>0.35504965538035799</v>
      </c>
      <c r="G55" s="5">
        <f t="shared" si="0"/>
        <v>9.3187559655743074E-2</v>
      </c>
      <c r="H55" s="10">
        <v>0.16929201919858919</v>
      </c>
      <c r="I55" s="10">
        <v>0.1243114256390886</v>
      </c>
      <c r="J55" s="10">
        <v>0.48573660071772251</v>
      </c>
      <c r="K55" s="10">
        <v>1.160616674770848</v>
      </c>
      <c r="L55" s="10">
        <v>0.64246405020496811</v>
      </c>
      <c r="M55" s="5">
        <f t="shared" si="1"/>
        <v>0.25609005292550274</v>
      </c>
      <c r="N55" s="10">
        <v>0.46555305279612008</v>
      </c>
      <c r="O55" s="10">
        <v>0.61553955023125473</v>
      </c>
      <c r="P55" s="10">
        <v>1.3357756519737369</v>
      </c>
      <c r="Q55" s="10">
        <v>2.010655726026862</v>
      </c>
      <c r="R55" s="10">
        <v>1.313097638129058</v>
      </c>
      <c r="S55" s="5">
        <f t="shared" si="2"/>
        <v>0.63619587055494164</v>
      </c>
    </row>
    <row r="56" spans="1:19" s="9" customFormat="1" x14ac:dyDescent="0.25">
      <c r="A56" s="1" t="s">
        <v>58</v>
      </c>
      <c r="B56" s="5">
        <v>2.5206249738402669E-2</v>
      </c>
      <c r="C56" s="5">
        <v>-9.595570174011861E-2</v>
      </c>
      <c r="D56" s="5">
        <v>4.1198680268373027E-2</v>
      </c>
      <c r="E56" s="5">
        <v>0.24873843033209711</v>
      </c>
      <c r="F56" s="5">
        <v>7.6391364295989223E-2</v>
      </c>
      <c r="G56" s="5">
        <f t="shared" si="0"/>
        <v>3.3683638448539173E-2</v>
      </c>
      <c r="H56" s="10">
        <v>0.1008249989536107</v>
      </c>
      <c r="I56" s="10">
        <v>3.4211129019525439E-3</v>
      </c>
      <c r="J56" s="10">
        <v>0.16479472107349211</v>
      </c>
      <c r="K56" s="10">
        <v>0.37233447113721618</v>
      </c>
      <c r="L56" s="10">
        <v>0.18787779201958429</v>
      </c>
      <c r="M56" s="5">
        <f t="shared" si="1"/>
        <v>0.11708140401950083</v>
      </c>
      <c r="N56" s="10">
        <v>0.27726874712242938</v>
      </c>
      <c r="O56" s="10">
        <v>0.23530034706678529</v>
      </c>
      <c r="P56" s="10">
        <v>0.45318548295210342</v>
      </c>
      <c r="Q56" s="10">
        <v>0.66072523301582742</v>
      </c>
      <c r="R56" s="10">
        <v>0.44801279004130629</v>
      </c>
      <c r="S56" s="5">
        <f t="shared" si="2"/>
        <v>0.31167619035174465</v>
      </c>
    </row>
    <row r="57" spans="1:19" s="9" customFormat="1" x14ac:dyDescent="0.25">
      <c r="A57" s="1" t="s">
        <v>59</v>
      </c>
      <c r="B57" s="5">
        <v>4.2537552427005911E-3</v>
      </c>
      <c r="C57" s="5">
        <v>0.3985505916805166</v>
      </c>
      <c r="D57" s="5">
        <v>0.22882662410115659</v>
      </c>
      <c r="E57" s="5">
        <v>1.8723443433348921</v>
      </c>
      <c r="F57" s="5">
        <v>1.135447467507704</v>
      </c>
      <c r="G57" s="5">
        <f t="shared" si="0"/>
        <v>0.18516145552537394</v>
      </c>
      <c r="H57" s="10">
        <v>1.7015020970802361E-2</v>
      </c>
      <c r="I57" s="10">
        <v>0.41389710896750348</v>
      </c>
      <c r="J57" s="10">
        <v>0.91530649640462636</v>
      </c>
      <c r="K57" s="10">
        <v>2.5588242156383618</v>
      </c>
      <c r="L57" s="10">
        <v>1.4863606623029331</v>
      </c>
      <c r="M57" s="5">
        <f t="shared" si="1"/>
        <v>0.28233144094231316</v>
      </c>
      <c r="N57" s="10">
        <v>4.6791307669706503E-2</v>
      </c>
      <c r="O57" s="10">
        <v>0.44970564930380608</v>
      </c>
      <c r="P57" s="10">
        <v>2.5170928651127231</v>
      </c>
      <c r="Q57" s="10">
        <v>4.1606105843464576</v>
      </c>
      <c r="R57" s="10">
        <v>2.3051581168251318</v>
      </c>
      <c r="S57" s="5">
        <f t="shared" si="2"/>
        <v>0.50906140691517121</v>
      </c>
    </row>
    <row r="58" spans="1:19" s="9" customFormat="1" x14ac:dyDescent="0.25">
      <c r="A58" s="1" t="s">
        <v>60</v>
      </c>
      <c r="B58" s="5">
        <v>0.1373743905167433</v>
      </c>
      <c r="C58" s="5">
        <v>0.14601480963379829</v>
      </c>
      <c r="D58" s="5">
        <v>2.254114215265288E-2</v>
      </c>
      <c r="E58" s="5">
        <v>-1.1362819498014409</v>
      </c>
      <c r="F58" s="5">
        <v>-0.49513357008382142</v>
      </c>
      <c r="G58" s="5">
        <f t="shared" si="0"/>
        <v>3.6756534008454078E-2</v>
      </c>
      <c r="H58" s="10">
        <v>0.54949756206697331</v>
      </c>
      <c r="I58" s="10">
        <v>0.32892652292445268</v>
      </c>
      <c r="J58" s="10">
        <v>9.0164568610611534E-2</v>
      </c>
      <c r="K58" s="10">
        <v>-1.068658523343482</v>
      </c>
      <c r="L58" s="10">
        <v>-0.36986600020951488</v>
      </c>
      <c r="M58" s="5">
        <f t="shared" si="1"/>
        <v>0.38862637805268208</v>
      </c>
      <c r="N58" s="10">
        <v>1.511118295684176</v>
      </c>
      <c r="O58" s="10">
        <v>0.75572052060264616</v>
      </c>
      <c r="P58" s="10">
        <v>0.2479525636791817</v>
      </c>
      <c r="Q58" s="10">
        <v>-0.91087052827491233</v>
      </c>
      <c r="R58" s="10">
        <v>-7.7575003836133083E-2</v>
      </c>
      <c r="S58" s="5">
        <f t="shared" si="2"/>
        <v>1.2096560141558801</v>
      </c>
    </row>
    <row r="59" spans="1:19" s="9" customFormat="1" x14ac:dyDescent="0.25">
      <c r="A59" s="1" t="s">
        <v>61</v>
      </c>
      <c r="B59" s="5">
        <v>3.904964766179346E-2</v>
      </c>
      <c r="C59" s="5">
        <v>5.0989837340795123</v>
      </c>
      <c r="D59" s="5">
        <v>3.966574766621314</v>
      </c>
      <c r="E59" s="5">
        <v>32.538695911255587</v>
      </c>
      <c r="F59" s="5">
        <v>18.818839822667549</v>
      </c>
      <c r="G59" s="5">
        <f t="shared" si="0"/>
        <v>3.0523944298606334</v>
      </c>
      <c r="H59" s="10">
        <v>0.15619859064717381</v>
      </c>
      <c r="I59" s="10">
        <v>5.6001686460469866</v>
      </c>
      <c r="J59" s="10">
        <v>15.866299066485251</v>
      </c>
      <c r="K59" s="10">
        <v>44.438420211119528</v>
      </c>
      <c r="L59" s="10">
        <v>25.019294428583262</v>
      </c>
      <c r="M59" s="5">
        <f t="shared" si="1"/>
        <v>4.6711679901294909</v>
      </c>
      <c r="N59" s="10">
        <v>0.42954612427972799</v>
      </c>
      <c r="O59" s="10">
        <v>6.7696001073044298</v>
      </c>
      <c r="P59" s="10">
        <v>43.632322432834449</v>
      </c>
      <c r="Q59" s="10">
        <v>72.204443577468737</v>
      </c>
      <c r="R59" s="10">
        <v>39.487021842386582</v>
      </c>
      <c r="S59" s="5">
        <f t="shared" si="2"/>
        <v>8.4483062974234926</v>
      </c>
    </row>
    <row r="60" spans="1:19" s="9" customFormat="1" x14ac:dyDescent="0.25">
      <c r="A60" s="1" t="s">
        <v>62</v>
      </c>
      <c r="B60" s="5">
        <v>4.7345404418028068E-3</v>
      </c>
      <c r="C60" s="5">
        <v>-4.0783110478655508E-2</v>
      </c>
      <c r="D60" s="5">
        <v>1.0668891827443319E-3</v>
      </c>
      <c r="E60" s="5">
        <v>-1.750187138452251E-2</v>
      </c>
      <c r="F60" s="5">
        <v>-2.9142490931589011E-2</v>
      </c>
      <c r="G60" s="5">
        <f t="shared" si="0"/>
        <v>-5.303968271588897E-4</v>
      </c>
      <c r="H60" s="10">
        <v>1.8938161767211231E-2</v>
      </c>
      <c r="I60" s="10">
        <v>-1.782963824993453E-2</v>
      </c>
      <c r="J60" s="10">
        <v>4.2675567309773286E-3</v>
      </c>
      <c r="K60" s="10">
        <v>-1.430120383628951E-2</v>
      </c>
      <c r="L60" s="10">
        <v>-1.6065421043112021E-2</v>
      </c>
      <c r="M60" s="5">
        <f t="shared" si="1"/>
        <v>1.2954094093851048E-2</v>
      </c>
      <c r="N60" s="10">
        <v>5.2079944859830869E-2</v>
      </c>
      <c r="O60" s="10">
        <v>3.5728463617081083E-2</v>
      </c>
      <c r="P60" s="10">
        <v>1.173578101018765E-2</v>
      </c>
      <c r="Q60" s="10">
        <v>-6.8329795570791843E-3</v>
      </c>
      <c r="R60" s="10">
        <v>1.4447742030000949E-2</v>
      </c>
      <c r="S60" s="5">
        <f t="shared" si="2"/>
        <v>4.4417906242874235E-2</v>
      </c>
    </row>
    <row r="61" spans="1:19" s="9" customFormat="1" x14ac:dyDescent="0.25">
      <c r="A61" s="1" t="s">
        <v>63</v>
      </c>
      <c r="B61" s="5">
        <v>7.8845051225616917E-3</v>
      </c>
      <c r="C61" s="5">
        <v>-3.4411297280457283E-2</v>
      </c>
      <c r="D61" s="5">
        <v>1.7833194543406761E-2</v>
      </c>
      <c r="E61" s="5">
        <v>0.10124535388672661</v>
      </c>
      <c r="F61" s="5">
        <v>3.3417028303134637E-2</v>
      </c>
      <c r="G61" s="5">
        <f t="shared" si="0"/>
        <v>1.2211818070689891E-2</v>
      </c>
      <c r="H61" s="10">
        <v>3.1538020490246767E-2</v>
      </c>
      <c r="I61" s="10">
        <v>1.6303952805909181E-3</v>
      </c>
      <c r="J61" s="10">
        <v>7.1332778173627043E-2</v>
      </c>
      <c r="K61" s="10">
        <v>0.1547449375169469</v>
      </c>
      <c r="L61" s="10">
        <v>7.818766639876891E-2</v>
      </c>
      <c r="M61" s="5">
        <f t="shared" si="1"/>
        <v>4.0525205260694107E-2</v>
      </c>
      <c r="N61" s="10">
        <v>8.6729556348178596E-2</v>
      </c>
      <c r="O61" s="10">
        <v>8.5727677923036719E-2</v>
      </c>
      <c r="P61" s="10">
        <v>0.1961651399774744</v>
      </c>
      <c r="Q61" s="10">
        <v>0.27957729932079423</v>
      </c>
      <c r="R61" s="10">
        <v>0.18265248862191541</v>
      </c>
      <c r="S61" s="5">
        <f t="shared" si="2"/>
        <v>0.10658977537070392</v>
      </c>
    </row>
    <row r="62" spans="1:19" s="9" customFormat="1" x14ac:dyDescent="0.25">
      <c r="A62" s="1" t="s">
        <v>64</v>
      </c>
      <c r="B62" s="5">
        <v>0.52929045787836704</v>
      </c>
      <c r="C62" s="5">
        <v>-4.1201013545461898</v>
      </c>
      <c r="D62" s="5">
        <v>0.1188802264823257</v>
      </c>
      <c r="E62" s="5">
        <v>-2.329985160372682</v>
      </c>
      <c r="F62" s="5">
        <v>-3.2250432574594359</v>
      </c>
      <c r="G62" s="5">
        <f t="shared" si="0"/>
        <v>-5.4380110992105476E-2</v>
      </c>
      <c r="H62" s="10">
        <v>2.1171618315134682</v>
      </c>
      <c r="I62" s="10">
        <v>-2.227813111633095</v>
      </c>
      <c r="J62" s="10">
        <v>0.47552090592930291</v>
      </c>
      <c r="K62" s="10">
        <v>-1.973344480925705</v>
      </c>
      <c r="L62" s="10">
        <v>-2.1005787962793998</v>
      </c>
      <c r="M62" s="5">
        <f t="shared" si="1"/>
        <v>1.4024186910653293</v>
      </c>
      <c r="N62" s="10">
        <v>5.8221950366620376</v>
      </c>
      <c r="O62" s="10">
        <v>2.187526121830794</v>
      </c>
      <c r="P62" s="10">
        <v>1.3076824913055829</v>
      </c>
      <c r="Q62" s="10">
        <v>-1.141182895549425</v>
      </c>
      <c r="R62" s="10">
        <v>0.52317161314068428</v>
      </c>
      <c r="S62" s="5">
        <f t="shared" si="2"/>
        <v>4.8016158958660116</v>
      </c>
    </row>
    <row r="63" spans="1:19" s="9" customFormat="1" x14ac:dyDescent="0.25">
      <c r="A63" s="1" t="s">
        <v>65</v>
      </c>
      <c r="B63" s="5">
        <v>3.5096064674381671</v>
      </c>
      <c r="C63" s="5">
        <v>-48.734503981556237</v>
      </c>
      <c r="D63" s="5">
        <v>1.4731529500035561</v>
      </c>
      <c r="E63" s="5">
        <v>-26.03907968767783</v>
      </c>
      <c r="F63" s="5">
        <v>-37.386791834617043</v>
      </c>
      <c r="G63" s="5">
        <f t="shared" si="0"/>
        <v>-2.7266759537418443</v>
      </c>
      <c r="H63" s="10">
        <v>14.03842586975267</v>
      </c>
      <c r="I63" s="10">
        <v>-29.03529122308051</v>
      </c>
      <c r="J63" s="10">
        <v>5.8926118000142242</v>
      </c>
      <c r="K63" s="10">
        <v>-21.61962083766716</v>
      </c>
      <c r="L63" s="10">
        <v>-25.327456030373838</v>
      </c>
      <c r="M63" s="5">
        <f t="shared" si="1"/>
        <v>7.7262528812467721</v>
      </c>
      <c r="N63" s="10">
        <v>38.605671141819833</v>
      </c>
      <c r="O63" s="10">
        <v>16.92953854669619</v>
      </c>
      <c r="P63" s="10">
        <v>16.204682450039119</v>
      </c>
      <c r="Q63" s="10">
        <v>-11.307550187642271</v>
      </c>
      <c r="R63" s="10">
        <v>2.8109941795269608</v>
      </c>
      <c r="S63" s="5">
        <f t="shared" si="2"/>
        <v>32.116420162886868</v>
      </c>
    </row>
    <row r="64" spans="1:19" s="9" customFormat="1" x14ac:dyDescent="0.25">
      <c r="A64" s="1" t="s">
        <v>66</v>
      </c>
      <c r="B64" s="5">
        <v>3.3659347077031283E-2</v>
      </c>
      <c r="C64" s="5">
        <v>-5.0011897470373712E-2</v>
      </c>
      <c r="D64" s="5">
        <v>6.8556976464743166E-2</v>
      </c>
      <c r="E64" s="5">
        <v>0.38489065661738547</v>
      </c>
      <c r="F64" s="5">
        <v>0.16743937957350591</v>
      </c>
      <c r="G64" s="5">
        <f t="shared" si="0"/>
        <v>5.5471233420888069E-2</v>
      </c>
      <c r="H64" s="10">
        <v>0.13463738830812511</v>
      </c>
      <c r="I64" s="10">
        <v>6.6139369613404886E-2</v>
      </c>
      <c r="J64" s="10">
        <v>0.27422790585897272</v>
      </c>
      <c r="K64" s="10">
        <v>0.59056158601161501</v>
      </c>
      <c r="L64" s="10">
        <v>0.32835047781250992</v>
      </c>
      <c r="M64" s="5">
        <f t="shared" si="1"/>
        <v>0.17067387761132524</v>
      </c>
      <c r="N64" s="10">
        <v>0.37025281784734421</v>
      </c>
      <c r="O64" s="10">
        <v>0.33715899280888822</v>
      </c>
      <c r="P64" s="10">
        <v>0.75412674111217481</v>
      </c>
      <c r="Q64" s="10">
        <v>1.070460421264817</v>
      </c>
      <c r="R64" s="10">
        <v>0.70380970703685275</v>
      </c>
      <c r="S64" s="5">
        <f t="shared" si="2"/>
        <v>0.43948004738901209</v>
      </c>
    </row>
    <row r="65" spans="1:19" s="9" customFormat="1" x14ac:dyDescent="0.25">
      <c r="A65" s="1" t="s">
        <v>67</v>
      </c>
      <c r="B65" s="5">
        <v>2.37431859260552E-3</v>
      </c>
      <c r="C65" s="5">
        <v>0.4741365817745602</v>
      </c>
      <c r="D65" s="5">
        <v>0.11576111832477259</v>
      </c>
      <c r="E65" s="5">
        <v>0.94340446447485038</v>
      </c>
      <c r="F65" s="5">
        <v>0.70877052312470523</v>
      </c>
      <c r="G65" s="5">
        <f t="shared" si="0"/>
        <v>0.11400308925902886</v>
      </c>
      <c r="H65" s="10">
        <v>9.4972743704220819E-3</v>
      </c>
      <c r="I65" s="10">
        <v>0.48178220987195342</v>
      </c>
      <c r="J65" s="10">
        <v>0.46304447329909049</v>
      </c>
      <c r="K65" s="10">
        <v>1.290687819449168</v>
      </c>
      <c r="L65" s="10">
        <v>0.88623501466056087</v>
      </c>
      <c r="M65" s="5">
        <f t="shared" si="1"/>
        <v>0.16368529536037632</v>
      </c>
      <c r="N65" s="10">
        <v>2.6117504518660729E-2</v>
      </c>
      <c r="O65" s="10">
        <v>0.49962200876587098</v>
      </c>
      <c r="P65" s="10">
        <v>1.2733723015724989</v>
      </c>
      <c r="Q65" s="10">
        <v>2.1010156477225759</v>
      </c>
      <c r="R65" s="10">
        <v>1.300318828244224</v>
      </c>
      <c r="S65" s="5">
        <f t="shared" si="2"/>
        <v>0.27961044293018711</v>
      </c>
    </row>
    <row r="66" spans="1:19" s="9" customFormat="1" x14ac:dyDescent="0.25">
      <c r="A66" s="1" t="s">
        <v>68</v>
      </c>
      <c r="B66" s="5">
        <v>6.2570170082138665E-2</v>
      </c>
      <c r="C66" s="5">
        <v>0.19423407033530979</v>
      </c>
      <c r="D66" s="5">
        <v>6.7532809255844359E-2</v>
      </c>
      <c r="E66" s="5">
        <v>-0.3519241975131997</v>
      </c>
      <c r="F66" s="5">
        <v>-7.8845063588944955E-2</v>
      </c>
      <c r="G66" s="5">
        <f t="shared" si="0"/>
        <v>4.1606016990161414E-2</v>
      </c>
      <c r="H66" s="10">
        <v>0.25028068032855472</v>
      </c>
      <c r="I66" s="10">
        <v>0.30796942043404768</v>
      </c>
      <c r="J66" s="10">
        <v>0.27013123702337738</v>
      </c>
      <c r="K66" s="10">
        <v>-0.14932576974566669</v>
      </c>
      <c r="L66" s="10">
        <v>7.9321825344190494E-2</v>
      </c>
      <c r="M66" s="5">
        <f t="shared" si="1"/>
        <v>0.22562937991564122</v>
      </c>
      <c r="N66" s="10">
        <v>0.68827187090352526</v>
      </c>
      <c r="O66" s="10">
        <v>0.57335190399776959</v>
      </c>
      <c r="P66" s="10">
        <v>0.74286090181428788</v>
      </c>
      <c r="Q66" s="10">
        <v>0.32340389504524381</v>
      </c>
      <c r="R66" s="10">
        <v>0.4483778995215067</v>
      </c>
      <c r="S66" s="5">
        <f t="shared" si="2"/>
        <v>0.65501722674176066</v>
      </c>
    </row>
    <row r="67" spans="1:19" s="9" customFormat="1" x14ac:dyDescent="0.25">
      <c r="A67" s="1" t="s">
        <v>69</v>
      </c>
      <c r="B67" s="5">
        <v>9.2875674573691942</v>
      </c>
      <c r="C67" s="5">
        <v>-59.424168906798037</v>
      </c>
      <c r="D67" s="5">
        <v>1.4916188885016239</v>
      </c>
      <c r="E67" s="5">
        <v>-85.833162463972968</v>
      </c>
      <c r="F67" s="5">
        <v>-72.628665685385499</v>
      </c>
      <c r="G67" s="5">
        <f t="shared" si="0"/>
        <v>-3.3896649424873893</v>
      </c>
      <c r="H67" s="10">
        <v>37.150269829476777</v>
      </c>
      <c r="I67" s="10">
        <v>-32.031957381523974</v>
      </c>
      <c r="J67" s="10">
        <v>5.9664755540064958</v>
      </c>
      <c r="K67" s="10">
        <v>-81.358305798468081</v>
      </c>
      <c r="L67" s="10">
        <v>-56.695131589996024</v>
      </c>
      <c r="M67" s="5">
        <f t="shared" si="1"/>
        <v>21.514269902782345</v>
      </c>
      <c r="N67" s="10">
        <v>102.1632420310611</v>
      </c>
      <c r="O67" s="10">
        <v>31.883202844115502</v>
      </c>
      <c r="P67" s="10">
        <v>16.40780777351786</v>
      </c>
      <c r="Q67" s="10">
        <v>-70.916973578956714</v>
      </c>
      <c r="R67" s="10">
        <v>-19.51688536742061</v>
      </c>
      <c r="S67" s="5">
        <f t="shared" si="2"/>
        <v>79.623451208411694</v>
      </c>
    </row>
    <row r="68" spans="1:19" s="9" customFormat="1" x14ac:dyDescent="0.25">
      <c r="A68" s="1" t="s">
        <v>70</v>
      </c>
      <c r="B68" s="5">
        <v>5.7331582693735922E-2</v>
      </c>
      <c r="C68" s="5">
        <v>2.213503683742001</v>
      </c>
      <c r="D68" s="5">
        <v>1.094803906301766</v>
      </c>
      <c r="E68" s="5">
        <v>8.7508980844470585</v>
      </c>
      <c r="F68" s="5">
        <v>5.4822008840945298</v>
      </c>
      <c r="G68" s="5">
        <f t="shared" si="0"/>
        <v>0.92293559408425652</v>
      </c>
      <c r="H68" s="10">
        <v>0.22932633077494369</v>
      </c>
      <c r="I68" s="10">
        <v>2.519260172748079</v>
      </c>
      <c r="J68" s="10">
        <v>4.3792156252070633</v>
      </c>
      <c r="K68" s="10">
        <v>12.03530980335236</v>
      </c>
      <c r="L68" s="10">
        <v>7.2772849880502184</v>
      </c>
      <c r="M68" s="5">
        <f t="shared" si="1"/>
        <v>1.4940145940878411</v>
      </c>
      <c r="N68" s="10">
        <v>0.63064740963109511</v>
      </c>
      <c r="O68" s="10">
        <v>3.2326919804289291</v>
      </c>
      <c r="P68" s="10">
        <v>12.04284296931942</v>
      </c>
      <c r="Q68" s="10">
        <v>19.698937147464719</v>
      </c>
      <c r="R68" s="10">
        <v>11.46581456394682</v>
      </c>
      <c r="S68" s="5">
        <f t="shared" si="2"/>
        <v>2.8265322607628707</v>
      </c>
    </row>
    <row r="69" spans="1:19" s="9" customFormat="1" x14ac:dyDescent="0.25">
      <c r="A69" s="1" t="s">
        <v>71</v>
      </c>
      <c r="B69" s="5">
        <v>0.65591821877812573</v>
      </c>
      <c r="C69" s="5">
        <v>-2.8309674847701771</v>
      </c>
      <c r="D69" s="5">
        <v>0.1899694489983503</v>
      </c>
      <c r="E69" s="5">
        <v>-2.016625125325902</v>
      </c>
      <c r="F69" s="5">
        <v>-2.42379630504804</v>
      </c>
      <c r="G69" s="5">
        <f t="shared" ref="G69:G132" si="3">(B69*$B$3)+(C69*$C$3)+(D69*$D$3)+(E69*$E$3)+(F69*$F$3)</f>
        <v>0.17066360171521222</v>
      </c>
      <c r="H69" s="10">
        <v>2.6236728751125029</v>
      </c>
      <c r="I69" s="10">
        <v>-1.244080926955343</v>
      </c>
      <c r="J69" s="10">
        <v>0.75987779599340122</v>
      </c>
      <c r="K69" s="10">
        <v>-1.446716778330851</v>
      </c>
      <c r="L69" s="10">
        <v>-1.3453988526430971</v>
      </c>
      <c r="M69" s="5">
        <f t="shared" ref="M69:M132" si="4">(H69*$H$3)+(I69*$I$3)+(J69*$J$3)+(K69*$K$3)+(L69*$L$3)</f>
        <v>1.9351223619932079</v>
      </c>
      <c r="N69" s="10">
        <v>7.2151004065593822</v>
      </c>
      <c r="O69" s="10">
        <v>2.4586543746126019</v>
      </c>
      <c r="P69" s="10">
        <v>2.089663938981853</v>
      </c>
      <c r="Q69" s="10">
        <v>-0.1169306353423987</v>
      </c>
      <c r="R69" s="10">
        <v>1.1708618696351021</v>
      </c>
      <c r="S69" s="5">
        <f t="shared" ref="S69:S132" si="5">(N69*$N$3)+(O69*$O$3)+(P69*$P$3)+(Q69*$Q$3)+(R69*$R$3)</f>
        <v>6.0521928026418639</v>
      </c>
    </row>
    <row r="70" spans="1:19" s="9" customFormat="1" x14ac:dyDescent="0.25">
      <c r="A70" s="1" t="s">
        <v>72</v>
      </c>
      <c r="B70" s="5">
        <v>4.1559829451399714E-3</v>
      </c>
      <c r="C70" s="5">
        <v>-4.1933659208406748E-2</v>
      </c>
      <c r="D70" s="5">
        <v>1.037798049668509E-3</v>
      </c>
      <c r="E70" s="5">
        <v>-1.9217023065068971E-2</v>
      </c>
      <c r="F70" s="5">
        <v>-3.057534113673786E-2</v>
      </c>
      <c r="G70" s="5">
        <f t="shared" si="3"/>
        <v>-1.2096249119152762E-3</v>
      </c>
      <c r="H70" s="10">
        <v>1.6623931780559879E-2</v>
      </c>
      <c r="I70" s="10">
        <v>-2.0241221707801561E-2</v>
      </c>
      <c r="J70" s="10">
        <v>4.1511921986740344E-3</v>
      </c>
      <c r="K70" s="10">
        <v>-1.6103628916063449E-2</v>
      </c>
      <c r="L70" s="10">
        <v>-1.81724253119325E-2</v>
      </c>
      <c r="M70" s="5">
        <f t="shared" si="4"/>
        <v>1.078084123759173E-2</v>
      </c>
      <c r="N70" s="10">
        <v>4.5715812396539678E-2</v>
      </c>
      <c r="O70" s="10">
        <v>3.0374465793610559E-2</v>
      </c>
      <c r="P70" s="10">
        <v>1.1415778546353599E-2</v>
      </c>
      <c r="Q70" s="10">
        <v>-8.8390425683838834E-3</v>
      </c>
      <c r="R70" s="10">
        <v>1.076771161261334E-2</v>
      </c>
      <c r="S70" s="5">
        <f t="shared" si="5"/>
        <v>3.8758595586441416E-2</v>
      </c>
    </row>
    <row r="71" spans="1:19" s="9" customFormat="1" x14ac:dyDescent="0.25">
      <c r="A71" s="1" t="s">
        <v>73</v>
      </c>
      <c r="B71" s="5">
        <v>1.5157887433096609E-3</v>
      </c>
      <c r="C71" s="5">
        <v>-5.6752942379561938E-3</v>
      </c>
      <c r="D71" s="5">
        <v>2.0648716621092101E-3</v>
      </c>
      <c r="E71" s="5">
        <v>1.0228050282304261E-2</v>
      </c>
      <c r="F71" s="5">
        <v>2.2763780221740312E-3</v>
      </c>
      <c r="G71" s="5">
        <f t="shared" si="3"/>
        <v>1.6573312810792941E-3</v>
      </c>
      <c r="H71" s="10">
        <v>6.0631549732386436E-3</v>
      </c>
      <c r="I71" s="10">
        <v>2.3390929709934979E-3</v>
      </c>
      <c r="J71" s="10">
        <v>8.2594866484368389E-3</v>
      </c>
      <c r="K71" s="10">
        <v>1.642266526863188E-2</v>
      </c>
      <c r="L71" s="10">
        <v>9.380879119812691E-3</v>
      </c>
      <c r="M71" s="5">
        <f t="shared" si="4"/>
        <v>6.6706301789846607E-3</v>
      </c>
      <c r="N71" s="10">
        <v>1.667367617640627E-2</v>
      </c>
      <c r="O71" s="10">
        <v>2.1039329791876109E-2</v>
      </c>
      <c r="P71" s="10">
        <v>2.2713588283201309E-2</v>
      </c>
      <c r="Q71" s="10">
        <v>3.0876766903396351E-2</v>
      </c>
      <c r="R71" s="10">
        <v>2.595804834763623E-2</v>
      </c>
      <c r="S71" s="5">
        <f t="shared" si="5"/>
        <v>1.8368327607430519E-2</v>
      </c>
    </row>
    <row r="72" spans="1:19" s="9" customFormat="1" x14ac:dyDescent="0.25">
      <c r="A72" s="1" t="s">
        <v>74</v>
      </c>
      <c r="B72" s="5">
        <v>6.9486312353603918E-2</v>
      </c>
      <c r="C72" s="5">
        <v>1.2128907783896841</v>
      </c>
      <c r="D72" s="5">
        <v>0.58201232353176391</v>
      </c>
      <c r="E72" s="5">
        <v>4.4625998215638667</v>
      </c>
      <c r="F72" s="5">
        <v>2.8377452999767749</v>
      </c>
      <c r="G72" s="5">
        <f t="shared" si="3"/>
        <v>0.51035146105598761</v>
      </c>
      <c r="H72" s="10">
        <v>0.27794524941441567</v>
      </c>
      <c r="I72" s="10">
        <v>1.7324360609708951</v>
      </c>
      <c r="J72" s="10">
        <v>2.3280492941270561</v>
      </c>
      <c r="K72" s="10">
        <v>6.2086367921591581</v>
      </c>
      <c r="L72" s="10">
        <v>3.970536426565026</v>
      </c>
      <c r="M72" s="5">
        <f t="shared" si="4"/>
        <v>0.93433912822263931</v>
      </c>
      <c r="N72" s="10">
        <v>0.76434943588964321</v>
      </c>
      <c r="O72" s="10">
        <v>2.9447083869937201</v>
      </c>
      <c r="P72" s="10">
        <v>6.4021355588494027</v>
      </c>
      <c r="Q72" s="10">
        <v>10.282723056881499</v>
      </c>
      <c r="R72" s="10">
        <v>6.6137157219376128</v>
      </c>
      <c r="S72" s="5">
        <f t="shared" si="5"/>
        <v>1.9236436849448262</v>
      </c>
    </row>
    <row r="73" spans="1:19" s="9" customFormat="1" x14ac:dyDescent="0.25">
      <c r="A73" s="1" t="s">
        <v>75</v>
      </c>
      <c r="B73" s="5">
        <v>1.1161312215672899E-2</v>
      </c>
      <c r="C73" s="5">
        <v>1.723832512038441</v>
      </c>
      <c r="D73" s="5">
        <v>0.64054402451895454</v>
      </c>
      <c r="E73" s="5">
        <v>5.2162577655005471</v>
      </c>
      <c r="F73" s="5">
        <v>3.4700451387694939</v>
      </c>
      <c r="G73" s="5">
        <f t="shared" si="3"/>
        <v>0.56146302181391017</v>
      </c>
      <c r="H73" s="10">
        <v>4.4645248862691597E-2</v>
      </c>
      <c r="I73" s="10">
        <v>1.7783914244231771</v>
      </c>
      <c r="J73" s="10">
        <v>2.5621760980758181</v>
      </c>
      <c r="K73" s="10">
        <v>7.1378898390574106</v>
      </c>
      <c r="L73" s="10">
        <v>4.4581406317402941</v>
      </c>
      <c r="M73" s="5">
        <f t="shared" si="4"/>
        <v>0.83254609875498842</v>
      </c>
      <c r="N73" s="10">
        <v>0.1227744343724019</v>
      </c>
      <c r="O73" s="10">
        <v>1.905695553320895</v>
      </c>
      <c r="P73" s="10">
        <v>7.0459842697084998</v>
      </c>
      <c r="Q73" s="10">
        <v>11.621698010690089</v>
      </c>
      <c r="R73" s="10">
        <v>6.7636967820054927</v>
      </c>
      <c r="S73" s="5">
        <f t="shared" si="5"/>
        <v>1.4650732782841704</v>
      </c>
    </row>
    <row r="74" spans="1:19" s="9" customFormat="1" x14ac:dyDescent="0.25">
      <c r="A74" s="1" t="s">
        <v>76</v>
      </c>
      <c r="B74" s="5">
        <v>1.7554418647461739E-3</v>
      </c>
      <c r="C74" s="5">
        <v>0.1267907982467921</v>
      </c>
      <c r="D74" s="5">
        <v>7.9224141236220416E-2</v>
      </c>
      <c r="E74" s="5">
        <v>0.64399730730126037</v>
      </c>
      <c r="F74" s="5">
        <v>0.38539405277402622</v>
      </c>
      <c r="G74" s="5">
        <f t="shared" si="3"/>
        <v>6.3174668469711898E-2</v>
      </c>
      <c r="H74" s="10">
        <v>7.0217674589846974E-3</v>
      </c>
      <c r="I74" s="10">
        <v>0.1353972836331552</v>
      </c>
      <c r="J74" s="10">
        <v>0.31689656494488172</v>
      </c>
      <c r="K74" s="10">
        <v>0.88166973100992152</v>
      </c>
      <c r="L74" s="10">
        <v>0.50853350732153835</v>
      </c>
      <c r="M74" s="5">
        <f t="shared" si="4"/>
        <v>9.7742268312662597E-2</v>
      </c>
      <c r="N74" s="10">
        <v>1.930986051220792E-2</v>
      </c>
      <c r="O74" s="10">
        <v>0.15547908286800241</v>
      </c>
      <c r="P74" s="10">
        <v>0.87146555359842448</v>
      </c>
      <c r="Q74" s="10">
        <v>1.4362387196634649</v>
      </c>
      <c r="R74" s="10">
        <v>0.79585890126573344</v>
      </c>
      <c r="S74" s="5">
        <f t="shared" si="5"/>
        <v>0.17840000127954758</v>
      </c>
    </row>
    <row r="75" spans="1:19" s="9" customFormat="1" x14ac:dyDescent="0.25">
      <c r="A75" s="1" t="s">
        <v>77</v>
      </c>
      <c r="B75" s="5">
        <v>1.136027848772974E-2</v>
      </c>
      <c r="C75" s="5">
        <v>0.1018237902324404</v>
      </c>
      <c r="D75" s="5">
        <v>1.5545359044829029E-2</v>
      </c>
      <c r="E75" s="5">
        <v>4.2969541794872952E-2</v>
      </c>
      <c r="F75" s="5">
        <v>7.2396666013656671E-2</v>
      </c>
      <c r="G75" s="5">
        <f t="shared" si="3"/>
        <v>2.0724990644473744E-2</v>
      </c>
      <c r="H75" s="10">
        <v>4.5441113950918967E-2</v>
      </c>
      <c r="I75" s="10">
        <v>0.12760821381961801</v>
      </c>
      <c r="J75" s="10">
        <v>6.2181436179316103E-2</v>
      </c>
      <c r="K75" s="10">
        <v>8.9605618929360004E-2</v>
      </c>
      <c r="L75" s="10">
        <v>0.10860691637448899</v>
      </c>
      <c r="M75" s="5">
        <f t="shared" si="4"/>
        <v>5.5753000425874326E-2</v>
      </c>
      <c r="N75" s="10">
        <v>0.1249630633650272</v>
      </c>
      <c r="O75" s="10">
        <v>0.18777186885636599</v>
      </c>
      <c r="P75" s="10">
        <v>0.17099894949311931</v>
      </c>
      <c r="Q75" s="10">
        <v>0.19842313224316321</v>
      </c>
      <c r="R75" s="10">
        <v>0.1930975005497646</v>
      </c>
      <c r="S75" s="5">
        <f t="shared" si="5"/>
        <v>0.13748502324914244</v>
      </c>
    </row>
    <row r="76" spans="1:19" s="9" customFormat="1" x14ac:dyDescent="0.25">
      <c r="A76" s="1" t="s">
        <v>78</v>
      </c>
      <c r="B76" s="5">
        <v>1.247418986103716E-2</v>
      </c>
      <c r="C76" s="5">
        <v>0.64706918510132172</v>
      </c>
      <c r="D76" s="5">
        <v>0.28066010494671451</v>
      </c>
      <c r="E76" s="5">
        <v>2.251854261109596</v>
      </c>
      <c r="F76" s="5">
        <v>1.449461723105459</v>
      </c>
      <c r="G76" s="5">
        <f t="shared" si="3"/>
        <v>0.24143161560198431</v>
      </c>
      <c r="H76" s="10">
        <v>4.9896759444148633E-2</v>
      </c>
      <c r="I76" s="10">
        <v>0.71845481510936204</v>
      </c>
      <c r="J76" s="10">
        <v>1.122640419786858</v>
      </c>
      <c r="K76" s="10">
        <v>3.0938345759497392</v>
      </c>
      <c r="L76" s="10">
        <v>1.9061446955295509</v>
      </c>
      <c r="M76" s="5">
        <f t="shared" si="4"/>
        <v>0.38197113287409445</v>
      </c>
      <c r="N76" s="10">
        <v>0.1372160884714087</v>
      </c>
      <c r="O76" s="10">
        <v>0.88502128512812273</v>
      </c>
      <c r="P76" s="10">
        <v>3.0872611544138588</v>
      </c>
      <c r="Q76" s="10">
        <v>5.0584553105767407</v>
      </c>
      <c r="R76" s="10">
        <v>2.9717382978524318</v>
      </c>
      <c r="S76" s="5">
        <f t="shared" si="5"/>
        <v>0.70989667317568461</v>
      </c>
    </row>
    <row r="77" spans="1:19" s="9" customFormat="1" x14ac:dyDescent="0.25">
      <c r="A77" s="1" t="s">
        <v>79</v>
      </c>
      <c r="B77" s="5">
        <v>4.536682679959813E-2</v>
      </c>
      <c r="C77" s="5">
        <v>1.203719844119308</v>
      </c>
      <c r="D77" s="5">
        <v>0.22130293931158679</v>
      </c>
      <c r="E77" s="5">
        <v>1.617306043831344</v>
      </c>
      <c r="F77" s="5">
        <v>1.4105129439753259</v>
      </c>
      <c r="G77" s="5">
        <f t="shared" si="3"/>
        <v>0.25893555000155677</v>
      </c>
      <c r="H77" s="10">
        <v>0.18146730719839249</v>
      </c>
      <c r="I77" s="10">
        <v>1.370030025664134</v>
      </c>
      <c r="J77" s="10">
        <v>0.88521175724634715</v>
      </c>
      <c r="K77" s="10">
        <v>2.2812148617661041</v>
      </c>
      <c r="L77" s="10">
        <v>1.8256224437151189</v>
      </c>
      <c r="M77" s="5">
        <f t="shared" si="4"/>
        <v>0.46327780017829923</v>
      </c>
      <c r="N77" s="10">
        <v>0.49903509479557939</v>
      </c>
      <c r="O77" s="10">
        <v>1.7580871159353959</v>
      </c>
      <c r="P77" s="10">
        <v>2.4343323324274548</v>
      </c>
      <c r="Q77" s="10">
        <v>3.830335436947212</v>
      </c>
      <c r="R77" s="10">
        <v>2.7942112764413038</v>
      </c>
      <c r="S77" s="5">
        <f t="shared" si="5"/>
        <v>0.94007638392403181</v>
      </c>
    </row>
    <row r="78" spans="1:19" s="9" customFormat="1" x14ac:dyDescent="0.25">
      <c r="A78" s="1" t="s">
        <v>80</v>
      </c>
      <c r="B78" s="5">
        <v>0.28604698860490529</v>
      </c>
      <c r="C78" s="5">
        <v>-6.7288494659323437</v>
      </c>
      <c r="D78" s="5">
        <v>0.16384931883939249</v>
      </c>
      <c r="E78" s="5">
        <v>-5.9655146759308719E-2</v>
      </c>
      <c r="F78" s="5">
        <v>-3.3942523063458259</v>
      </c>
      <c r="G78" s="5">
        <f t="shared" si="3"/>
        <v>-0.2721077891259801</v>
      </c>
      <c r="H78" s="10">
        <v>1.144187954419621</v>
      </c>
      <c r="I78" s="10">
        <v>-4.2104160576586098</v>
      </c>
      <c r="J78" s="10">
        <v>0.65539727535756998</v>
      </c>
      <c r="K78" s="10">
        <v>0.43189280975886879</v>
      </c>
      <c r="L78" s="10">
        <v>-1.889261623949871</v>
      </c>
      <c r="M78" s="5">
        <f t="shared" si="4"/>
        <v>0.66473098371109463</v>
      </c>
      <c r="N78" s="10">
        <v>3.1465168746539578</v>
      </c>
      <c r="O78" s="10">
        <v>1.6659285616467681</v>
      </c>
      <c r="P78" s="10">
        <v>1.802342507233317</v>
      </c>
      <c r="Q78" s="10">
        <v>1.5788380416346159</v>
      </c>
      <c r="R78" s="10">
        <v>1.6223833016406921</v>
      </c>
      <c r="S78" s="5">
        <f t="shared" si="5"/>
        <v>2.8506881203309353</v>
      </c>
    </row>
    <row r="79" spans="1:19" s="9" customFormat="1" x14ac:dyDescent="0.25">
      <c r="A79" s="1" t="s">
        <v>81</v>
      </c>
      <c r="B79" s="5">
        <v>0.40851508391744479</v>
      </c>
      <c r="C79" s="5">
        <v>-1.4316401488834249</v>
      </c>
      <c r="D79" s="5">
        <v>0.16592898630171091</v>
      </c>
      <c r="E79" s="5">
        <v>-3.276583790606062</v>
      </c>
      <c r="F79" s="5">
        <v>-2.3541119697447441</v>
      </c>
      <c r="G79" s="5">
        <f t="shared" si="3"/>
        <v>-1.8008279012670214E-2</v>
      </c>
      <c r="H79" s="10">
        <v>1.6340603356697789</v>
      </c>
      <c r="I79" s="10">
        <v>-0.44038065590276648</v>
      </c>
      <c r="J79" s="10">
        <v>0.66371594520684352</v>
      </c>
      <c r="K79" s="10">
        <v>-2.7787968317009288</v>
      </c>
      <c r="L79" s="10">
        <v>-1.6095887438018479</v>
      </c>
      <c r="M79" s="5">
        <f t="shared" si="4"/>
        <v>1.0989957542258884</v>
      </c>
      <c r="N79" s="10">
        <v>4.4936659230918927</v>
      </c>
      <c r="O79" s="10">
        <v>1.872558161052102</v>
      </c>
      <c r="P79" s="10">
        <v>1.8252188493188199</v>
      </c>
      <c r="Q79" s="10">
        <v>-1.6172939275889531</v>
      </c>
      <c r="R79" s="10">
        <v>0.1276321167315744</v>
      </c>
      <c r="S79" s="5">
        <f t="shared" si="5"/>
        <v>3.7053384984491919</v>
      </c>
    </row>
    <row r="80" spans="1:19" s="9" customFormat="1" x14ac:dyDescent="0.25">
      <c r="A80" s="1" t="s">
        <v>82</v>
      </c>
      <c r="B80" s="5">
        <v>1.6565638848038852E-2</v>
      </c>
      <c r="C80" s="5">
        <v>-0.32375466673233771</v>
      </c>
      <c r="D80" s="5">
        <v>7.8446776367890551E-3</v>
      </c>
      <c r="E80" s="5">
        <v>-5.0557858919240792E-2</v>
      </c>
      <c r="F80" s="5">
        <v>-0.18715626282578929</v>
      </c>
      <c r="G80" s="5">
        <f t="shared" si="3"/>
        <v>-1.4428694463597855E-2</v>
      </c>
      <c r="H80" s="10">
        <v>6.6262555392155406E-2</v>
      </c>
      <c r="I80" s="10">
        <v>-0.18710011456595849</v>
      </c>
      <c r="J80" s="10">
        <v>3.137871054715622E-2</v>
      </c>
      <c r="K80" s="10">
        <v>-2.7023826008873621E-2</v>
      </c>
      <c r="L80" s="10">
        <v>-0.1070619702874161</v>
      </c>
      <c r="M80" s="5">
        <f t="shared" si="4"/>
        <v>3.8519684297969738E-2</v>
      </c>
      <c r="N80" s="10">
        <v>0.18222202732842729</v>
      </c>
      <c r="O80" s="10">
        <v>0.1317605071555929</v>
      </c>
      <c r="P80" s="10">
        <v>8.6291454004679607E-2</v>
      </c>
      <c r="Q80" s="10">
        <v>2.7888917448649769E-2</v>
      </c>
      <c r="R80" s="10">
        <v>7.9824712302121334E-2</v>
      </c>
      <c r="S80" s="5">
        <f t="shared" si="5"/>
        <v>0.16206590140829399</v>
      </c>
    </row>
    <row r="81" spans="1:19" s="9" customFormat="1" x14ac:dyDescent="0.25">
      <c r="A81" s="1" t="s">
        <v>83</v>
      </c>
      <c r="B81" s="5">
        <v>9.3829347655924362</v>
      </c>
      <c r="C81" s="5">
        <v>279.01171060090729</v>
      </c>
      <c r="D81" s="5">
        <v>33.983011713092928</v>
      </c>
      <c r="E81" s="5">
        <v>235.86101524284189</v>
      </c>
      <c r="F81" s="5">
        <v>257.43636292187449</v>
      </c>
      <c r="G81" s="5">
        <f t="shared" si="3"/>
        <v>47.820952836409781</v>
      </c>
      <c r="H81" s="10">
        <v>37.531739062369738</v>
      </c>
      <c r="I81" s="10">
        <v>296.02342125105031</v>
      </c>
      <c r="J81" s="10">
        <v>135.93204685237171</v>
      </c>
      <c r="K81" s="10">
        <v>337.81005038212072</v>
      </c>
      <c r="L81" s="10">
        <v>316.91673581658551</v>
      </c>
      <c r="M81" s="5">
        <f t="shared" si="4"/>
        <v>84.359503965002204</v>
      </c>
      <c r="N81" s="10">
        <v>103.2122824215168</v>
      </c>
      <c r="O81" s="10">
        <v>335.71741276805051</v>
      </c>
      <c r="P81" s="10">
        <v>373.81312884402217</v>
      </c>
      <c r="Q81" s="10">
        <v>575.6911323737711</v>
      </c>
      <c r="R81" s="10">
        <v>455.7042725709108</v>
      </c>
      <c r="S81" s="5">
        <f t="shared" si="5"/>
        <v>169.61612326505119</v>
      </c>
    </row>
    <row r="82" spans="1:19" s="9" customFormat="1" x14ac:dyDescent="0.25">
      <c r="A82" s="1" t="s">
        <v>84</v>
      </c>
      <c r="B82" s="5">
        <v>2.4493342500520878</v>
      </c>
      <c r="C82" s="5">
        <v>18.20116940802771</v>
      </c>
      <c r="D82" s="5">
        <v>6.4313023178882762</v>
      </c>
      <c r="E82" s="5">
        <v>41.958640011926548</v>
      </c>
      <c r="F82" s="5">
        <v>30.079904709977129</v>
      </c>
      <c r="G82" s="5">
        <f t="shared" si="3"/>
        <v>6.7930182224326536</v>
      </c>
      <c r="H82" s="10">
        <v>9.7973370002083513</v>
      </c>
      <c r="I82" s="10">
        <v>25.220836683107041</v>
      </c>
      <c r="J82" s="10">
        <v>25.725209271553101</v>
      </c>
      <c r="K82" s="10">
        <v>61.252546965591371</v>
      </c>
      <c r="L82" s="10">
        <v>43.236691824349208</v>
      </c>
      <c r="M82" s="5">
        <f t="shared" si="4"/>
        <v>15.609633837396718</v>
      </c>
      <c r="N82" s="10">
        <v>26.942676750572961</v>
      </c>
      <c r="O82" s="10">
        <v>41.600060324958783</v>
      </c>
      <c r="P82" s="10">
        <v>70.74432549677104</v>
      </c>
      <c r="Q82" s="10">
        <v>106.27166319080931</v>
      </c>
      <c r="R82" s="10">
        <v>73.935861757884041</v>
      </c>
      <c r="S82" s="5">
        <f t="shared" si="5"/>
        <v>36.181736938979526</v>
      </c>
    </row>
    <row r="83" spans="1:19" s="9" customFormat="1" x14ac:dyDescent="0.25">
      <c r="A83" s="1" t="s">
        <v>85</v>
      </c>
      <c r="B83" s="5">
        <v>3.0683771978868659</v>
      </c>
      <c r="C83" s="5">
        <v>18.164943682802921</v>
      </c>
      <c r="D83" s="5">
        <v>1.736001220314676</v>
      </c>
      <c r="E83" s="5">
        <v>3.3888751509032027E-2</v>
      </c>
      <c r="F83" s="5">
        <v>9.0994162171559765</v>
      </c>
      <c r="G83" s="5">
        <f t="shared" si="3"/>
        <v>3.9064142518986236</v>
      </c>
      <c r="H83" s="10">
        <v>12.273508791547471</v>
      </c>
      <c r="I83" s="10">
        <v>23.198447723913361</v>
      </c>
      <c r="J83" s="10">
        <v>6.9440048812587056</v>
      </c>
      <c r="K83" s="10">
        <v>5.2418924124530619</v>
      </c>
      <c r="L83" s="10">
        <v>14.22017006818321</v>
      </c>
      <c r="M83" s="5">
        <f t="shared" si="4"/>
        <v>12.299032787528395</v>
      </c>
      <c r="N83" s="10">
        <v>33.75214917675553</v>
      </c>
      <c r="O83" s="10">
        <v>34.943290486504402</v>
      </c>
      <c r="P83" s="10">
        <v>19.096013423461439</v>
      </c>
      <c r="Q83" s="10">
        <v>17.393900954655798</v>
      </c>
      <c r="R83" s="10">
        <v>26.1685957205801</v>
      </c>
      <c r="S83" s="5">
        <f t="shared" si="5"/>
        <v>31.881809370664513</v>
      </c>
    </row>
    <row r="84" spans="1:19" s="9" customFormat="1" x14ac:dyDescent="0.25">
      <c r="A84" s="1" t="s">
        <v>86</v>
      </c>
      <c r="B84" s="5">
        <v>0.72177268970864772</v>
      </c>
      <c r="C84" s="5">
        <v>16.48592496470825</v>
      </c>
      <c r="D84" s="5">
        <v>2.009272859457794</v>
      </c>
      <c r="E84" s="5">
        <v>13.054729395158221</v>
      </c>
      <c r="F84" s="5">
        <v>14.770327179933229</v>
      </c>
      <c r="G84" s="5">
        <f t="shared" si="3"/>
        <v>2.8934308717297932</v>
      </c>
      <c r="H84" s="10">
        <v>2.8870907588345909</v>
      </c>
      <c r="I84" s="10">
        <v>17.952419226640771</v>
      </c>
      <c r="J84" s="10">
        <v>8.0370914378311777</v>
      </c>
      <c r="K84" s="10">
        <v>19.0825479735316</v>
      </c>
      <c r="L84" s="10">
        <v>18.517483600086191</v>
      </c>
      <c r="M84" s="5">
        <f t="shared" si="4"/>
        <v>5.4891497189721603</v>
      </c>
      <c r="N84" s="10">
        <v>7.939499586795125</v>
      </c>
      <c r="O84" s="10">
        <v>21.374239171150009</v>
      </c>
      <c r="P84" s="10">
        <v>22.10200145403574</v>
      </c>
      <c r="Q84" s="10">
        <v>33.147457989736161</v>
      </c>
      <c r="R84" s="10">
        <v>27.260848580443081</v>
      </c>
      <c r="S84" s="5">
        <f t="shared" si="5"/>
        <v>11.54582702920435</v>
      </c>
    </row>
    <row r="85" spans="1:19" s="9" customFormat="1" x14ac:dyDescent="0.25">
      <c r="A85" s="1" t="s">
        <v>87</v>
      </c>
      <c r="B85" s="5">
        <v>0.2876272095043948</v>
      </c>
      <c r="C85" s="5">
        <v>-5.0482259697325764</v>
      </c>
      <c r="D85" s="5">
        <v>0.11884420578298339</v>
      </c>
      <c r="E85" s="5">
        <v>-1.017776306823007</v>
      </c>
      <c r="F85" s="5">
        <v>-3.0330011382777911</v>
      </c>
      <c r="G85" s="5">
        <f t="shared" si="3"/>
        <v>-0.21890619284900373</v>
      </c>
      <c r="H85" s="10">
        <v>1.150508838017579</v>
      </c>
      <c r="I85" s="10">
        <v>-2.737721614785054</v>
      </c>
      <c r="J85" s="10">
        <v>0.47537682313193352</v>
      </c>
      <c r="K85" s="10">
        <v>-0.66124368947405676</v>
      </c>
      <c r="L85" s="10">
        <v>-1.699482652129555</v>
      </c>
      <c r="M85" s="5">
        <f t="shared" si="4"/>
        <v>0.68925351375122668</v>
      </c>
      <c r="N85" s="10">
        <v>3.1638993045483428</v>
      </c>
      <c r="O85" s="10">
        <v>2.65345521342583</v>
      </c>
      <c r="P85" s="10">
        <v>1.3072862636128171</v>
      </c>
      <c r="Q85" s="10">
        <v>0.17066575100682679</v>
      </c>
      <c r="R85" s="10">
        <v>1.412060482216329</v>
      </c>
      <c r="S85" s="5">
        <f t="shared" si="5"/>
        <v>2.8082928291517648</v>
      </c>
    </row>
    <row r="86" spans="1:19" s="9" customFormat="1" x14ac:dyDescent="0.25">
      <c r="A86" s="1" t="s">
        <v>88</v>
      </c>
      <c r="B86" s="5">
        <v>0.42884926159605891</v>
      </c>
      <c r="C86" s="5">
        <v>-5.5145853718720321</v>
      </c>
      <c r="D86" s="5">
        <v>0.27242938401966987</v>
      </c>
      <c r="E86" s="5">
        <v>0.13954797553096029</v>
      </c>
      <c r="F86" s="5">
        <v>-2.6875186981705359</v>
      </c>
      <c r="G86" s="5">
        <f t="shared" si="3"/>
        <v>-4.6426926247749786E-2</v>
      </c>
      <c r="H86" s="10">
        <v>1.715397046384235</v>
      </c>
      <c r="I86" s="10">
        <v>-3.0761170314449391</v>
      </c>
      <c r="J86" s="10">
        <v>1.089717536078679</v>
      </c>
      <c r="K86" s="10">
        <v>0.95683612758997016</v>
      </c>
      <c r="L86" s="10">
        <v>-1.059640451927484</v>
      </c>
      <c r="M86" s="5">
        <f t="shared" si="4"/>
        <v>1.2678574461221994</v>
      </c>
      <c r="N86" s="10">
        <v>4.7173418775566471</v>
      </c>
      <c r="O86" s="10">
        <v>2.6136424295516112</v>
      </c>
      <c r="P86" s="10">
        <v>2.9967232242163679</v>
      </c>
      <c r="Q86" s="10">
        <v>2.8638418157276591</v>
      </c>
      <c r="R86" s="10">
        <v>2.7387421226396351</v>
      </c>
      <c r="S86" s="5">
        <f t="shared" si="5"/>
        <v>4.3345209816520818</v>
      </c>
    </row>
    <row r="87" spans="1:19" s="9" customFormat="1" x14ac:dyDescent="0.25">
      <c r="A87" s="1" t="s">
        <v>89</v>
      </c>
      <c r="B87" s="5">
        <v>4.0018477344794796</v>
      </c>
      <c r="C87" s="5">
        <v>-34.922443536115949</v>
      </c>
      <c r="D87" s="5">
        <v>1.131597319307577</v>
      </c>
      <c r="E87" s="5">
        <v>-16.232428033750761</v>
      </c>
      <c r="F87" s="5">
        <v>-25.57743578493335</v>
      </c>
      <c r="G87" s="5">
        <f t="shared" si="3"/>
        <v>-0.57855731419104028</v>
      </c>
      <c r="H87" s="10">
        <v>16.007390937917918</v>
      </c>
      <c r="I87" s="10">
        <v>-20.08800946531872</v>
      </c>
      <c r="J87" s="10">
        <v>4.5263892772303098</v>
      </c>
      <c r="K87" s="10">
        <v>-12.837636075828019</v>
      </c>
      <c r="L87" s="10">
        <v>-16.462822770573371</v>
      </c>
      <c r="M87" s="5">
        <f t="shared" si="4"/>
        <v>10.562808798609845</v>
      </c>
      <c r="N87" s="10">
        <v>44.020325079274279</v>
      </c>
      <c r="O87" s="10">
        <v>14.52567003320814</v>
      </c>
      <c r="P87" s="10">
        <v>12.447570512383351</v>
      </c>
      <c r="Q87" s="10">
        <v>-4.9164548406749802</v>
      </c>
      <c r="R87" s="10">
        <v>4.80460759626658</v>
      </c>
      <c r="S87" s="5">
        <f t="shared" si="5"/>
        <v>36.559329728478573</v>
      </c>
    </row>
    <row r="88" spans="1:19" s="9" customFormat="1" x14ac:dyDescent="0.25">
      <c r="A88" s="1" t="s">
        <v>90</v>
      </c>
      <c r="B88" s="5">
        <v>6.6486972153815882E-2</v>
      </c>
      <c r="C88" s="5">
        <v>0.1761916474434139</v>
      </c>
      <c r="D88" s="5">
        <v>5.1044743834062489E-2</v>
      </c>
      <c r="E88" s="5">
        <v>2.2197029147393691E-2</v>
      </c>
      <c r="F88" s="5">
        <v>9.9194338295403792E-2</v>
      </c>
      <c r="G88" s="5">
        <f t="shared" si="3"/>
        <v>7.0620965659066393E-2</v>
      </c>
      <c r="H88" s="10">
        <v>0.26594788861526347</v>
      </c>
      <c r="I88" s="10">
        <v>0.29234420008939599</v>
      </c>
      <c r="J88" s="10">
        <v>0.20417897533625001</v>
      </c>
      <c r="K88" s="10">
        <v>0.17533126064958121</v>
      </c>
      <c r="L88" s="10">
        <v>0.2338377303694886</v>
      </c>
      <c r="M88" s="5">
        <f t="shared" si="4"/>
        <v>0.25804291921444655</v>
      </c>
      <c r="N88" s="10">
        <v>0.73135669369197465</v>
      </c>
      <c r="O88" s="10">
        <v>0.56336682293002094</v>
      </c>
      <c r="P88" s="10">
        <v>0.56149218217468744</v>
      </c>
      <c r="Q88" s="10">
        <v>0.53264446748801852</v>
      </c>
      <c r="R88" s="10">
        <v>0.54800564520901973</v>
      </c>
      <c r="S88" s="5">
        <f t="shared" si="5"/>
        <v>0.69536081084366708</v>
      </c>
    </row>
    <row r="89" spans="1:19" s="9" customFormat="1" x14ac:dyDescent="0.25">
      <c r="A89" s="1" t="s">
        <v>91</v>
      </c>
      <c r="B89" s="5">
        <v>8.7913643487602986</v>
      </c>
      <c r="C89" s="5">
        <v>-73.407349417056906</v>
      </c>
      <c r="D89" s="5">
        <v>2.1374104164622092</v>
      </c>
      <c r="E89" s="5">
        <v>-37.188803012540824</v>
      </c>
      <c r="F89" s="5">
        <v>-55.298076214798861</v>
      </c>
      <c r="G89" s="5">
        <f t="shared" si="3"/>
        <v>-1.1547494323884799</v>
      </c>
      <c r="H89" s="10">
        <v>35.165457395041187</v>
      </c>
      <c r="I89" s="10">
        <v>-37.711184316630103</v>
      </c>
      <c r="J89" s="10">
        <v>8.549641665848835</v>
      </c>
      <c r="K89" s="10">
        <v>-30.776571763154191</v>
      </c>
      <c r="L89" s="10">
        <v>-34.243878039892152</v>
      </c>
      <c r="M89" s="5">
        <f t="shared" si="4"/>
        <v>23.423266293341573</v>
      </c>
      <c r="N89" s="10">
        <v>96.705007836363279</v>
      </c>
      <c r="O89" s="10">
        <v>45.579867584365793</v>
      </c>
      <c r="P89" s="10">
        <v>23.511514581084299</v>
      </c>
      <c r="Q89" s="10">
        <v>-15.814698847918731</v>
      </c>
      <c r="R89" s="10">
        <v>14.882584368223529</v>
      </c>
      <c r="S89" s="5">
        <f t="shared" si="5"/>
        <v>80.771969653378363</v>
      </c>
    </row>
    <row r="90" spans="1:19" s="9" customFormat="1" x14ac:dyDescent="0.25">
      <c r="A90" s="1" t="s">
        <v>92</v>
      </c>
      <c r="B90" s="5">
        <v>0.12984622052695419</v>
      </c>
      <c r="C90" s="5">
        <v>1.525612421978664</v>
      </c>
      <c r="D90" s="5">
        <v>0.24340716220346889</v>
      </c>
      <c r="E90" s="5">
        <v>1.4295409035149169</v>
      </c>
      <c r="F90" s="5">
        <v>1.477576662746791</v>
      </c>
      <c r="G90" s="5">
        <f t="shared" si="3"/>
        <v>0.3376838339437554</v>
      </c>
      <c r="H90" s="10">
        <v>0.51938488210781697</v>
      </c>
      <c r="I90" s="10">
        <v>1.831157564357714</v>
      </c>
      <c r="J90" s="10">
        <v>0.97362864881387556</v>
      </c>
      <c r="K90" s="10">
        <v>2.1597623901253238</v>
      </c>
      <c r="L90" s="10">
        <v>1.9954599772415189</v>
      </c>
      <c r="M90" s="5">
        <f t="shared" si="4"/>
        <v>0.76350833471317525</v>
      </c>
      <c r="N90" s="10">
        <v>1.4283084257964971</v>
      </c>
      <c r="O90" s="10">
        <v>2.5440962299088321</v>
      </c>
      <c r="P90" s="10">
        <v>2.6774787842381582</v>
      </c>
      <c r="Q90" s="10">
        <v>3.8636125255496059</v>
      </c>
      <c r="R90" s="10">
        <v>3.2038543777292192</v>
      </c>
      <c r="S90" s="5">
        <f t="shared" si="5"/>
        <v>1.7570988365084883</v>
      </c>
    </row>
    <row r="91" spans="1:19" s="9" customFormat="1" x14ac:dyDescent="0.25">
      <c r="A91" s="1" t="s">
        <v>93</v>
      </c>
      <c r="B91" s="5">
        <v>1.3794192512357559</v>
      </c>
      <c r="C91" s="5">
        <v>10.542671843139111</v>
      </c>
      <c r="D91" s="5">
        <v>0.46259479152157851</v>
      </c>
      <c r="E91" s="5">
        <v>-8.5784978031247139</v>
      </c>
      <c r="F91" s="5">
        <v>0.9820870200071985</v>
      </c>
      <c r="G91" s="5">
        <f t="shared" si="3"/>
        <v>1.2739781935657635</v>
      </c>
      <c r="H91" s="10">
        <v>5.5176770049430246</v>
      </c>
      <c r="I91" s="10">
        <v>12.044347713912749</v>
      </c>
      <c r="J91" s="10">
        <v>1.850379166086314</v>
      </c>
      <c r="K91" s="10">
        <v>-7.1907134285599783</v>
      </c>
      <c r="L91" s="10">
        <v>2.426817142676386</v>
      </c>
      <c r="M91" s="5">
        <f t="shared" si="4"/>
        <v>4.8706831336601937</v>
      </c>
      <c r="N91" s="10">
        <v>15.173611763593319</v>
      </c>
      <c r="O91" s="10">
        <v>15.54825807905126</v>
      </c>
      <c r="P91" s="10">
        <v>5.0885427067373641</v>
      </c>
      <c r="Q91" s="10">
        <v>-3.952549887908928</v>
      </c>
      <c r="R91" s="10">
        <v>5.7978540955711662</v>
      </c>
      <c r="S91" s="5">
        <f t="shared" si="5"/>
        <v>13.2629946605472</v>
      </c>
    </row>
    <row r="92" spans="1:19" s="9" customFormat="1" x14ac:dyDescent="0.25">
      <c r="A92" s="1" t="s">
        <v>94</v>
      </c>
      <c r="B92" s="5">
        <v>6.580272160166134E-2</v>
      </c>
      <c r="C92" s="5">
        <v>3.512772951063539</v>
      </c>
      <c r="D92" s="5">
        <v>2.166021920533332</v>
      </c>
      <c r="E92" s="5">
        <v>17.49399558988317</v>
      </c>
      <c r="F92" s="5">
        <v>10.50338427047336</v>
      </c>
      <c r="G92" s="5">
        <f t="shared" si="3"/>
        <v>1.7364509138789992</v>
      </c>
      <c r="H92" s="10">
        <v>0.26321088640664542</v>
      </c>
      <c r="I92" s="10">
        <v>4.0290922674439162</v>
      </c>
      <c r="J92" s="10">
        <v>8.6640876821333279</v>
      </c>
      <c r="K92" s="10">
        <v>23.992061351483169</v>
      </c>
      <c r="L92" s="10">
        <v>14.01057680946354</v>
      </c>
      <c r="M92" s="5">
        <f t="shared" si="4"/>
        <v>2.7453596146515142</v>
      </c>
      <c r="N92" s="10">
        <v>0.72382993761827474</v>
      </c>
      <c r="O92" s="10">
        <v>5.2338373389981303</v>
      </c>
      <c r="P92" s="10">
        <v>23.826241125866652</v>
      </c>
      <c r="Q92" s="10">
        <v>39.154214795216497</v>
      </c>
      <c r="R92" s="10">
        <v>22.194026067107309</v>
      </c>
      <c r="S92" s="5">
        <f t="shared" si="5"/>
        <v>5.0994799164540492</v>
      </c>
    </row>
    <row r="93" spans="1:19" s="9" customFormat="1" x14ac:dyDescent="0.25">
      <c r="A93" s="1" t="s">
        <v>95</v>
      </c>
      <c r="B93" s="5">
        <v>3.1237421929706079E-4</v>
      </c>
      <c r="C93" s="5">
        <v>-3.0640737504563108E-4</v>
      </c>
      <c r="D93" s="5">
        <v>3.8474317825542229E-3</v>
      </c>
      <c r="E93" s="5">
        <v>2.997104437139278E-2</v>
      </c>
      <c r="F93" s="5">
        <v>1.4832318498173571E-2</v>
      </c>
      <c r="G93" s="5">
        <f t="shared" si="3"/>
        <v>2.6671187392913959E-3</v>
      </c>
      <c r="H93" s="10">
        <v>1.2494968771882429E-3</v>
      </c>
      <c r="I93" s="10">
        <v>9.9763992719879976E-4</v>
      </c>
      <c r="J93" s="10">
        <v>1.538972713021689E-2</v>
      </c>
      <c r="K93" s="10">
        <v>4.151333971905545E-2</v>
      </c>
      <c r="L93" s="10">
        <v>2.1255489823127121E-2</v>
      </c>
      <c r="M93" s="5">
        <f t="shared" si="4"/>
        <v>4.9574073317305073E-3</v>
      </c>
      <c r="N93" s="10">
        <v>3.43611641226767E-3</v>
      </c>
      <c r="O93" s="10">
        <v>4.0404169657691389E-3</v>
      </c>
      <c r="P93" s="10">
        <v>4.2321749608096447E-2</v>
      </c>
      <c r="Q93" s="10">
        <v>6.8445362196935006E-2</v>
      </c>
      <c r="R93" s="10">
        <v>3.6242889581352071E-2</v>
      </c>
      <c r="S93" s="5">
        <f t="shared" si="5"/>
        <v>1.030141404742177E-2</v>
      </c>
    </row>
    <row r="94" spans="1:19" s="9" customFormat="1" x14ac:dyDescent="0.25">
      <c r="A94" s="1" t="s">
        <v>96</v>
      </c>
      <c r="B94" s="5">
        <v>3.418634612350544</v>
      </c>
      <c r="C94" s="5">
        <v>-19.179051321062811</v>
      </c>
      <c r="D94" s="5">
        <v>0.97348177663647317</v>
      </c>
      <c r="E94" s="5">
        <v>-6.9719422483192606</v>
      </c>
      <c r="F94" s="5">
        <v>-13.07549678469104</v>
      </c>
      <c r="G94" s="5">
        <f t="shared" si="3"/>
        <v>0.82225726100860308</v>
      </c>
      <c r="H94" s="10">
        <v>13.674538449402171</v>
      </c>
      <c r="I94" s="10">
        <v>-7.957529585974072</v>
      </c>
      <c r="J94" s="10">
        <v>3.8939271065458931</v>
      </c>
      <c r="K94" s="10">
        <v>-4.0514969184098408</v>
      </c>
      <c r="L94" s="10">
        <v>-6.0045132521919564</v>
      </c>
      <c r="M94" s="5">
        <f t="shared" si="4"/>
        <v>10.233650127020239</v>
      </c>
      <c r="N94" s="10">
        <v>37.604980735855968</v>
      </c>
      <c r="O94" s="10">
        <v>18.226021129233001</v>
      </c>
      <c r="P94" s="10">
        <v>10.70829954300121</v>
      </c>
      <c r="Q94" s="10">
        <v>2.7628755180454689</v>
      </c>
      <c r="R94" s="10">
        <v>10.494448323639229</v>
      </c>
      <c r="S94" s="5">
        <f t="shared" si="5"/>
        <v>32.193566814380716</v>
      </c>
    </row>
    <row r="95" spans="1:19" s="9" customFormat="1" x14ac:dyDescent="0.25">
      <c r="A95" s="1" t="s">
        <v>97</v>
      </c>
      <c r="B95" s="5">
        <v>0.44907999717359498</v>
      </c>
      <c r="C95" s="5">
        <v>-0.85854304105177759</v>
      </c>
      <c r="D95" s="5">
        <v>0.11945815427533329</v>
      </c>
      <c r="E95" s="5">
        <v>-1.308663006091064</v>
      </c>
      <c r="F95" s="5">
        <v>-1.0836030235714209</v>
      </c>
      <c r="G95" s="5">
        <f t="shared" si="3"/>
        <v>0.20269645191692953</v>
      </c>
      <c r="H95" s="10">
        <v>1.7963199886943799</v>
      </c>
      <c r="I95" s="10">
        <v>7.021876298885843E-2</v>
      </c>
      <c r="J95" s="10">
        <v>0.47783261710133318</v>
      </c>
      <c r="K95" s="10">
        <v>-0.95028854326506429</v>
      </c>
      <c r="L95" s="10">
        <v>-0.44003489013810287</v>
      </c>
      <c r="M95" s="5">
        <f t="shared" si="4"/>
        <v>1.3949423882898553</v>
      </c>
      <c r="N95" s="10">
        <v>4.9398799689095458</v>
      </c>
      <c r="O95" s="10">
        <v>2.2373296390836761</v>
      </c>
      <c r="P95" s="10">
        <v>1.3140396970286661</v>
      </c>
      <c r="Q95" s="10">
        <v>-0.11408146333773141</v>
      </c>
      <c r="R95" s="10">
        <v>1.0616240878729719</v>
      </c>
      <c r="S95" s="5">
        <f t="shared" si="5"/>
        <v>4.1768495731600161</v>
      </c>
    </row>
    <row r="96" spans="1:19" s="9" customFormat="1" x14ac:dyDescent="0.25">
      <c r="A96" s="1" t="s">
        <v>98</v>
      </c>
      <c r="B96" s="5">
        <v>5.9336006698274421E-2</v>
      </c>
      <c r="C96" s="5">
        <v>2.4868483726037089</v>
      </c>
      <c r="D96" s="5">
        <v>0.1684548221984479</v>
      </c>
      <c r="E96" s="5">
        <v>0.69880594706642107</v>
      </c>
      <c r="F96" s="5">
        <v>1.592827159835065</v>
      </c>
      <c r="G96" s="5">
        <f t="shared" si="3"/>
        <v>0.29481562044380172</v>
      </c>
      <c r="H96" s="10">
        <v>0.23734402679309771</v>
      </c>
      <c r="I96" s="10">
        <v>2.5403701376965619</v>
      </c>
      <c r="J96" s="10">
        <v>0.67381928879379149</v>
      </c>
      <c r="K96" s="10">
        <v>1.204170413661765</v>
      </c>
      <c r="L96" s="10">
        <v>1.8722702756791629</v>
      </c>
      <c r="M96" s="5">
        <f t="shared" si="4"/>
        <v>0.50440672722604218</v>
      </c>
      <c r="N96" s="10">
        <v>0.65269607368101867</v>
      </c>
      <c r="O96" s="10">
        <v>2.665254256246552</v>
      </c>
      <c r="P96" s="10">
        <v>1.8530030441829271</v>
      </c>
      <c r="Q96" s="10">
        <v>2.3833541690509001</v>
      </c>
      <c r="R96" s="10">
        <v>2.5243042126487261</v>
      </c>
      <c r="S96" s="5">
        <f t="shared" si="5"/>
        <v>0.99345264305127035</v>
      </c>
    </row>
    <row r="97" spans="1:19" s="9" customFormat="1" x14ac:dyDescent="0.25">
      <c r="A97" s="1" t="s">
        <v>99</v>
      </c>
      <c r="B97" s="5">
        <v>7.606189879585082E-3</v>
      </c>
      <c r="C97" s="5">
        <v>5.8174699331401847E-2</v>
      </c>
      <c r="D97" s="5">
        <v>0.20321031372053791</v>
      </c>
      <c r="E97" s="5">
        <v>1.6415734955159751</v>
      </c>
      <c r="F97" s="5">
        <v>0.84987409742368825</v>
      </c>
      <c r="G97" s="5">
        <f t="shared" si="3"/>
        <v>0.14372658220324824</v>
      </c>
      <c r="H97" s="10">
        <v>3.0424759518340332E-2</v>
      </c>
      <c r="I97" s="10">
        <v>0.15890959266254151</v>
      </c>
      <c r="J97" s="10">
        <v>0.81284125488215153</v>
      </c>
      <c r="K97" s="10">
        <v>2.2512044366775892</v>
      </c>
      <c r="L97" s="10">
        <v>1.205057014670065</v>
      </c>
      <c r="M97" s="5">
        <f t="shared" si="4"/>
        <v>0.24574042255928966</v>
      </c>
      <c r="N97" s="10">
        <v>8.3668088675435903E-2</v>
      </c>
      <c r="O97" s="10">
        <v>0.3939576771018673</v>
      </c>
      <c r="P97" s="10">
        <v>2.2353134509259172</v>
      </c>
      <c r="Q97" s="10">
        <v>3.6736766327213539</v>
      </c>
      <c r="R97" s="10">
        <v>2.0338171549116111</v>
      </c>
      <c r="S97" s="5">
        <f t="shared" si="5"/>
        <v>0.48377271672338623</v>
      </c>
    </row>
    <row r="98" spans="1:19" s="9" customFormat="1" x14ac:dyDescent="0.25">
      <c r="A98" s="1" t="s">
        <v>100</v>
      </c>
      <c r="B98" s="5">
        <v>6.6736471786896817E-2</v>
      </c>
      <c r="C98" s="5">
        <v>-0.4295874778433843</v>
      </c>
      <c r="D98" s="5">
        <v>3.21779583320548E-2</v>
      </c>
      <c r="E98" s="5">
        <v>-0.44012530984956671</v>
      </c>
      <c r="F98" s="5">
        <v>-0.43485639384647551</v>
      </c>
      <c r="G98" s="5">
        <f t="shared" si="3"/>
        <v>-1.0230383730851129E-2</v>
      </c>
      <c r="H98" s="10">
        <v>0.26694588714758732</v>
      </c>
      <c r="I98" s="10">
        <v>-0.20967399722752009</v>
      </c>
      <c r="J98" s="10">
        <v>0.1287118333282192</v>
      </c>
      <c r="K98" s="10">
        <v>-0.34359143485340232</v>
      </c>
      <c r="L98" s="10">
        <v>-0.27663271604046119</v>
      </c>
      <c r="M98" s="5">
        <f t="shared" si="4"/>
        <v>0.17849739397841163</v>
      </c>
      <c r="N98" s="10">
        <v>0.73410118965586502</v>
      </c>
      <c r="O98" s="10">
        <v>0.30345745754282982</v>
      </c>
      <c r="P98" s="10">
        <v>0.35395754165260279</v>
      </c>
      <c r="Q98" s="10">
        <v>-0.1183457265290188</v>
      </c>
      <c r="R98" s="10">
        <v>9.2555865506905532E-2</v>
      </c>
      <c r="S98" s="5">
        <f t="shared" si="5"/>
        <v>0.61886220863335806</v>
      </c>
    </row>
    <row r="99" spans="1:19" s="9" customFormat="1" x14ac:dyDescent="0.25">
      <c r="A99" s="1" t="s">
        <v>101</v>
      </c>
      <c r="B99" s="5">
        <v>0.12079800590642741</v>
      </c>
      <c r="C99" s="5">
        <v>-0.286265952610256</v>
      </c>
      <c r="D99" s="5">
        <v>0.11172741796888459</v>
      </c>
      <c r="E99" s="5">
        <v>0.31648538797976439</v>
      </c>
      <c r="F99" s="5">
        <v>1.510971768475422E-2</v>
      </c>
      <c r="G99" s="5">
        <f t="shared" si="3"/>
        <v>0.10449123327629929</v>
      </c>
      <c r="H99" s="10">
        <v>0.48319202362570962</v>
      </c>
      <c r="I99" s="10">
        <v>9.7196077953775051E-2</v>
      </c>
      <c r="J99" s="10">
        <v>0.44690967187553837</v>
      </c>
      <c r="K99" s="10">
        <v>0.65166764188641824</v>
      </c>
      <c r="L99" s="10">
        <v>0.37443185992009659</v>
      </c>
      <c r="M99" s="5">
        <f t="shared" si="4"/>
        <v>0.46506388148235916</v>
      </c>
      <c r="N99" s="10">
        <v>1.3287780649707011</v>
      </c>
      <c r="O99" s="10">
        <v>0.99194081593651418</v>
      </c>
      <c r="P99" s="10">
        <v>1.2290015976577311</v>
      </c>
      <c r="Q99" s="10">
        <v>1.433759567668611</v>
      </c>
      <c r="R99" s="10">
        <v>1.212850191802562</v>
      </c>
      <c r="S99" s="5">
        <f t="shared" si="5"/>
        <v>1.306400060629832</v>
      </c>
    </row>
    <row r="100" spans="1:19" s="9" customFormat="1" x14ac:dyDescent="0.25">
      <c r="A100" s="1" t="s">
        <v>102</v>
      </c>
      <c r="B100" s="5">
        <v>3.7260930695806622E-3</v>
      </c>
      <c r="C100" s="5">
        <v>0.41808558657981182</v>
      </c>
      <c r="D100" s="5">
        <v>6.2560184684444312E-2</v>
      </c>
      <c r="E100" s="5">
        <v>0.50140354127681619</v>
      </c>
      <c r="F100" s="5">
        <v>0.45974456392831398</v>
      </c>
      <c r="G100" s="5">
        <f t="shared" si="3"/>
        <v>7.5070568279133859E-2</v>
      </c>
      <c r="H100" s="10">
        <v>1.490437227832265E-2</v>
      </c>
      <c r="I100" s="10">
        <v>0.43663812990193929</v>
      </c>
      <c r="J100" s="10">
        <v>0.25024073873777719</v>
      </c>
      <c r="K100" s="10">
        <v>0.68908409533014914</v>
      </c>
      <c r="L100" s="10">
        <v>0.56286111261604421</v>
      </c>
      <c r="M100" s="5">
        <f t="shared" si="4"/>
        <v>0.10886470165195362</v>
      </c>
      <c r="N100" s="10">
        <v>4.0987023765387293E-2</v>
      </c>
      <c r="O100" s="10">
        <v>0.47992739765357012</v>
      </c>
      <c r="P100" s="10">
        <v>0.68816203152888744</v>
      </c>
      <c r="Q100" s="10">
        <v>1.1270053881212589</v>
      </c>
      <c r="R100" s="10">
        <v>0.80346639288741473</v>
      </c>
      <c r="S100" s="5">
        <f t="shared" si="5"/>
        <v>0.18771767952186641</v>
      </c>
    </row>
    <row r="101" spans="1:19" s="9" customFormat="1" x14ac:dyDescent="0.25">
      <c r="A101" s="1" t="s">
        <v>103</v>
      </c>
      <c r="B101" s="5">
        <v>4.1050678267718146E-3</v>
      </c>
      <c r="C101" s="5">
        <v>0.75861006742060044</v>
      </c>
      <c r="D101" s="5">
        <v>0.2160900335826143</v>
      </c>
      <c r="E101" s="5">
        <v>1.736468284395114</v>
      </c>
      <c r="F101" s="5">
        <v>1.2475391759078569</v>
      </c>
      <c r="G101" s="5">
        <f t="shared" si="3"/>
        <v>0.20121943232672673</v>
      </c>
      <c r="H101" s="10">
        <v>1.6420271307087259E-2</v>
      </c>
      <c r="I101" s="10">
        <v>0.77532988290344917</v>
      </c>
      <c r="J101" s="10">
        <v>0.86436013433045733</v>
      </c>
      <c r="K101" s="10">
        <v>2.3847383851429571</v>
      </c>
      <c r="L101" s="10">
        <v>1.5800341340232029</v>
      </c>
      <c r="M101" s="5">
        <f t="shared" si="4"/>
        <v>0.29335934386567314</v>
      </c>
      <c r="N101" s="10">
        <v>4.5155746094489961E-2</v>
      </c>
      <c r="O101" s="10">
        <v>0.81434278569676288</v>
      </c>
      <c r="P101" s="10">
        <v>2.376990369408758</v>
      </c>
      <c r="Q101" s="10">
        <v>3.8973686202212572</v>
      </c>
      <c r="R101" s="10">
        <v>2.3558557029590101</v>
      </c>
      <c r="S101" s="5">
        <f t="shared" si="5"/>
        <v>0.50835247078988144</v>
      </c>
    </row>
    <row r="102" spans="1:19" s="9" customFormat="1" x14ac:dyDescent="0.25">
      <c r="A102" s="1" t="s">
        <v>104</v>
      </c>
      <c r="B102" s="5">
        <v>0.33530318750405241</v>
      </c>
      <c r="C102" s="5">
        <v>0.35218949862985238</v>
      </c>
      <c r="D102" s="5">
        <v>0.16571769867768951</v>
      </c>
      <c r="E102" s="5">
        <v>-0.213218278192951</v>
      </c>
      <c r="F102" s="5">
        <v>6.9485610218450677E-2</v>
      </c>
      <c r="G102" s="5">
        <f t="shared" si="3"/>
        <v>0.28695127646989399</v>
      </c>
      <c r="H102" s="10">
        <v>1.341212750016209</v>
      </c>
      <c r="I102" s="10">
        <v>0.86960665611261301</v>
      </c>
      <c r="J102" s="10">
        <v>0.66287079471075805</v>
      </c>
      <c r="K102" s="10">
        <v>0.28393481784011748</v>
      </c>
      <c r="L102" s="10">
        <v>0.57677073697636527</v>
      </c>
      <c r="M102" s="5">
        <f t="shared" si="4"/>
        <v>1.1926293502949599</v>
      </c>
      <c r="N102" s="10">
        <v>3.6883350625445761</v>
      </c>
      <c r="O102" s="10">
        <v>2.0769133569057212</v>
      </c>
      <c r="P102" s="10">
        <v>1.822894685454584</v>
      </c>
      <c r="Q102" s="10">
        <v>1.443958708583944</v>
      </c>
      <c r="R102" s="10">
        <v>1.760436032744833</v>
      </c>
      <c r="S102" s="5">
        <f t="shared" si="5"/>
        <v>3.3058781892201154</v>
      </c>
    </row>
    <row r="103" spans="1:19" s="9" customFormat="1" x14ac:dyDescent="0.25">
      <c r="A103" s="1" t="s">
        <v>105</v>
      </c>
      <c r="B103" s="5">
        <v>1.9063076009085021E-3</v>
      </c>
      <c r="C103" s="5">
        <v>-0.1209224867047739</v>
      </c>
      <c r="D103" s="5">
        <v>8.921953854963881E-4</v>
      </c>
      <c r="E103" s="5">
        <v>6.1796288007728156E-4</v>
      </c>
      <c r="F103" s="5">
        <v>-6.0152261912348307E-2</v>
      </c>
      <c r="G103" s="5">
        <f t="shared" si="3"/>
        <v>-7.4531834368506255E-3</v>
      </c>
      <c r="H103" s="10">
        <v>7.6252304036340066E-3</v>
      </c>
      <c r="I103" s="10">
        <v>-8.2008333037336775E-2</v>
      </c>
      <c r="J103" s="10">
        <v>3.568781541985552E-3</v>
      </c>
      <c r="K103" s="10">
        <v>3.2945490365664468E-3</v>
      </c>
      <c r="L103" s="10">
        <v>-3.9356892000385162E-2</v>
      </c>
      <c r="M103" s="5">
        <f t="shared" si="4"/>
        <v>3.7508959994870909E-4</v>
      </c>
      <c r="N103" s="10">
        <v>2.0969383609993519E-2</v>
      </c>
      <c r="O103" s="10">
        <v>8.7913588533499488E-3</v>
      </c>
      <c r="P103" s="10">
        <v>9.8141492404602692E-3</v>
      </c>
      <c r="Q103" s="10">
        <v>9.5399167350411641E-3</v>
      </c>
      <c r="R103" s="10">
        <v>9.1656377941955573E-3</v>
      </c>
      <c r="S103" s="5">
        <f t="shared" si="5"/>
        <v>1.8641060019147164E-2</v>
      </c>
    </row>
    <row r="104" spans="1:19" s="9" customFormat="1" x14ac:dyDescent="0.25">
      <c r="A104" s="1" t="s">
        <v>106</v>
      </c>
      <c r="B104" s="5">
        <v>0.1150184259440168</v>
      </c>
      <c r="C104" s="5">
        <v>-0.59070692839001793</v>
      </c>
      <c r="D104" s="5">
        <v>4.8455124129892072E-2</v>
      </c>
      <c r="E104" s="5">
        <v>-0.80079462371216814</v>
      </c>
      <c r="F104" s="5">
        <v>-0.69575077605109303</v>
      </c>
      <c r="G104" s="5">
        <f t="shared" si="3"/>
        <v>-9.9251194459559211E-3</v>
      </c>
      <c r="H104" s="10">
        <v>0.4600737037760671</v>
      </c>
      <c r="I104" s="10">
        <v>-0.25354050567757452</v>
      </c>
      <c r="J104" s="10">
        <v>0.19382049651956831</v>
      </c>
      <c r="K104" s="10">
        <v>-0.65542925132249186</v>
      </c>
      <c r="L104" s="10">
        <v>-0.45448487850003322</v>
      </c>
      <c r="M104" s="5">
        <f t="shared" si="4"/>
        <v>0.30957725607182712</v>
      </c>
      <c r="N104" s="10">
        <v>1.265202685384184</v>
      </c>
      <c r="O104" s="10">
        <v>0.53318114731812694</v>
      </c>
      <c r="P104" s="10">
        <v>0.53300636542881275</v>
      </c>
      <c r="Q104" s="10">
        <v>-0.31624338241324729</v>
      </c>
      <c r="R104" s="10">
        <v>0.1084688824524398</v>
      </c>
      <c r="S104" s="5">
        <f t="shared" si="5"/>
        <v>1.0550827989466538</v>
      </c>
    </row>
    <row r="105" spans="1:19" s="9" customFormat="1" x14ac:dyDescent="0.25">
      <c r="A105" s="1" t="s">
        <v>107</v>
      </c>
      <c r="B105" s="5">
        <v>7.3986015472169681E-2</v>
      </c>
      <c r="C105" s="5">
        <v>-0.87121657608579417</v>
      </c>
      <c r="D105" s="5">
        <v>1.7095662511144149E-2</v>
      </c>
      <c r="E105" s="5">
        <v>-0.57599791492368801</v>
      </c>
      <c r="F105" s="5">
        <v>-0.72360724550474109</v>
      </c>
      <c r="G105" s="5">
        <f t="shared" si="3"/>
        <v>-4.8497491322418221E-2</v>
      </c>
      <c r="H105" s="10">
        <v>0.29594406188867872</v>
      </c>
      <c r="I105" s="10">
        <v>-0.40863534345688551</v>
      </c>
      <c r="J105" s="10">
        <v>6.8382650044576582E-2</v>
      </c>
      <c r="K105" s="10">
        <v>-0.5247109273902556</v>
      </c>
      <c r="L105" s="10">
        <v>-0.46667313542357058</v>
      </c>
      <c r="M105" s="5">
        <f t="shared" si="4"/>
        <v>0.17017341169963623</v>
      </c>
      <c r="N105" s="10">
        <v>0.8138461701938664</v>
      </c>
      <c r="O105" s="10">
        <v>0.67072086601056802</v>
      </c>
      <c r="P105" s="10">
        <v>0.18805228762258561</v>
      </c>
      <c r="Q105" s="10">
        <v>-0.40504128981224657</v>
      </c>
      <c r="R105" s="10">
        <v>0.13283978809916069</v>
      </c>
      <c r="S105" s="5">
        <f t="shared" si="5"/>
        <v>0.68040551875109667</v>
      </c>
    </row>
    <row r="106" spans="1:19" s="9" customFormat="1" x14ac:dyDescent="0.25">
      <c r="A106" s="1" t="s">
        <v>108</v>
      </c>
      <c r="B106" s="5">
        <v>1.255984489771427E-2</v>
      </c>
      <c r="C106" s="5">
        <v>-1.145409416692649</v>
      </c>
      <c r="D106" s="5">
        <v>1.7517347852953981E-2</v>
      </c>
      <c r="E106" s="5">
        <v>8.8595913935941351E-2</v>
      </c>
      <c r="F106" s="5">
        <v>-0.5284067513783538</v>
      </c>
      <c r="G106" s="5">
        <f t="shared" si="3"/>
        <v>-6.8337269395933958E-2</v>
      </c>
      <c r="H106" s="10">
        <v>5.0239379590857079E-2</v>
      </c>
      <c r="I106" s="10">
        <v>-0.76933546193922175</v>
      </c>
      <c r="J106" s="10">
        <v>7.0069391411815923E-2</v>
      </c>
      <c r="K106" s="10">
        <v>0.1411479574948033</v>
      </c>
      <c r="L106" s="10">
        <v>-0.31409375222220931</v>
      </c>
      <c r="M106" s="5">
        <f t="shared" si="4"/>
        <v>-3.4190895900549252E-3</v>
      </c>
      <c r="N106" s="10">
        <v>0.13815829387485701</v>
      </c>
      <c r="O106" s="10">
        <v>0.10817043248544039</v>
      </c>
      <c r="P106" s="10">
        <v>0.1926908263824938</v>
      </c>
      <c r="Q106" s="10">
        <v>0.26376939246548109</v>
      </c>
      <c r="R106" s="10">
        <v>0.1859699124754608</v>
      </c>
      <c r="S106" s="5">
        <f t="shared" si="5"/>
        <v>0.14805666329032943</v>
      </c>
    </row>
    <row r="107" spans="1:19" s="9" customFormat="1" x14ac:dyDescent="0.25">
      <c r="A107" s="1" t="s">
        <v>109</v>
      </c>
      <c r="B107" s="5">
        <v>6.5359628577662088E-2</v>
      </c>
      <c r="C107" s="5">
        <v>0.32741014267198082</v>
      </c>
      <c r="D107" s="5">
        <v>3.7975924532826097E-2</v>
      </c>
      <c r="E107" s="5">
        <v>-0.1565020900059492</v>
      </c>
      <c r="F107" s="5">
        <v>8.5454026333015798E-2</v>
      </c>
      <c r="G107" s="5">
        <f t="shared" si="3"/>
        <v>6.7004603038723368E-2</v>
      </c>
      <c r="H107" s="10">
        <v>0.26143851431064841</v>
      </c>
      <c r="I107" s="10">
        <v>0.40955160124370571</v>
      </c>
      <c r="J107" s="10">
        <v>0.15190369813130439</v>
      </c>
      <c r="K107" s="10">
        <v>-4.2574316407470891E-2</v>
      </c>
      <c r="L107" s="10">
        <v>0.18348864241811741</v>
      </c>
      <c r="M107" s="5">
        <f t="shared" si="4"/>
        <v>0.24426929271780157</v>
      </c>
      <c r="N107" s="10">
        <v>0.71895591435428297</v>
      </c>
      <c r="O107" s="10">
        <v>0.60121500457773058</v>
      </c>
      <c r="P107" s="10">
        <v>0.41773516986108722</v>
      </c>
      <c r="Q107" s="10">
        <v>0.2232571553223118</v>
      </c>
      <c r="R107" s="10">
        <v>0.41223607995002121</v>
      </c>
      <c r="S107" s="5">
        <f t="shared" si="5"/>
        <v>0.65788690196898392</v>
      </c>
    </row>
    <row r="108" spans="1:19" s="9" customFormat="1" x14ac:dyDescent="0.25">
      <c r="A108" s="1" t="s">
        <v>110</v>
      </c>
      <c r="B108" s="5">
        <v>1.3697001051526341E-2</v>
      </c>
      <c r="C108" s="5">
        <v>2.7023907388470061</v>
      </c>
      <c r="D108" s="5">
        <v>1.3172292938651899</v>
      </c>
      <c r="E108" s="5">
        <v>10.78522504504223</v>
      </c>
      <c r="F108" s="5">
        <v>6.7438078919446163</v>
      </c>
      <c r="G108" s="5">
        <f t="shared" si="3"/>
        <v>1.0883902493261732</v>
      </c>
      <c r="H108" s="10">
        <v>5.4788004206105349E-2</v>
      </c>
      <c r="I108" s="10">
        <v>2.7817031937317371</v>
      </c>
      <c r="J108" s="10">
        <v>5.2689171754607598</v>
      </c>
      <c r="K108" s="10">
        <v>14.7369129266378</v>
      </c>
      <c r="L108" s="10">
        <v>8.7593080601847664</v>
      </c>
      <c r="M108" s="5">
        <f t="shared" si="4"/>
        <v>1.6211724711656375</v>
      </c>
      <c r="N108" s="10">
        <v>0.15066701156678969</v>
      </c>
      <c r="O108" s="10">
        <v>2.966765588462775</v>
      </c>
      <c r="P108" s="10">
        <v>14.489522232517089</v>
      </c>
      <c r="Q108" s="10">
        <v>23.957517983694121</v>
      </c>
      <c r="R108" s="10">
        <v>13.462141786078449</v>
      </c>
      <c r="S108" s="5">
        <f t="shared" si="5"/>
        <v>2.8643309887910533</v>
      </c>
    </row>
    <row r="109" spans="1:19" s="9" customFormat="1" x14ac:dyDescent="0.25">
      <c r="A109" s="1" t="s">
        <v>111</v>
      </c>
      <c r="B109" s="5">
        <v>7.1536236177889376E-3</v>
      </c>
      <c r="C109" s="5">
        <v>1.7479276086441791</v>
      </c>
      <c r="D109" s="5">
        <v>1.0490977588791559</v>
      </c>
      <c r="E109" s="5">
        <v>8.609389003396533</v>
      </c>
      <c r="F109" s="5">
        <v>5.1786583060203562</v>
      </c>
      <c r="G109" s="5">
        <f t="shared" si="3"/>
        <v>0.83497653274124239</v>
      </c>
      <c r="H109" s="10">
        <v>2.8614494471155751E-2</v>
      </c>
      <c r="I109" s="10">
        <v>1.800080898783798</v>
      </c>
      <c r="J109" s="10">
        <v>4.1963910355166227</v>
      </c>
      <c r="K109" s="10">
        <v>11.756682280033999</v>
      </c>
      <c r="L109" s="10">
        <v>6.7783815894088981</v>
      </c>
      <c r="M109" s="5">
        <f t="shared" si="4"/>
        <v>1.2494683857640905</v>
      </c>
      <c r="N109" s="10">
        <v>7.8689859795678316E-2</v>
      </c>
      <c r="O109" s="10">
        <v>1.9217719091095751</v>
      </c>
      <c r="P109" s="10">
        <v>11.54007534767071</v>
      </c>
      <c r="Q109" s="10">
        <v>19.100366592188092</v>
      </c>
      <c r="R109" s="10">
        <v>10.511069250648831</v>
      </c>
      <c r="S109" s="5">
        <f t="shared" si="5"/>
        <v>2.2166160428174031</v>
      </c>
    </row>
    <row r="110" spans="1:19" s="9" customFormat="1" x14ac:dyDescent="0.25">
      <c r="A110" s="1" t="s">
        <v>112</v>
      </c>
      <c r="B110" s="5">
        <v>1.081959782361112</v>
      </c>
      <c r="C110" s="5">
        <v>4.1591398109569644</v>
      </c>
      <c r="D110" s="5">
        <v>0.81484514578558986</v>
      </c>
      <c r="E110" s="5">
        <v>2.1922905018630048</v>
      </c>
      <c r="F110" s="5">
        <v>3.1757151564099848</v>
      </c>
      <c r="G110" s="5">
        <f t="shared" si="3"/>
        <v>1.3826673566396668</v>
      </c>
      <c r="H110" s="10">
        <v>4.3278391294444472</v>
      </c>
      <c r="I110" s="10">
        <v>6.5720965930801007</v>
      </c>
      <c r="J110" s="10">
        <v>3.259380583142359</v>
      </c>
      <c r="K110" s="10">
        <v>4.6368259392197748</v>
      </c>
      <c r="L110" s="10">
        <v>5.6044612661499382</v>
      </c>
      <c r="M110" s="5">
        <f t="shared" si="4"/>
        <v>4.4659095226351671</v>
      </c>
      <c r="N110" s="10">
        <v>11.901557605972229</v>
      </c>
      <c r="O110" s="10">
        <v>12.20232908470075</v>
      </c>
      <c r="P110" s="10">
        <v>8.9632966036414885</v>
      </c>
      <c r="Q110" s="10">
        <v>10.340741959718899</v>
      </c>
      <c r="R110" s="10">
        <v>11.271535522209829</v>
      </c>
      <c r="S110" s="5">
        <f t="shared" si="5"/>
        <v>11.660141243291331</v>
      </c>
    </row>
    <row r="111" spans="1:19" s="9" customFormat="1" x14ac:dyDescent="0.25">
      <c r="A111" s="1" t="s">
        <v>113</v>
      </c>
      <c r="B111" s="5">
        <v>4.8306160400565191E-3</v>
      </c>
      <c r="C111" s="5">
        <v>-2.2692277119132871E-2</v>
      </c>
      <c r="D111" s="5">
        <v>9.5689583711620878E-3</v>
      </c>
      <c r="E111" s="5">
        <v>6.1051020723540378E-2</v>
      </c>
      <c r="F111" s="5">
        <v>1.9179371802203759E-2</v>
      </c>
      <c r="G111" s="5">
        <f t="shared" si="3"/>
        <v>7.219846520933884E-3</v>
      </c>
      <c r="H111" s="10">
        <v>1.932246416022608E-2</v>
      </c>
      <c r="I111" s="10">
        <v>5.2846624001138334E-3</v>
      </c>
      <c r="J111" s="10">
        <v>3.8275833484648351E-2</v>
      </c>
      <c r="K111" s="10">
        <v>8.9757895837026633E-2</v>
      </c>
      <c r="L111" s="10">
        <v>4.7521279118570237E-2</v>
      </c>
      <c r="M111" s="5">
        <f t="shared" si="4"/>
        <v>2.4499954870198817E-2</v>
      </c>
      <c r="N111" s="10">
        <v>5.3136776440621709E-2</v>
      </c>
      <c r="O111" s="10">
        <v>7.056418794502281E-2</v>
      </c>
      <c r="P111" s="10">
        <v>0.105258542082783</v>
      </c>
      <c r="Q111" s="10">
        <v>0.15674060443516119</v>
      </c>
      <c r="R111" s="10">
        <v>0.113652396190092</v>
      </c>
      <c r="S111" s="5">
        <f t="shared" si="5"/>
        <v>6.4820207685150316E-2</v>
      </c>
    </row>
    <row r="112" spans="1:19" s="9" customFormat="1" x14ac:dyDescent="0.25">
      <c r="A112" s="1" t="s">
        <v>114</v>
      </c>
      <c r="B112" s="5">
        <v>5.9035804034238701E-3</v>
      </c>
      <c r="C112" s="5">
        <v>0.4700234633922184</v>
      </c>
      <c r="D112" s="5">
        <v>1.1097315519585671</v>
      </c>
      <c r="E112" s="5">
        <v>9.1232485710955</v>
      </c>
      <c r="F112" s="5">
        <v>4.7966360172438591</v>
      </c>
      <c r="G112" s="5">
        <f t="shared" si="3"/>
        <v>0.77970484450724631</v>
      </c>
      <c r="H112" s="10">
        <v>2.361432161369548E-2</v>
      </c>
      <c r="I112" s="10">
        <v>0.57383363750727812</v>
      </c>
      <c r="J112" s="10">
        <v>4.4389262078342693</v>
      </c>
      <c r="K112" s="10">
        <v>12.4524432269712</v>
      </c>
      <c r="L112" s="10">
        <v>6.5131384322392396</v>
      </c>
      <c r="M112" s="5">
        <f t="shared" si="4"/>
        <v>1.2178085325185559</v>
      </c>
      <c r="N112" s="10">
        <v>6.4939384437662562E-2</v>
      </c>
      <c r="O112" s="10">
        <v>0.81605737710908399</v>
      </c>
      <c r="P112" s="10">
        <v>12.20704707154424</v>
      </c>
      <c r="Q112" s="10">
        <v>20.220564090681169</v>
      </c>
      <c r="R112" s="10">
        <v>10.518310733895129</v>
      </c>
      <c r="S112" s="5">
        <f t="shared" si="5"/>
        <v>2.2400504712116112</v>
      </c>
    </row>
    <row r="113" spans="1:19" s="9" customFormat="1" x14ac:dyDescent="0.25">
      <c r="A113" s="1" t="s">
        <v>115</v>
      </c>
      <c r="B113" s="5">
        <v>1.80080594854856E-2</v>
      </c>
      <c r="C113" s="5">
        <v>-0.1674402330926017</v>
      </c>
      <c r="D113" s="5">
        <v>8.1892478434340121E-3</v>
      </c>
      <c r="E113" s="5">
        <v>-2.6231401543794969E-2</v>
      </c>
      <c r="F113" s="5">
        <v>-9.6835817318198333E-2</v>
      </c>
      <c r="G113" s="5">
        <f t="shared" si="3"/>
        <v>2.9053738283043012E-4</v>
      </c>
      <c r="H113" s="10">
        <v>7.2032237941942384E-2</v>
      </c>
      <c r="I113" s="10">
        <v>-8.8064038076504925E-2</v>
      </c>
      <c r="J113" s="10">
        <v>3.2756991373736048E-2</v>
      </c>
      <c r="K113" s="10">
        <v>-1.6636580134929411E-3</v>
      </c>
      <c r="L113" s="10">
        <v>-4.4863848044998933E-2</v>
      </c>
      <c r="M113" s="5">
        <f t="shared" si="4"/>
        <v>5.2534062715490874E-2</v>
      </c>
      <c r="N113" s="10">
        <v>0.19808865434034159</v>
      </c>
      <c r="O113" s="10">
        <v>9.7147083627720857E-2</v>
      </c>
      <c r="P113" s="10">
        <v>9.0081726277774124E-2</v>
      </c>
      <c r="Q113" s="10">
        <v>5.5661076890545162E-2</v>
      </c>
      <c r="R113" s="10">
        <v>7.6404080259133006E-2</v>
      </c>
      <c r="S113" s="5">
        <f t="shared" si="5"/>
        <v>0.17443562182503197</v>
      </c>
    </row>
    <row r="114" spans="1:19" s="9" customFormat="1" x14ac:dyDescent="0.25">
      <c r="A114" s="1" t="s">
        <v>116</v>
      </c>
      <c r="B114" s="5">
        <v>6.0414994344181296E-4</v>
      </c>
      <c r="C114" s="5">
        <v>7.2427202938831359E-4</v>
      </c>
      <c r="D114" s="5">
        <v>1.379246510330914E-3</v>
      </c>
      <c r="E114" s="5">
        <v>9.2401528601995762E-3</v>
      </c>
      <c r="F114" s="5">
        <v>4.9822124447939436E-3</v>
      </c>
      <c r="G114" s="5">
        <f t="shared" si="3"/>
        <v>1.2996141469890877E-3</v>
      </c>
      <c r="H114" s="10">
        <v>2.4165997737672518E-3</v>
      </c>
      <c r="I114" s="10">
        <v>2.1855869465599608E-3</v>
      </c>
      <c r="J114" s="10">
        <v>5.5169860413236543E-3</v>
      </c>
      <c r="K114" s="10">
        <v>1.337789239119232E-2</v>
      </c>
      <c r="L114" s="10">
        <v>7.7817396688761387E-3</v>
      </c>
      <c r="M114" s="5">
        <f t="shared" si="4"/>
        <v>3.3763900714114054E-3</v>
      </c>
      <c r="N114" s="10">
        <v>6.645649377859943E-3</v>
      </c>
      <c r="O114" s="10">
        <v>5.5953217532938053E-3</v>
      </c>
      <c r="P114" s="10">
        <v>1.5171711613640049E-2</v>
      </c>
      <c r="Q114" s="10">
        <v>2.3032617963508709E-2</v>
      </c>
      <c r="R114" s="10">
        <v>1.4313969858401261E-2</v>
      </c>
      <c r="S114" s="5">
        <f t="shared" si="5"/>
        <v>8.2222005617301475E-3</v>
      </c>
    </row>
    <row r="115" spans="1:19" s="9" customFormat="1" x14ac:dyDescent="0.25">
      <c r="A115" s="1" t="s">
        <v>117</v>
      </c>
      <c r="B115" s="5">
        <v>1.587870185531504E-2</v>
      </c>
      <c r="C115" s="5">
        <v>0.70840794228497428</v>
      </c>
      <c r="D115" s="5">
        <v>0.18177609550021001</v>
      </c>
      <c r="E115" s="5">
        <v>1.422184811082198</v>
      </c>
      <c r="F115" s="5">
        <v>1.0652963766835859</v>
      </c>
      <c r="G115" s="5">
        <f t="shared" si="3"/>
        <v>0.18158622276180045</v>
      </c>
      <c r="H115" s="10">
        <v>6.3514807421260144E-2</v>
      </c>
      <c r="I115" s="10">
        <v>0.75925576176069942</v>
      </c>
      <c r="J115" s="10">
        <v>0.72710438200083982</v>
      </c>
      <c r="K115" s="10">
        <v>1.9675130975828281</v>
      </c>
      <c r="L115" s="10">
        <v>1.3633844296717641</v>
      </c>
      <c r="M115" s="5">
        <f t="shared" si="4"/>
        <v>0.2916747294878147</v>
      </c>
      <c r="N115" s="10">
        <v>0.1746657204084654</v>
      </c>
      <c r="O115" s="10">
        <v>0.87790067387072446</v>
      </c>
      <c r="P115" s="10">
        <v>1.99953705050231</v>
      </c>
      <c r="Q115" s="10">
        <v>3.239945766084297</v>
      </c>
      <c r="R115" s="10">
        <v>2.0589232199775109</v>
      </c>
      <c r="S115" s="5">
        <f t="shared" si="5"/>
        <v>0.54854791184851448</v>
      </c>
    </row>
    <row r="116" spans="1:19" s="9" customFormat="1" x14ac:dyDescent="0.25">
      <c r="A116" s="1" t="s">
        <v>118</v>
      </c>
      <c r="B116" s="5">
        <v>1.916964810931716E-2</v>
      </c>
      <c r="C116" s="5">
        <v>-0.17188935208790621</v>
      </c>
      <c r="D116" s="5">
        <v>2.4321807835145669E-2</v>
      </c>
      <c r="E116" s="5">
        <v>0.11614971618099459</v>
      </c>
      <c r="F116" s="5">
        <v>-2.7869817953455809E-2</v>
      </c>
      <c r="G116" s="5">
        <f t="shared" si="3"/>
        <v>1.2371336186192641E-2</v>
      </c>
      <c r="H116" s="10">
        <v>7.6678592437268628E-2</v>
      </c>
      <c r="I116" s="10">
        <v>-7.675204434347066E-2</v>
      </c>
      <c r="J116" s="10">
        <v>9.7287231340582675E-2</v>
      </c>
      <c r="K116" s="10">
        <v>0.18911513968643159</v>
      </c>
      <c r="L116" s="10">
        <v>5.6181547671480481E-2</v>
      </c>
      <c r="M116" s="5">
        <f t="shared" si="4"/>
        <v>7.4634467667566123E-2</v>
      </c>
      <c r="N116" s="10">
        <v>0.21086612920248871</v>
      </c>
      <c r="O116" s="10">
        <v>0.14523500706021231</v>
      </c>
      <c r="P116" s="10">
        <v>0.26753988618660229</v>
      </c>
      <c r="Q116" s="10">
        <v>0.35936779453245132</v>
      </c>
      <c r="R116" s="10">
        <v>0.25230140079633179</v>
      </c>
      <c r="S116" s="5">
        <f t="shared" si="5"/>
        <v>0.21991510779077086</v>
      </c>
    </row>
    <row r="117" spans="1:19" s="9" customFormat="1" x14ac:dyDescent="0.25">
      <c r="A117" s="1" t="s">
        <v>119</v>
      </c>
      <c r="B117" s="5">
        <v>2.852521217414369</v>
      </c>
      <c r="C117" s="5">
        <v>3.4400214337192518</v>
      </c>
      <c r="D117" s="5">
        <v>3.2128996906912461</v>
      </c>
      <c r="E117" s="5">
        <v>10.07744330942873</v>
      </c>
      <c r="F117" s="5">
        <v>6.7587323715739913</v>
      </c>
      <c r="G117" s="5">
        <f t="shared" si="3"/>
        <v>3.4564718142021569</v>
      </c>
      <c r="H117" s="10">
        <v>11.410084869657471</v>
      </c>
      <c r="I117" s="10">
        <v>12.75517535003611</v>
      </c>
      <c r="J117" s="10">
        <v>12.851598762764979</v>
      </c>
      <c r="K117" s="10">
        <v>19.716142381502468</v>
      </c>
      <c r="L117" s="10">
        <v>16.235658865769292</v>
      </c>
      <c r="M117" s="5">
        <f t="shared" si="4"/>
        <v>12.20599666372962</v>
      </c>
      <c r="N117" s="10">
        <v>31.37773339155806</v>
      </c>
      <c r="O117" s="10">
        <v>34.490534488108779</v>
      </c>
      <c r="P117" s="10">
        <v>35.3418965976037</v>
      </c>
      <c r="Q117" s="10">
        <v>42.206440216341193</v>
      </c>
      <c r="R117" s="10">
        <v>38.348487352224979</v>
      </c>
      <c r="S117" s="5">
        <f t="shared" si="5"/>
        <v>32.621554645960387</v>
      </c>
    </row>
    <row r="118" spans="1:19" s="9" customFormat="1" x14ac:dyDescent="0.25">
      <c r="A118" s="1" t="s">
        <v>120</v>
      </c>
      <c r="B118" s="5">
        <v>7.2305463086998277E-4</v>
      </c>
      <c r="C118" s="5">
        <v>-4.0298563335306419E-4</v>
      </c>
      <c r="D118" s="5">
        <v>2.542630928491451E-3</v>
      </c>
      <c r="E118" s="5">
        <v>1.8415748030914329E-2</v>
      </c>
      <c r="F118" s="5">
        <v>9.0063811987806316E-3</v>
      </c>
      <c r="G118" s="5">
        <f t="shared" si="3"/>
        <v>2.0565324309376534E-3</v>
      </c>
      <c r="H118" s="10">
        <v>2.8922185234799311E-3</v>
      </c>
      <c r="I118" s="10">
        <v>2.1621671549712849E-3</v>
      </c>
      <c r="J118" s="10">
        <v>1.01705237139658E-2</v>
      </c>
      <c r="K118" s="10">
        <v>2.6043640816388679E-2</v>
      </c>
      <c r="L118" s="10">
        <v>1.410290398567998E-2</v>
      </c>
      <c r="M118" s="5">
        <f t="shared" si="4"/>
        <v>4.9377366023342318E-3</v>
      </c>
      <c r="N118" s="10">
        <v>7.9536009395698107E-3</v>
      </c>
      <c r="O118" s="10">
        <v>8.147523661061435E-3</v>
      </c>
      <c r="P118" s="10">
        <v>2.7968940213405961E-2</v>
      </c>
      <c r="Q118" s="10">
        <v>4.3842057315828832E-2</v>
      </c>
      <c r="R118" s="10">
        <v>2.5994790488445139E-2</v>
      </c>
      <c r="S118" s="5">
        <f t="shared" si="5"/>
        <v>1.1660546335592917E-2</v>
      </c>
    </row>
    <row r="119" spans="1:19" s="9" customFormat="1" x14ac:dyDescent="0.25">
      <c r="A119" s="1" t="s">
        <v>121</v>
      </c>
      <c r="B119" s="5">
        <v>7.5333675453325574E-2</v>
      </c>
      <c r="C119" s="5">
        <v>0.30020930354529868</v>
      </c>
      <c r="D119" s="5">
        <v>6.14701073413624E-2</v>
      </c>
      <c r="E119" s="5">
        <v>-0.44355086686207451</v>
      </c>
      <c r="F119" s="5">
        <v>-7.1670781658387889E-2</v>
      </c>
      <c r="G119" s="5">
        <f t="shared" si="3"/>
        <v>5.2589828480970394E-2</v>
      </c>
      <c r="H119" s="10">
        <v>0.3013347018133023</v>
      </c>
      <c r="I119" s="10">
        <v>0.35370203506347342</v>
      </c>
      <c r="J119" s="10">
        <v>0.2458804293654496</v>
      </c>
      <c r="K119" s="10">
        <v>-0.25914054483798732</v>
      </c>
      <c r="L119" s="10">
        <v>4.728074511274305E-2</v>
      </c>
      <c r="M119" s="5">
        <f t="shared" si="4"/>
        <v>0.2604538946858258</v>
      </c>
      <c r="N119" s="10">
        <v>0.82867042998658125</v>
      </c>
      <c r="O119" s="10">
        <v>0.47851840860588091</v>
      </c>
      <c r="P119" s="10">
        <v>0.67617118075498639</v>
      </c>
      <c r="Q119" s="10">
        <v>0.17115020655154961</v>
      </c>
      <c r="R119" s="10">
        <v>0.32483430757871518</v>
      </c>
      <c r="S119" s="5">
        <f t="shared" si="5"/>
        <v>0.74547004916382165</v>
      </c>
    </row>
    <row r="120" spans="1:19" s="9" customFormat="1" x14ac:dyDescent="0.25">
      <c r="A120" s="1" t="s">
        <v>122</v>
      </c>
      <c r="B120" s="5">
        <v>0.10653501424443811</v>
      </c>
      <c r="C120" s="5">
        <v>3.262704142936252</v>
      </c>
      <c r="D120" s="5">
        <v>8.2775999452235738E-2</v>
      </c>
      <c r="E120" s="5">
        <v>0.1384585308209183</v>
      </c>
      <c r="F120" s="5">
        <v>1.7005813368785849</v>
      </c>
      <c r="G120" s="5">
        <f t="shared" si="3"/>
        <v>0.34445401189995006</v>
      </c>
      <c r="H120" s="10">
        <v>0.42614005697775231</v>
      </c>
      <c r="I120" s="10">
        <v>3.3583266558174101</v>
      </c>
      <c r="J120" s="10">
        <v>0.33110399780894301</v>
      </c>
      <c r="K120" s="10">
        <v>0.38678652917762563</v>
      </c>
      <c r="L120" s="10">
        <v>1.872556592497518</v>
      </c>
      <c r="M120" s="5">
        <f t="shared" si="4"/>
        <v>0.63835073434727674</v>
      </c>
      <c r="N120" s="10">
        <v>1.1718851566888191</v>
      </c>
      <c r="O120" s="10">
        <v>3.5814458525401118</v>
      </c>
      <c r="P120" s="10">
        <v>0.91053599397459317</v>
      </c>
      <c r="Q120" s="10">
        <v>0.96621852534327579</v>
      </c>
      <c r="R120" s="10">
        <v>2.2738321889416939</v>
      </c>
      <c r="S120" s="5">
        <f t="shared" si="5"/>
        <v>1.3241097533910391</v>
      </c>
    </row>
    <row r="121" spans="1:19" s="9" customFormat="1" x14ac:dyDescent="0.25">
      <c r="A121" s="1" t="s">
        <v>123</v>
      </c>
      <c r="B121" s="5">
        <v>1.5606268503269049E-2</v>
      </c>
      <c r="C121" s="5">
        <v>-2.1827447398209021E-2</v>
      </c>
      <c r="D121" s="5">
        <v>1.128643423645025E-2</v>
      </c>
      <c r="E121" s="5">
        <v>-1.0736229004371409E-2</v>
      </c>
      <c r="F121" s="5">
        <v>-1.628183820129021E-2</v>
      </c>
      <c r="G121" s="5">
        <f t="shared" si="3"/>
        <v>1.060706078424422E-2</v>
      </c>
      <c r="H121" s="10">
        <v>6.2425074013076183E-2</v>
      </c>
      <c r="I121" s="10">
        <v>1.064353883205474E-2</v>
      </c>
      <c r="J121" s="10">
        <v>4.5145736945800978E-2</v>
      </c>
      <c r="K121" s="10">
        <v>2.3123073704979319E-2</v>
      </c>
      <c r="L121" s="10">
        <v>1.6883306268517029E-2</v>
      </c>
      <c r="M121" s="5">
        <f t="shared" si="4"/>
        <v>5.472984199802855E-2</v>
      </c>
      <c r="N121" s="10">
        <v>0.17166895353595951</v>
      </c>
      <c r="O121" s="10">
        <v>8.6409173369336845E-2</v>
      </c>
      <c r="P121" s="10">
        <v>0.12415077660095269</v>
      </c>
      <c r="Q121" s="10">
        <v>0.1021281133601311</v>
      </c>
      <c r="R121" s="10">
        <v>9.4268643364733951E-2</v>
      </c>
      <c r="S121" s="5">
        <f t="shared" si="5"/>
        <v>0.15768299816352532</v>
      </c>
    </row>
    <row r="122" spans="1:19" s="9" customFormat="1" x14ac:dyDescent="0.25">
      <c r="A122" s="1" t="s">
        <v>124</v>
      </c>
      <c r="B122" s="5">
        <v>0.29690937068102258</v>
      </c>
      <c r="C122" s="5">
        <v>2.528833190809407</v>
      </c>
      <c r="D122" s="5">
        <v>0.86447161648849391</v>
      </c>
      <c r="E122" s="5">
        <v>5.7027521284632181</v>
      </c>
      <c r="F122" s="5">
        <v>4.1157926596363126</v>
      </c>
      <c r="G122" s="5">
        <f t="shared" si="3"/>
        <v>0.89811997631468965</v>
      </c>
      <c r="H122" s="10">
        <v>1.187637482724091</v>
      </c>
      <c r="I122" s="10">
        <v>3.3480738835630421</v>
      </c>
      <c r="J122" s="10">
        <v>3.4578864659539761</v>
      </c>
      <c r="K122" s="10">
        <v>8.2961669779286993</v>
      </c>
      <c r="L122" s="10">
        <v>5.8221204307458709</v>
      </c>
      <c r="M122" s="5">
        <f t="shared" si="4"/>
        <v>1.996322374088852</v>
      </c>
      <c r="N122" s="10">
        <v>3.266003077491249</v>
      </c>
      <c r="O122" s="10">
        <v>5.2596354999881898</v>
      </c>
      <c r="P122" s="10">
        <v>9.5091877813734325</v>
      </c>
      <c r="Q122" s="10">
        <v>14.347468293348159</v>
      </c>
      <c r="R122" s="10">
        <v>9.8035518966681732</v>
      </c>
      <c r="S122" s="5">
        <f t="shared" si="5"/>
        <v>4.5587946355618971</v>
      </c>
    </row>
    <row r="123" spans="1:19" s="9" customFormat="1" x14ac:dyDescent="0.25">
      <c r="A123" s="1" t="s">
        <v>125</v>
      </c>
      <c r="B123" s="5">
        <v>1.468227433904829E-2</v>
      </c>
      <c r="C123" s="5">
        <v>2.8825297881143239</v>
      </c>
      <c r="D123" s="5">
        <v>1.5767333483499739</v>
      </c>
      <c r="E123" s="5">
        <v>12.872731664275451</v>
      </c>
      <c r="F123" s="5">
        <v>7.8776307261948864</v>
      </c>
      <c r="G123" s="5">
        <f t="shared" si="3"/>
        <v>1.2722270958179704</v>
      </c>
      <c r="H123" s="10">
        <v>5.8729097356193152E-2</v>
      </c>
      <c r="I123" s="10">
        <v>3.0031199361921672</v>
      </c>
      <c r="J123" s="10">
        <v>6.3069333933998957</v>
      </c>
      <c r="K123" s="10">
        <v>17.602931709325372</v>
      </c>
      <c r="L123" s="10">
        <v>10.303025822758769</v>
      </c>
      <c r="M123" s="5">
        <f t="shared" si="4"/>
        <v>1.9077838209687648</v>
      </c>
      <c r="N123" s="10">
        <v>0.16150501772953119</v>
      </c>
      <c r="O123" s="10">
        <v>3.2844969483738011</v>
      </c>
      <c r="P123" s="10">
        <v>17.344066831849709</v>
      </c>
      <c r="Q123" s="10">
        <v>28.640065147775189</v>
      </c>
      <c r="R123" s="10">
        <v>15.962281048074489</v>
      </c>
      <c r="S123" s="5">
        <f t="shared" si="5"/>
        <v>3.3907495129872847</v>
      </c>
    </row>
    <row r="124" spans="1:19" s="9" customFormat="1" x14ac:dyDescent="0.25">
      <c r="A124" s="1" t="s">
        <v>126</v>
      </c>
      <c r="B124" s="5">
        <v>6.4807918519698915E-2</v>
      </c>
      <c r="C124" s="5">
        <v>0.40958929600282129</v>
      </c>
      <c r="D124" s="5">
        <v>1.2458790082072571</v>
      </c>
      <c r="E124" s="5">
        <v>9.8588801205339944</v>
      </c>
      <c r="F124" s="5">
        <v>5.1342347082684077</v>
      </c>
      <c r="G124" s="5">
        <f t="shared" si="3"/>
        <v>0.88427549146638318</v>
      </c>
      <c r="H124" s="10">
        <v>0.25923167407879572</v>
      </c>
      <c r="I124" s="10">
        <v>0.91941667024554263</v>
      </c>
      <c r="J124" s="10">
        <v>4.9835160328290291</v>
      </c>
      <c r="K124" s="10">
        <v>13.59651714515577</v>
      </c>
      <c r="L124" s="10">
        <v>7.2579669077006539</v>
      </c>
      <c r="M124" s="5">
        <f t="shared" si="4"/>
        <v>1.5452561770595865</v>
      </c>
      <c r="N124" s="10">
        <v>0.71288710371668806</v>
      </c>
      <c r="O124" s="10">
        <v>2.109013876811892</v>
      </c>
      <c r="P124" s="10">
        <v>13.704669090279831</v>
      </c>
      <c r="Q124" s="10">
        <v>22.317670202606561</v>
      </c>
      <c r="R124" s="10">
        <v>12.21334203970923</v>
      </c>
      <c r="S124" s="5">
        <f t="shared" si="5"/>
        <v>3.0875444434437265</v>
      </c>
    </row>
    <row r="125" spans="1:19" s="9" customFormat="1" x14ac:dyDescent="0.25">
      <c r="A125" s="1" t="s">
        <v>127</v>
      </c>
      <c r="B125" s="5">
        <v>1.6154217544435249E-2</v>
      </c>
      <c r="C125" s="5">
        <v>-2.7916920528666118E-3</v>
      </c>
      <c r="D125" s="5">
        <v>9.2044225630374288E-2</v>
      </c>
      <c r="E125" s="5">
        <v>0.70209298821091271</v>
      </c>
      <c r="F125" s="5">
        <v>0.34965064807902307</v>
      </c>
      <c r="G125" s="5">
        <f t="shared" si="3"/>
        <v>6.9973182528920375E-2</v>
      </c>
      <c r="H125" s="10">
        <v>6.4616870177740982E-2</v>
      </c>
      <c r="I125" s="10">
        <v>9.0796170882478322E-2</v>
      </c>
      <c r="J125" s="10">
        <v>0.36817690252149721</v>
      </c>
      <c r="K125" s="10">
        <v>0.97822566510203546</v>
      </c>
      <c r="L125" s="10">
        <v>0.53451091799225692</v>
      </c>
      <c r="M125" s="5">
        <f t="shared" si="4"/>
        <v>0.15027897896710618</v>
      </c>
      <c r="N125" s="10">
        <v>0.1776963929887877</v>
      </c>
      <c r="O125" s="10">
        <v>0.30916785106494982</v>
      </c>
      <c r="P125" s="10">
        <v>1.0124864819341171</v>
      </c>
      <c r="Q125" s="10">
        <v>1.6225352445146559</v>
      </c>
      <c r="R125" s="10">
        <v>0.96585154778980276</v>
      </c>
      <c r="S125" s="5">
        <f t="shared" si="5"/>
        <v>0.33765917065620643</v>
      </c>
    </row>
    <row r="126" spans="1:19" s="9" customFormat="1" x14ac:dyDescent="0.25">
      <c r="A126" s="1" t="s">
        <v>128</v>
      </c>
      <c r="B126" s="5">
        <v>2.3226767213675729E-2</v>
      </c>
      <c r="C126" s="5">
        <v>-1.1056796339517689E-3</v>
      </c>
      <c r="D126" s="5">
        <v>2.0687022636090751E-4</v>
      </c>
      <c r="E126" s="5">
        <v>-9.2382848933444714E-2</v>
      </c>
      <c r="F126" s="5">
        <v>-4.6744264283698239E-2</v>
      </c>
      <c r="G126" s="5">
        <f t="shared" si="3"/>
        <v>1.1580117639703893E-2</v>
      </c>
      <c r="H126" s="10">
        <v>9.2907068854702901E-2</v>
      </c>
      <c r="I126" s="10">
        <v>-2.8752626560963669E-4</v>
      </c>
      <c r="J126" s="10">
        <v>8.2748090544362992E-4</v>
      </c>
      <c r="K126" s="10">
        <v>-9.1762238254362E-2</v>
      </c>
      <c r="L126" s="10">
        <v>-4.6024882259985821E-2</v>
      </c>
      <c r="M126" s="5">
        <f t="shared" si="4"/>
        <v>6.7463296790036639E-2</v>
      </c>
      <c r="N126" s="10">
        <v>0.25549443935043298</v>
      </c>
      <c r="O126" s="10">
        <v>1.6214982605220051E-3</v>
      </c>
      <c r="P126" s="10">
        <v>2.2755724899699821E-3</v>
      </c>
      <c r="Q126" s="10">
        <v>-9.0314146669835643E-2</v>
      </c>
      <c r="R126" s="10">
        <v>-4.4346324204656819E-2</v>
      </c>
      <c r="S126" s="5">
        <f t="shared" si="5"/>
        <v>0.19785738147414639</v>
      </c>
    </row>
    <row r="127" spans="1:19" s="9" customFormat="1" x14ac:dyDescent="0.25">
      <c r="A127" s="1" t="s">
        <v>129</v>
      </c>
      <c r="B127" s="5">
        <v>2.4311393556945889E-2</v>
      </c>
      <c r="C127" s="5">
        <v>1.008769239326289</v>
      </c>
      <c r="D127" s="5">
        <v>0.69760978112204086</v>
      </c>
      <c r="E127" s="5">
        <v>5.6563193947070314</v>
      </c>
      <c r="F127" s="5">
        <v>3.33254431701666</v>
      </c>
      <c r="G127" s="5">
        <f t="shared" si="3"/>
        <v>0.55421125145415773</v>
      </c>
      <c r="H127" s="10">
        <v>9.7245574227783571E-2</v>
      </c>
      <c r="I127" s="10">
        <v>1.1813823018394001</v>
      </c>
      <c r="J127" s="10">
        <v>2.790439124488163</v>
      </c>
      <c r="K127" s="10">
        <v>7.7491487380731554</v>
      </c>
      <c r="L127" s="10">
        <v>4.4652655199562776</v>
      </c>
      <c r="M127" s="5">
        <f t="shared" si="4"/>
        <v>0.88710824360007678</v>
      </c>
      <c r="N127" s="10">
        <v>0.26742532912640482</v>
      </c>
      <c r="O127" s="10">
        <v>1.5841461143699931</v>
      </c>
      <c r="P127" s="10">
        <v>7.67370759234245</v>
      </c>
      <c r="Q127" s="10">
        <v>12.632417205927441</v>
      </c>
      <c r="R127" s="10">
        <v>7.1082816601487169</v>
      </c>
      <c r="S127" s="5">
        <f t="shared" si="5"/>
        <v>1.6638678919405541</v>
      </c>
    </row>
    <row r="128" spans="1:19" s="9" customFormat="1" x14ac:dyDescent="0.25">
      <c r="A128" s="1" t="s">
        <v>130</v>
      </c>
      <c r="B128" s="5">
        <v>1.284264140634364</v>
      </c>
      <c r="C128" s="5">
        <v>-12.562098580888719</v>
      </c>
      <c r="D128" s="5">
        <v>0.35945747751255408</v>
      </c>
      <c r="E128" s="5">
        <v>-8.0477897658422961</v>
      </c>
      <c r="F128" s="5">
        <v>-10.304944173365509</v>
      </c>
      <c r="G128" s="5">
        <f t="shared" si="3"/>
        <v>-0.50035743962170742</v>
      </c>
      <c r="H128" s="10">
        <v>5.1370565625374569</v>
      </c>
      <c r="I128" s="10">
        <v>-6.4517193775712824</v>
      </c>
      <c r="J128" s="10">
        <v>1.437829910050217</v>
      </c>
      <c r="K128" s="10">
        <v>-6.9694173333046336</v>
      </c>
      <c r="L128" s="10">
        <v>-6.7105683554379576</v>
      </c>
      <c r="M128" s="5">
        <f t="shared" si="4"/>
        <v>3.174951492216783</v>
      </c>
      <c r="N128" s="10">
        <v>14.12690554697801</v>
      </c>
      <c r="O128" s="10">
        <v>7.8058320968360713</v>
      </c>
      <c r="P128" s="10">
        <v>3.9540322526380951</v>
      </c>
      <c r="Q128" s="10">
        <v>-4.4532149907167549</v>
      </c>
      <c r="R128" s="10">
        <v>1.676308553059658</v>
      </c>
      <c r="S128" s="5">
        <f t="shared" si="5"/>
        <v>11.750672333173261</v>
      </c>
    </row>
    <row r="129" spans="1:19" s="9" customFormat="1" x14ac:dyDescent="0.25">
      <c r="A129" s="1" t="s">
        <v>131</v>
      </c>
      <c r="B129" s="5">
        <v>0.22641188209714469</v>
      </c>
      <c r="C129" s="5">
        <v>-2.8162785751780808</v>
      </c>
      <c r="D129" s="5">
        <v>0.1154629923028459</v>
      </c>
      <c r="E129" s="5">
        <v>-0.67825605208311313</v>
      </c>
      <c r="F129" s="5">
        <v>-1.747267313630597</v>
      </c>
      <c r="G129" s="5">
        <f t="shared" si="3"/>
        <v>-7.5187441751731504E-2</v>
      </c>
      <c r="H129" s="10">
        <v>0.90564752838857865</v>
      </c>
      <c r="I129" s="10">
        <v>-1.401209857733926</v>
      </c>
      <c r="J129" s="10">
        <v>0.46185196921138372</v>
      </c>
      <c r="K129" s="10">
        <v>-0.33186707517457542</v>
      </c>
      <c r="L129" s="10">
        <v>-0.8665384664542507</v>
      </c>
      <c r="M129" s="5">
        <f t="shared" si="4"/>
        <v>0.6176298512032945</v>
      </c>
      <c r="N129" s="10">
        <v>2.490530703068591</v>
      </c>
      <c r="O129" s="10">
        <v>1.9006171496357691</v>
      </c>
      <c r="P129" s="10">
        <v>1.270092915331305</v>
      </c>
      <c r="Q129" s="10">
        <v>0.476373870945346</v>
      </c>
      <c r="R129" s="10">
        <v>1.188495510290557</v>
      </c>
      <c r="S129" s="5">
        <f t="shared" si="5"/>
        <v>2.2342035347650215</v>
      </c>
    </row>
    <row r="130" spans="1:19" s="9" customFormat="1" x14ac:dyDescent="0.25">
      <c r="A130" s="1" t="s">
        <v>132</v>
      </c>
      <c r="B130" s="5">
        <v>2.7609539471673661E-2</v>
      </c>
      <c r="C130" s="5">
        <v>0.6131369207669003</v>
      </c>
      <c r="D130" s="5">
        <v>0.15368442904001531</v>
      </c>
      <c r="E130" s="5">
        <v>1.1190291439714251</v>
      </c>
      <c r="F130" s="5">
        <v>0.86608303236916262</v>
      </c>
      <c r="G130" s="5">
        <f t="shared" si="3"/>
        <v>0.15968430788471411</v>
      </c>
      <c r="H130" s="10">
        <v>0.1104381578866947</v>
      </c>
      <c r="I130" s="10">
        <v>0.71650628159469854</v>
      </c>
      <c r="J130" s="10">
        <v>0.61473771616006101</v>
      </c>
      <c r="K130" s="10">
        <v>1.580082431091471</v>
      </c>
      <c r="L130" s="10">
        <v>1.148294356343085</v>
      </c>
      <c r="M130" s="5">
        <f t="shared" si="4"/>
        <v>0.2913315655688215</v>
      </c>
      <c r="N130" s="10">
        <v>0.30370493418841032</v>
      </c>
      <c r="O130" s="10">
        <v>0.9577014568595611</v>
      </c>
      <c r="P130" s="10">
        <v>1.6905287194401679</v>
      </c>
      <c r="Q130" s="10">
        <v>2.655873434371578</v>
      </c>
      <c r="R130" s="10">
        <v>1.806787445615569</v>
      </c>
      <c r="S130" s="5">
        <f t="shared" si="5"/>
        <v>0.59850850016507218</v>
      </c>
    </row>
    <row r="131" spans="1:19" s="9" customFormat="1" x14ac:dyDescent="0.25">
      <c r="A131" s="1" t="s">
        <v>133</v>
      </c>
      <c r="B131" s="5">
        <v>8.0034154656542164E-3</v>
      </c>
      <c r="C131" s="5">
        <v>4.341132688883258</v>
      </c>
      <c r="D131" s="5">
        <v>2.0433764017408289</v>
      </c>
      <c r="E131" s="5">
        <v>16.812843597022312</v>
      </c>
      <c r="F131" s="5">
        <v>10.57698814295278</v>
      </c>
      <c r="G131" s="5">
        <f t="shared" si="3"/>
        <v>1.6951197739024824</v>
      </c>
      <c r="H131" s="10">
        <v>3.2013661862616873E-2</v>
      </c>
      <c r="I131" s="10">
        <v>4.3993055230032123</v>
      </c>
      <c r="J131" s="10">
        <v>8.1735056069633174</v>
      </c>
      <c r="K131" s="10">
        <v>22.9429728022448</v>
      </c>
      <c r="L131" s="10">
        <v>13.67113916262401</v>
      </c>
      <c r="M131" s="5">
        <f t="shared" si="4"/>
        <v>2.4849570842318607</v>
      </c>
      <c r="N131" s="10">
        <v>8.8037570122196387E-2</v>
      </c>
      <c r="O131" s="10">
        <v>4.5350421359497739</v>
      </c>
      <c r="P131" s="10">
        <v>22.477140419149119</v>
      </c>
      <c r="Q131" s="10">
        <v>37.246607614430602</v>
      </c>
      <c r="R131" s="10">
        <v>20.890824875190191</v>
      </c>
      <c r="S131" s="5">
        <f t="shared" si="5"/>
        <v>4.3279108083337423</v>
      </c>
    </row>
    <row r="132" spans="1:19" s="9" customFormat="1" x14ac:dyDescent="0.25">
      <c r="A132" s="1" t="s">
        <v>134</v>
      </c>
      <c r="B132" s="5">
        <v>0.64146666726649526</v>
      </c>
      <c r="C132" s="5">
        <v>9.0228438580765893</v>
      </c>
      <c r="D132" s="5">
        <v>9.465693801281148</v>
      </c>
      <c r="E132" s="5">
        <v>74.969030601833254</v>
      </c>
      <c r="F132" s="5">
        <v>41.995937229954919</v>
      </c>
      <c r="G132" s="5">
        <f t="shared" si="3"/>
        <v>7.2858486083704914</v>
      </c>
      <c r="H132" s="10">
        <v>2.565866669065981</v>
      </c>
      <c r="I132" s="10">
        <v>12.987328236663879</v>
      </c>
      <c r="J132" s="10">
        <v>37.862775205124592</v>
      </c>
      <c r="K132" s="10">
        <v>103.3661120056767</v>
      </c>
      <c r="L132" s="10">
        <v>58.176720121170291</v>
      </c>
      <c r="M132" s="5">
        <f t="shared" si="4"/>
        <v>12.672340113684559</v>
      </c>
      <c r="N132" s="10">
        <v>7.0561333399314483</v>
      </c>
      <c r="O132" s="10">
        <v>22.237791786700878</v>
      </c>
      <c r="P132" s="10">
        <v>104.1226318140926</v>
      </c>
      <c r="Q132" s="10">
        <v>169.62596861464479</v>
      </c>
      <c r="R132" s="10">
        <v>95.931880200672822</v>
      </c>
      <c r="S132" s="5">
        <f t="shared" si="5"/>
        <v>25.240820292750715</v>
      </c>
    </row>
    <row r="133" spans="1:19" s="9" customFormat="1" x14ac:dyDescent="0.25">
      <c r="A133" s="1" t="s">
        <v>135</v>
      </c>
      <c r="B133" s="5">
        <v>0.27604112861723729</v>
      </c>
      <c r="C133" s="5">
        <v>-7.4485133550949154</v>
      </c>
      <c r="D133" s="5">
        <v>0.13971030676107121</v>
      </c>
      <c r="E133" s="5">
        <v>-1.0628498880414889</v>
      </c>
      <c r="F133" s="5">
        <v>-4.2556816215682023</v>
      </c>
      <c r="G133" s="5">
        <f t="shared" ref="G133:G193" si="6">(B133*$B$3)+(C133*$C$3)+(D133*$D$3)+(E133*$E$3)+(F133*$F$3)</f>
        <v>-0.41053382500338698</v>
      </c>
      <c r="H133" s="10">
        <v>1.1041645144689489</v>
      </c>
      <c r="I133" s="10">
        <v>-4.300183959646672</v>
      </c>
      <c r="J133" s="10">
        <v>0.55884122704428474</v>
      </c>
      <c r="K133" s="10">
        <v>-0.64371896775827575</v>
      </c>
      <c r="L133" s="10">
        <v>-2.471951463702474</v>
      </c>
      <c r="M133" s="5">
        <f t="shared" ref="M133:M193" si="7">(H133*$H$3)+(I133*$I$3)+(J133*$J$3)+(K133*$K$3)+(L133*$L$3)</f>
        <v>0.5404809533720023</v>
      </c>
      <c r="N133" s="10">
        <v>3.0364524147896099</v>
      </c>
      <c r="O133" s="10">
        <v>3.045917963065897</v>
      </c>
      <c r="P133" s="10">
        <v>1.5368133743717829</v>
      </c>
      <c r="Q133" s="10">
        <v>0.33425317956922251</v>
      </c>
      <c r="R133" s="10">
        <v>1.69008557131756</v>
      </c>
      <c r="S133" s="5">
        <f t="shared" ref="S133:S193" si="8">(N133*$N$3)+(O133*$O$3)+(P133*$P$3)+(Q133*$Q$3)+(R133*$R$3)</f>
        <v>2.7595154362479111</v>
      </c>
    </row>
    <row r="134" spans="1:19" s="9" customFormat="1" x14ac:dyDescent="0.25">
      <c r="A134" s="1" t="s">
        <v>136</v>
      </c>
      <c r="B134" s="5">
        <v>0.25341111882812323</v>
      </c>
      <c r="C134" s="5">
        <v>0.25076649356825897</v>
      </c>
      <c r="D134" s="5">
        <v>0.11724217552769051</v>
      </c>
      <c r="E134" s="5">
        <v>8.5324859763699079E-3</v>
      </c>
      <c r="F134" s="5">
        <v>0.12964948977231441</v>
      </c>
      <c r="G134" s="5">
        <f t="shared" si="6"/>
        <v>0.22803842730473026</v>
      </c>
      <c r="H134" s="10">
        <v>1.0136444753124929</v>
      </c>
      <c r="I134" s="10">
        <v>0.81947598554769341</v>
      </c>
      <c r="J134" s="10">
        <v>0.46896870211076203</v>
      </c>
      <c r="K134" s="10">
        <v>0.36025901255944132</v>
      </c>
      <c r="L134" s="10">
        <v>0.58986749905356728</v>
      </c>
      <c r="M134" s="5">
        <f t="shared" si="7"/>
        <v>0.92284414021356742</v>
      </c>
      <c r="N134" s="10">
        <v>2.7875223071093549</v>
      </c>
      <c r="O134" s="10">
        <v>2.146464800166374</v>
      </c>
      <c r="P134" s="10">
        <v>1.289663930804595</v>
      </c>
      <c r="Q134" s="10">
        <v>1.180954241253275</v>
      </c>
      <c r="R134" s="10">
        <v>1.663709520709824</v>
      </c>
      <c r="S134" s="5">
        <f t="shared" si="8"/>
        <v>2.5440574703341876</v>
      </c>
    </row>
    <row r="135" spans="1:19" s="9" customFormat="1" x14ac:dyDescent="0.25">
      <c r="A135" s="1" t="s">
        <v>137</v>
      </c>
      <c r="B135" s="5">
        <v>0.86160327869871589</v>
      </c>
      <c r="C135" s="5">
        <v>31.129272171112731</v>
      </c>
      <c r="D135" s="5">
        <v>6.3710963121592998</v>
      </c>
      <c r="E135" s="5">
        <v>48.634020110974539</v>
      </c>
      <c r="F135" s="5">
        <v>39.881646141043632</v>
      </c>
      <c r="G135" s="5">
        <f t="shared" si="6"/>
        <v>6.9900843597234834</v>
      </c>
      <c r="H135" s="10">
        <v>3.446413114794864</v>
      </c>
      <c r="I135" s="10">
        <v>33.336726672727522</v>
      </c>
      <c r="J135" s="10">
        <v>25.484385248637199</v>
      </c>
      <c r="K135" s="10">
        <v>67.747309047452433</v>
      </c>
      <c r="L135" s="10">
        <v>50.542017860089977</v>
      </c>
      <c r="M135" s="5">
        <f t="shared" si="7"/>
        <v>11.61265243328125</v>
      </c>
      <c r="N135" s="10">
        <v>9.4776360656858749</v>
      </c>
      <c r="O135" s="10">
        <v>38.487453843162022</v>
      </c>
      <c r="P135" s="10">
        <v>70.082059433752292</v>
      </c>
      <c r="Q135" s="10">
        <v>112.3449832325675</v>
      </c>
      <c r="R135" s="10">
        <v>75.416218537864779</v>
      </c>
      <c r="S135" s="5">
        <f t="shared" si="8"/>
        <v>22.398644604916033</v>
      </c>
    </row>
    <row r="136" spans="1:19" s="9" customFormat="1" x14ac:dyDescent="0.25">
      <c r="A136" s="1" t="s">
        <v>138</v>
      </c>
      <c r="B136" s="5">
        <v>1.157256384934582E-3</v>
      </c>
      <c r="C136" s="5">
        <v>8.6510729614351304E-3</v>
      </c>
      <c r="D136" s="5">
        <v>5.6625805522185133E-4</v>
      </c>
      <c r="E136" s="5">
        <v>5.7835030986890922E-4</v>
      </c>
      <c r="F136" s="5">
        <v>4.6147116356520194E-3</v>
      </c>
      <c r="G136" s="5">
        <f t="shared" si="6"/>
        <v>1.6463247560565611E-3</v>
      </c>
      <c r="H136" s="10">
        <v>4.6290255397383262E-3</v>
      </c>
      <c r="I136" s="10">
        <v>1.099168424724649E-2</v>
      </c>
      <c r="J136" s="10">
        <v>2.2650322208874049E-3</v>
      </c>
      <c r="K136" s="10">
        <v>2.277124475534464E-3</v>
      </c>
      <c r="L136" s="10">
        <v>6.6344043613904766E-3</v>
      </c>
      <c r="M136" s="5">
        <f t="shared" si="7"/>
        <v>4.811632697043604E-3</v>
      </c>
      <c r="N136" s="10">
        <v>1.27298202342804E-2</v>
      </c>
      <c r="O136" s="10">
        <v>1.645311058080633E-2</v>
      </c>
      <c r="P136" s="10">
        <v>6.2288386074403641E-3</v>
      </c>
      <c r="Q136" s="10">
        <v>6.2409308620874219E-3</v>
      </c>
      <c r="R136" s="10">
        <v>1.1347020721446881E-2</v>
      </c>
      <c r="S136" s="5">
        <f t="shared" si="8"/>
        <v>1.219735122601337E-2</v>
      </c>
    </row>
    <row r="137" spans="1:19" s="9" customFormat="1" x14ac:dyDescent="0.25">
      <c r="A137" s="1" t="s">
        <v>139</v>
      </c>
      <c r="B137" s="5">
        <v>4.8499782069805257E-2</v>
      </c>
      <c r="C137" s="5">
        <v>-0.5102553579414435</v>
      </c>
      <c r="D137" s="5">
        <v>0.1135185853122941</v>
      </c>
      <c r="E137" s="5">
        <v>0.68286647599873573</v>
      </c>
      <c r="F137" s="5">
        <v>8.6305559028646117E-2</v>
      </c>
      <c r="G137" s="5">
        <f t="shared" si="6"/>
        <v>5.742158877575583E-2</v>
      </c>
      <c r="H137" s="10">
        <v>0.19399912827922111</v>
      </c>
      <c r="I137" s="10">
        <v>-8.5685331019309974E-2</v>
      </c>
      <c r="J137" s="10">
        <v>0.45407434124917639</v>
      </c>
      <c r="K137" s="10">
        <v>1.0234222319356181</v>
      </c>
      <c r="L137" s="10">
        <v>0.46886845045815401</v>
      </c>
      <c r="M137" s="5">
        <f t="shared" si="7"/>
        <v>0.24823328725455884</v>
      </c>
      <c r="N137" s="10">
        <v>0.53349760276785785</v>
      </c>
      <c r="O137" s="10">
        <v>0.90497806513233492</v>
      </c>
      <c r="P137" s="10">
        <v>1.248704438435235</v>
      </c>
      <c r="Q137" s="10">
        <v>1.818052329121677</v>
      </c>
      <c r="R137" s="10">
        <v>1.3615151971270061</v>
      </c>
      <c r="S137" s="5">
        <f t="shared" si="8"/>
        <v>0.69346058370509889</v>
      </c>
    </row>
    <row r="138" spans="1:19" s="9" customFormat="1" x14ac:dyDescent="0.25">
      <c r="A138" s="1" t="s">
        <v>140</v>
      </c>
      <c r="B138" s="5">
        <v>2.7555131980565448E-2</v>
      </c>
      <c r="C138" s="5">
        <v>0.75665896753820583</v>
      </c>
      <c r="D138" s="5">
        <v>0.28365221645861138</v>
      </c>
      <c r="E138" s="5">
        <v>2.2035130326325412</v>
      </c>
      <c r="F138" s="5">
        <v>1.4800860000853731</v>
      </c>
      <c r="G138" s="5">
        <f t="shared" si="6"/>
        <v>0.25823961642018894</v>
      </c>
      <c r="H138" s="10">
        <v>0.11022052792226179</v>
      </c>
      <c r="I138" s="10">
        <v>0.90046786375920163</v>
      </c>
      <c r="J138" s="10">
        <v>1.134608865834446</v>
      </c>
      <c r="K138" s="10">
        <v>3.0544696820083761</v>
      </c>
      <c r="L138" s="10">
        <v>1.977468772883789</v>
      </c>
      <c r="M138" s="5">
        <f t="shared" si="7"/>
        <v>0.44152718156210008</v>
      </c>
      <c r="N138" s="10">
        <v>0.30310645178621998</v>
      </c>
      <c r="O138" s="10">
        <v>1.236021954941525</v>
      </c>
      <c r="P138" s="10">
        <v>3.120174381044726</v>
      </c>
      <c r="Q138" s="10">
        <v>5.0400351972186552</v>
      </c>
      <c r="R138" s="10">
        <v>3.1380285760800901</v>
      </c>
      <c r="S138" s="5">
        <f t="shared" si="8"/>
        <v>0.86919816689322582</v>
      </c>
    </row>
    <row r="139" spans="1:19" s="9" customFormat="1" x14ac:dyDescent="0.25">
      <c r="A139" s="1" t="s">
        <v>141</v>
      </c>
      <c r="B139" s="5">
        <v>2.9078287226699279E-2</v>
      </c>
      <c r="C139" s="5">
        <v>-0.1232721966983633</v>
      </c>
      <c r="D139" s="5">
        <v>0.17694037044910851</v>
      </c>
      <c r="E139" s="5">
        <v>1.325563153656546</v>
      </c>
      <c r="F139" s="5">
        <v>0.60114547847909161</v>
      </c>
      <c r="G139" s="5">
        <f t="shared" si="6"/>
        <v>0.12228147007567855</v>
      </c>
      <c r="H139" s="10">
        <v>0.1163131489067971</v>
      </c>
      <c r="I139" s="10">
        <v>9.738326088511523E-2</v>
      </c>
      <c r="J139" s="10">
        <v>0.70776148179643417</v>
      </c>
      <c r="K139" s="10">
        <v>1.856384265003872</v>
      </c>
      <c r="L139" s="10">
        <v>0.97688376294449364</v>
      </c>
      <c r="M139" s="5">
        <f t="shared" si="7"/>
        <v>0.27497115765693347</v>
      </c>
      <c r="N139" s="10">
        <v>0.31986115949369198</v>
      </c>
      <c r="O139" s="10">
        <v>0.61224599524656498</v>
      </c>
      <c r="P139" s="10">
        <v>1.9463440749401939</v>
      </c>
      <c r="Q139" s="10">
        <v>3.0949668581476319</v>
      </c>
      <c r="R139" s="10">
        <v>1.853606426697098</v>
      </c>
      <c r="S139" s="5">
        <f t="shared" si="8"/>
        <v>0.63124709534652801</v>
      </c>
    </row>
    <row r="140" spans="1:19" s="9" customFormat="1" x14ac:dyDescent="0.25">
      <c r="A140" s="1" t="s">
        <v>142</v>
      </c>
      <c r="B140" s="5">
        <v>0.25150394397219228</v>
      </c>
      <c r="C140" s="5">
        <v>0.42109168546542453</v>
      </c>
      <c r="D140" s="5">
        <v>0.83726756926703083</v>
      </c>
      <c r="E140" s="5">
        <v>5.2415245114293754</v>
      </c>
      <c r="F140" s="5">
        <v>2.8313080984473999</v>
      </c>
      <c r="G140" s="5">
        <f t="shared" si="6"/>
        <v>0.66776274840821537</v>
      </c>
      <c r="H140" s="10">
        <v>1.0060157758887689</v>
      </c>
      <c r="I140" s="10">
        <v>1.9612297030006449</v>
      </c>
      <c r="J140" s="10">
        <v>3.3490702770681229</v>
      </c>
      <c r="K140" s="10">
        <v>7.7533272192304681</v>
      </c>
      <c r="L140" s="10">
        <v>4.8572784611155564</v>
      </c>
      <c r="M140" s="5">
        <f t="shared" si="7"/>
        <v>1.7008579037317548</v>
      </c>
      <c r="N140" s="10">
        <v>2.766543383694116</v>
      </c>
      <c r="O140" s="10">
        <v>5.5548850772494927</v>
      </c>
      <c r="P140" s="10">
        <v>9.2099432619373385</v>
      </c>
      <c r="Q140" s="10">
        <v>13.61420020409968</v>
      </c>
      <c r="R140" s="10">
        <v>9.5845426406745879</v>
      </c>
      <c r="S140" s="5">
        <f t="shared" si="8"/>
        <v>4.111413266153348</v>
      </c>
    </row>
    <row r="141" spans="1:19" s="9" customFormat="1" x14ac:dyDescent="0.25">
      <c r="A141" s="1" t="s">
        <v>143</v>
      </c>
      <c r="B141" s="5">
        <v>0.53780942471650528</v>
      </c>
      <c r="C141" s="5">
        <v>5.1468809381931733</v>
      </c>
      <c r="D141" s="5">
        <v>3.0466905026282638</v>
      </c>
      <c r="E141" s="5">
        <v>22.384528480181618</v>
      </c>
      <c r="F141" s="5">
        <v>13.7657047091874</v>
      </c>
      <c r="G141" s="5">
        <f t="shared" si="6"/>
        <v>2.6474377712827275</v>
      </c>
      <c r="H141" s="10">
        <v>2.1512376988660211</v>
      </c>
      <c r="I141" s="10">
        <v>7.5286312168510623</v>
      </c>
      <c r="J141" s="10">
        <v>12.186762010513061</v>
      </c>
      <c r="K141" s="10">
        <v>31.52459998806642</v>
      </c>
      <c r="L141" s="10">
        <v>19.52661560245874</v>
      </c>
      <c r="M141" s="5">
        <f t="shared" si="7"/>
        <v>5.259320599987281</v>
      </c>
      <c r="N141" s="10">
        <v>5.9159036718815576</v>
      </c>
      <c r="O141" s="10">
        <v>13.08604853371947</v>
      </c>
      <c r="P141" s="10">
        <v>33.513595528910898</v>
      </c>
      <c r="Q141" s="10">
        <v>52.851433506464261</v>
      </c>
      <c r="R141" s="10">
        <v>32.968741020091869</v>
      </c>
      <c r="S141" s="5">
        <f t="shared" si="8"/>
        <v>11.353713866964572</v>
      </c>
    </row>
    <row r="142" spans="1:19" s="9" customFormat="1" x14ac:dyDescent="0.25">
      <c r="A142" s="1" t="s">
        <v>144</v>
      </c>
      <c r="B142" s="5">
        <v>2.335805554377858</v>
      </c>
      <c r="C142" s="5">
        <v>0.25728755284030141</v>
      </c>
      <c r="D142" s="5">
        <v>0.64009834144433564</v>
      </c>
      <c r="E142" s="5">
        <v>-19.985466112570599</v>
      </c>
      <c r="F142" s="5">
        <v>-9.8640892798651496</v>
      </c>
      <c r="G142" s="5">
        <f t="shared" si="6"/>
        <v>0.42103596859473064</v>
      </c>
      <c r="H142" s="10">
        <v>9.3432222175114337</v>
      </c>
      <c r="I142" s="10">
        <v>4.1425593946534001</v>
      </c>
      <c r="J142" s="10">
        <v>2.560393365777343</v>
      </c>
      <c r="K142" s="10">
        <v>-18.065171088237591</v>
      </c>
      <c r="L142" s="10">
        <v>-6.9613058467920972</v>
      </c>
      <c r="M142" s="5">
        <f t="shared" si="7"/>
        <v>6.5584015652791994</v>
      </c>
      <c r="N142" s="10">
        <v>25.693861098156439</v>
      </c>
      <c r="O142" s="10">
        <v>13.208193692217289</v>
      </c>
      <c r="P142" s="10">
        <v>7.0410817558876921</v>
      </c>
      <c r="Q142" s="10">
        <v>-13.584482698127241</v>
      </c>
      <c r="R142" s="10">
        <v>-0.1881445029549775</v>
      </c>
      <c r="S142" s="5">
        <f t="shared" si="8"/>
        <v>20.878921290876292</v>
      </c>
    </row>
    <row r="143" spans="1:19" s="9" customFormat="1" x14ac:dyDescent="0.25">
      <c r="A143" s="1" t="s">
        <v>145</v>
      </c>
      <c r="B143" s="5">
        <v>0.40693084749626218</v>
      </c>
      <c r="C143" s="5">
        <v>-3.547482992570965</v>
      </c>
      <c r="D143" s="5">
        <v>0.1824013988699619</v>
      </c>
      <c r="E143" s="5">
        <v>-0.81290562846736703</v>
      </c>
      <c r="F143" s="5">
        <v>-2.1801943105191661</v>
      </c>
      <c r="G143" s="5">
        <f t="shared" si="6"/>
        <v>7.6356013626329433E-3</v>
      </c>
      <c r="H143" s="10">
        <v>1.627723389985049</v>
      </c>
      <c r="I143" s="10">
        <v>-1.925892006027687</v>
      </c>
      <c r="J143" s="10">
        <v>0.7296055954798476</v>
      </c>
      <c r="K143" s="10">
        <v>-0.2657014318574813</v>
      </c>
      <c r="L143" s="10">
        <v>-1.0957967189425839</v>
      </c>
      <c r="M143" s="5">
        <f t="shared" si="7"/>
        <v>1.1742894839206441</v>
      </c>
      <c r="N143" s="10">
        <v>4.4762393224588841</v>
      </c>
      <c r="O143" s="10">
        <v>1.857820295906631</v>
      </c>
      <c r="P143" s="10">
        <v>2.0064153875695809</v>
      </c>
      <c r="Q143" s="10">
        <v>1.0111083602322519</v>
      </c>
      <c r="R143" s="10">
        <v>1.4344643280694409</v>
      </c>
      <c r="S143" s="5">
        <f t="shared" si="8"/>
        <v>3.8964818765560025</v>
      </c>
    </row>
    <row r="144" spans="1:19" s="9" customFormat="1" x14ac:dyDescent="0.25">
      <c r="A144" s="1" t="s">
        <v>146</v>
      </c>
      <c r="B144" s="5">
        <v>0.30694432906180408</v>
      </c>
      <c r="C144" s="5">
        <v>-2.7934633958633421</v>
      </c>
      <c r="D144" s="5">
        <v>6.3851522799130353E-2</v>
      </c>
      <c r="E144" s="5">
        <v>-0.7307976686173342</v>
      </c>
      <c r="F144" s="5">
        <v>-1.762130532240338</v>
      </c>
      <c r="G144" s="5">
        <f t="shared" si="6"/>
        <v>-1.5571540446650919E-2</v>
      </c>
      <c r="H144" s="10">
        <v>1.227777316247217</v>
      </c>
      <c r="I144" s="10">
        <v>-1.4526084395954011</v>
      </c>
      <c r="J144" s="10">
        <v>0.25540609119652141</v>
      </c>
      <c r="K144" s="10">
        <v>-0.53924310021994315</v>
      </c>
      <c r="L144" s="10">
        <v>-0.99592576990767212</v>
      </c>
      <c r="M144" s="5">
        <f t="shared" si="7"/>
        <v>0.8456032920714488</v>
      </c>
      <c r="N144" s="10">
        <v>3.376387619679845</v>
      </c>
      <c r="O144" s="10">
        <v>1.6760531250297941</v>
      </c>
      <c r="P144" s="10">
        <v>0.70236675079043387</v>
      </c>
      <c r="Q144" s="10">
        <v>-9.2282440626030748E-2</v>
      </c>
      <c r="R144" s="10">
        <v>0.79188534220188167</v>
      </c>
      <c r="S144" s="5">
        <f t="shared" si="8"/>
        <v>2.8550112346136802</v>
      </c>
    </row>
    <row r="145" spans="1:19" s="9" customFormat="1" x14ac:dyDescent="0.25">
      <c r="A145" s="1" t="s">
        <v>147</v>
      </c>
      <c r="B145" s="5">
        <v>0.75059239996097404</v>
      </c>
      <c r="C145" s="5">
        <v>-1.48856278670083</v>
      </c>
      <c r="D145" s="5">
        <v>0.30009908121216422</v>
      </c>
      <c r="E145" s="5">
        <v>-5.356324534155906</v>
      </c>
      <c r="F145" s="5">
        <v>-3.4224436604283679</v>
      </c>
      <c r="G145" s="5">
        <f t="shared" si="6"/>
        <v>0.10211232496513223</v>
      </c>
      <c r="H145" s="10">
        <v>3.0023695998438962</v>
      </c>
      <c r="I145" s="10">
        <v>-3.9285517012928928E-2</v>
      </c>
      <c r="J145" s="10">
        <v>1.2003963248486571</v>
      </c>
      <c r="K145" s="10">
        <v>-4.4560272905194136</v>
      </c>
      <c r="L145" s="10">
        <v>-2.2476564037661708</v>
      </c>
      <c r="M145" s="5">
        <f t="shared" si="7"/>
        <v>2.1247670355526243</v>
      </c>
      <c r="N145" s="10">
        <v>8.2565163995707156</v>
      </c>
      <c r="O145" s="10">
        <v>3.3423614455921751</v>
      </c>
      <c r="P145" s="10">
        <v>3.3010898933338071</v>
      </c>
      <c r="Q145" s="10">
        <v>-2.3553337220342629</v>
      </c>
      <c r="R145" s="10">
        <v>0.49351386177895579</v>
      </c>
      <c r="S145" s="5">
        <f t="shared" si="8"/>
        <v>6.8442946935901059</v>
      </c>
    </row>
    <row r="146" spans="1:19" s="9" customFormat="1" x14ac:dyDescent="0.25">
      <c r="A146" s="1" t="s">
        <v>148</v>
      </c>
      <c r="B146" s="5">
        <v>12.18378269455336</v>
      </c>
      <c r="C146" s="5">
        <v>24.677236297107431</v>
      </c>
      <c r="D146" s="5">
        <v>2.6312151754270858</v>
      </c>
      <c r="E146" s="5">
        <v>-85.962187114155739</v>
      </c>
      <c r="F146" s="5">
        <v>-30.64247540852416</v>
      </c>
      <c r="G146" s="5">
        <f t="shared" si="6"/>
        <v>5.2822156031354179</v>
      </c>
      <c r="H146" s="10">
        <v>48.735130778213431</v>
      </c>
      <c r="I146" s="10">
        <v>35.800964924719658</v>
      </c>
      <c r="J146" s="10">
        <v>10.52486070170834</v>
      </c>
      <c r="K146" s="10">
        <v>-78.068541587874492</v>
      </c>
      <c r="L146" s="10">
        <v>-21.133788331577421</v>
      </c>
      <c r="M146" s="5">
        <f t="shared" si="7"/>
        <v>36.344279407919551</v>
      </c>
      <c r="N146" s="10">
        <v>134.02160964008689</v>
      </c>
      <c r="O146" s="10">
        <v>61.756331722481526</v>
      </c>
      <c r="P146" s="10">
        <v>28.943366929697941</v>
      </c>
      <c r="Q146" s="10">
        <v>-59.650035359884889</v>
      </c>
      <c r="R146" s="10">
        <v>1.053148181298319</v>
      </c>
      <c r="S146" s="5">
        <f t="shared" si="8"/>
        <v>108.82242828574917</v>
      </c>
    </row>
    <row r="147" spans="1:19" s="9" customFormat="1" x14ac:dyDescent="0.25">
      <c r="A147" s="1" t="s">
        <v>149</v>
      </c>
      <c r="B147" s="5">
        <v>4.1505365403647927E-3</v>
      </c>
      <c r="C147" s="5">
        <v>0.14647026423239809</v>
      </c>
      <c r="D147" s="5">
        <v>0.4379243838424019</v>
      </c>
      <c r="E147" s="5">
        <v>3.5888449352054028</v>
      </c>
      <c r="F147" s="5">
        <v>1.8676575997189011</v>
      </c>
      <c r="G147" s="5">
        <f t="shared" si="6"/>
        <v>0.30536528838224708</v>
      </c>
      <c r="H147" s="10">
        <v>1.6602146161459171E-2</v>
      </c>
      <c r="I147" s="10">
        <v>0.2124046490265854</v>
      </c>
      <c r="J147" s="10">
        <v>1.751697535369608</v>
      </c>
      <c r="K147" s="10">
        <v>4.902618086732609</v>
      </c>
      <c r="L147" s="10">
        <v>2.5575113678795969</v>
      </c>
      <c r="M147" s="5">
        <f t="shared" si="7"/>
        <v>0.48449329887958731</v>
      </c>
      <c r="N147" s="10">
        <v>4.5655901944012721E-2</v>
      </c>
      <c r="O147" s="10">
        <v>0.36625154687968903</v>
      </c>
      <c r="P147" s="10">
        <v>4.8171682222664209</v>
      </c>
      <c r="Q147" s="10">
        <v>7.9680887736294226</v>
      </c>
      <c r="R147" s="10">
        <v>4.1671701602545559</v>
      </c>
      <c r="S147" s="5">
        <f t="shared" si="8"/>
        <v>0.90245865670671466</v>
      </c>
    </row>
    <row r="148" spans="1:19" s="9" customFormat="1" x14ac:dyDescent="0.25">
      <c r="A148" s="1" t="s">
        <v>150</v>
      </c>
      <c r="B148" s="5">
        <v>1.2157981666872919E-3</v>
      </c>
      <c r="C148" s="5">
        <v>-7.1013954727168734E-3</v>
      </c>
      <c r="D148" s="5">
        <v>4.9621881367014394E-3</v>
      </c>
      <c r="E148" s="5">
        <v>3.4619277186235219E-2</v>
      </c>
      <c r="F148" s="5">
        <v>1.375894085675917E-2</v>
      </c>
      <c r="G148" s="5">
        <f t="shared" si="6"/>
        <v>3.2845890686987811E-3</v>
      </c>
      <c r="H148" s="10">
        <v>4.8631926667491677E-3</v>
      </c>
      <c r="I148" s="10">
        <v>-9.0343466562989305E-4</v>
      </c>
      <c r="J148" s="10">
        <v>1.9848752546805761E-2</v>
      </c>
      <c r="K148" s="10">
        <v>4.9505841596339542E-2</v>
      </c>
      <c r="L148" s="10">
        <v>2.4301203465354821E-2</v>
      </c>
      <c r="M148" s="5">
        <f t="shared" si="7"/>
        <v>8.5281722805428464E-3</v>
      </c>
      <c r="N148" s="10">
        <v>1.3373779833560209E-2</v>
      </c>
      <c r="O148" s="10">
        <v>1.3558473884239719E-2</v>
      </c>
      <c r="P148" s="10">
        <v>5.4584069503715832E-2</v>
      </c>
      <c r="Q148" s="10">
        <v>8.4241158553249623E-2</v>
      </c>
      <c r="R148" s="10">
        <v>4.8899816218744667E-2</v>
      </c>
      <c r="S148" s="5">
        <f t="shared" si="8"/>
        <v>2.0763199774845663E-2</v>
      </c>
    </row>
    <row r="149" spans="1:19" s="9" customFormat="1" x14ac:dyDescent="0.25">
      <c r="A149" s="1" t="s">
        <v>151</v>
      </c>
      <c r="B149" s="5">
        <v>2.3530910461851748</v>
      </c>
      <c r="C149" s="5">
        <v>0.62688345433203452</v>
      </c>
      <c r="D149" s="5">
        <v>0.91979012337614663</v>
      </c>
      <c r="E149" s="5">
        <v>-2.827607679615292</v>
      </c>
      <c r="F149" s="5">
        <v>-1.100362112641629</v>
      </c>
      <c r="G149" s="5">
        <f t="shared" si="6"/>
        <v>1.763408026220703</v>
      </c>
      <c r="H149" s="10">
        <v>9.4123641847406994</v>
      </c>
      <c r="I149" s="10">
        <v>5.8879803916152804</v>
      </c>
      <c r="J149" s="10">
        <v>3.679160493504587</v>
      </c>
      <c r="K149" s="10">
        <v>-6.8237309486852027E-2</v>
      </c>
      <c r="L149" s="10">
        <v>2.9098715410642142</v>
      </c>
      <c r="M149" s="5">
        <f t="shared" si="7"/>
        <v>8.1503301036274216</v>
      </c>
      <c r="N149" s="10">
        <v>25.884001508036921</v>
      </c>
      <c r="O149" s="10">
        <v>18.163873245276189</v>
      </c>
      <c r="P149" s="10">
        <v>10.117691357137611</v>
      </c>
      <c r="Q149" s="10">
        <v>6.3702935541461736</v>
      </c>
      <c r="R149" s="10">
        <v>12.267083399711179</v>
      </c>
      <c r="S149" s="5">
        <f t="shared" si="8"/>
        <v>23.053148284243097</v>
      </c>
    </row>
    <row r="150" spans="1:19" s="9" customFormat="1" x14ac:dyDescent="0.25">
      <c r="A150" s="1" t="s">
        <v>152</v>
      </c>
      <c r="B150" s="5">
        <v>3.7385298755003037E-2</v>
      </c>
      <c r="C150" s="5">
        <v>4.3911952303536426</v>
      </c>
      <c r="D150" s="5">
        <v>0.88757997710446956</v>
      </c>
      <c r="E150" s="5">
        <v>7.1371453308143202</v>
      </c>
      <c r="F150" s="5">
        <v>5.764170280583981</v>
      </c>
      <c r="G150" s="5">
        <f t="shared" si="6"/>
        <v>0.9389127799468231</v>
      </c>
      <c r="H150" s="10">
        <v>0.1495411950200122</v>
      </c>
      <c r="I150" s="10">
        <v>4.5020362018758666</v>
      </c>
      <c r="J150" s="10">
        <v>3.5503199084178778</v>
      </c>
      <c r="K150" s="10">
        <v>9.799885262127729</v>
      </c>
      <c r="L150" s="10">
        <v>7.1509607320017974</v>
      </c>
      <c r="M150" s="5">
        <f t="shared" si="7"/>
        <v>1.3697930612371734</v>
      </c>
      <c r="N150" s="10">
        <v>0.41123828630503351</v>
      </c>
      <c r="O150" s="10">
        <v>4.7606651354277201</v>
      </c>
      <c r="P150" s="10">
        <v>9.7633797481491644</v>
      </c>
      <c r="Q150" s="10">
        <v>16.01294510185901</v>
      </c>
      <c r="R150" s="10">
        <v>10.38680511864337</v>
      </c>
      <c r="S150" s="5">
        <f t="shared" si="8"/>
        <v>2.3751803842479902</v>
      </c>
    </row>
    <row r="151" spans="1:19" s="9" customFormat="1" x14ac:dyDescent="0.25">
      <c r="A151" s="1" t="s">
        <v>153</v>
      </c>
      <c r="B151" s="5">
        <v>0.33868561412901849</v>
      </c>
      <c r="C151" s="5">
        <v>2.0269178878846059</v>
      </c>
      <c r="D151" s="5">
        <v>0.14497411220098369</v>
      </c>
      <c r="E151" s="5">
        <v>-1.1040598467673211</v>
      </c>
      <c r="F151" s="5">
        <v>0.46142902055864221</v>
      </c>
      <c r="G151" s="5">
        <f t="shared" si="6"/>
        <v>0.34741154999706036</v>
      </c>
      <c r="H151" s="10">
        <v>1.3547424565160739</v>
      </c>
      <c r="I151" s="10">
        <v>2.3295549566127418</v>
      </c>
      <c r="J151" s="10">
        <v>0.57989644880393487</v>
      </c>
      <c r="K151" s="10">
        <v>-0.6691375101643704</v>
      </c>
      <c r="L151" s="10">
        <v>0.83020872322418571</v>
      </c>
      <c r="M151" s="5">
        <f t="shared" si="7"/>
        <v>1.2373200961366839</v>
      </c>
      <c r="N151" s="10">
        <v>3.7255417554192038</v>
      </c>
      <c r="O151" s="10">
        <v>3.0357081169783919</v>
      </c>
      <c r="P151" s="10">
        <v>1.5947152342108211</v>
      </c>
      <c r="Q151" s="10">
        <v>0.3456812752425158</v>
      </c>
      <c r="R151" s="10">
        <v>1.6906946961104541</v>
      </c>
      <c r="S151" s="5">
        <f t="shared" si="8"/>
        <v>3.3137733704624726</v>
      </c>
    </row>
    <row r="152" spans="1:19" s="9" customFormat="1" x14ac:dyDescent="0.25">
      <c r="A152" s="1" t="s">
        <v>154</v>
      </c>
      <c r="B152" s="5">
        <v>3.6902757472118178E-3</v>
      </c>
      <c r="C152" s="5">
        <v>-1.7023942028322591E-2</v>
      </c>
      <c r="D152" s="5">
        <v>1.9421909777522679E-3</v>
      </c>
      <c r="E152" s="5">
        <v>8.6335132934415616E-4</v>
      </c>
      <c r="F152" s="5">
        <v>-8.0802953494892166E-3</v>
      </c>
      <c r="G152" s="5">
        <f t="shared" si="6"/>
        <v>1.8372858442336855E-3</v>
      </c>
      <c r="H152" s="10">
        <v>1.476110298884727E-2</v>
      </c>
      <c r="I152" s="10">
        <v>-5.3150038858998626E-3</v>
      </c>
      <c r="J152" s="10">
        <v>7.7687639110090717E-3</v>
      </c>
      <c r="K152" s="10">
        <v>6.6899242626009556E-3</v>
      </c>
      <c r="L152" s="10">
        <v>6.8746018835054695E-4</v>
      </c>
      <c r="M152" s="5">
        <f t="shared" si="7"/>
        <v>1.2300439614880851E-2</v>
      </c>
      <c r="N152" s="10">
        <v>4.0593033219329999E-2</v>
      </c>
      <c r="O152" s="10">
        <v>2.2005851779753161E-2</v>
      </c>
      <c r="P152" s="10">
        <v>2.1364100755274951E-2</v>
      </c>
      <c r="Q152" s="10">
        <v>2.028526110686683E-2</v>
      </c>
      <c r="R152" s="10">
        <v>2.1145556443309999E-2</v>
      </c>
      <c r="S152" s="5">
        <f t="shared" si="8"/>
        <v>3.671446507972425E-2</v>
      </c>
    </row>
    <row r="153" spans="1:19" s="9" customFormat="1" x14ac:dyDescent="0.25">
      <c r="A153" s="1" t="s">
        <v>155</v>
      </c>
      <c r="B153" s="5">
        <v>4.6029189930693543E-3</v>
      </c>
      <c r="C153" s="5">
        <v>0.33150586388129683</v>
      </c>
      <c r="D153" s="5">
        <v>0.23979889409989749</v>
      </c>
      <c r="E153" s="5">
        <v>1.943315517944834</v>
      </c>
      <c r="F153" s="5">
        <v>1.137410690913065</v>
      </c>
      <c r="G153" s="5">
        <f t="shared" si="6"/>
        <v>0.18628388353641015</v>
      </c>
      <c r="H153" s="10">
        <v>1.8411675972277421E-2</v>
      </c>
      <c r="I153" s="10">
        <v>0.36583140713409801</v>
      </c>
      <c r="J153" s="10">
        <v>0.95919557639958986</v>
      </c>
      <c r="K153" s="10">
        <v>2.6627122002445258</v>
      </c>
      <c r="L153" s="10">
        <v>1.5142718036893119</v>
      </c>
      <c r="M153" s="5">
        <f t="shared" si="7"/>
        <v>0.2898298901511982</v>
      </c>
      <c r="N153" s="10">
        <v>5.0632108923762902E-2</v>
      </c>
      <c r="O153" s="10">
        <v>0.44592434139063408</v>
      </c>
      <c r="P153" s="10">
        <v>2.6377878350988722</v>
      </c>
      <c r="Q153" s="10">
        <v>4.3413044589438083</v>
      </c>
      <c r="R153" s="10">
        <v>2.393614400167221</v>
      </c>
      <c r="S153" s="5">
        <f t="shared" si="8"/>
        <v>0.53143723891903716</v>
      </c>
    </row>
    <row r="154" spans="1:19" s="9" customFormat="1" x14ac:dyDescent="0.25">
      <c r="A154" s="1" t="s">
        <v>156</v>
      </c>
      <c r="B154" s="5">
        <v>0.31962342364247232</v>
      </c>
      <c r="C154" s="5">
        <v>-6.3623233738236609</v>
      </c>
      <c r="D154" s="5">
        <v>0.12943324992836741</v>
      </c>
      <c r="E154" s="5">
        <v>-0.40840389732777038</v>
      </c>
      <c r="F154" s="5">
        <v>-3.385363635575716</v>
      </c>
      <c r="G154" s="5">
        <f t="shared" si="6"/>
        <v>-0.24563414392596117</v>
      </c>
      <c r="H154" s="10">
        <v>1.278493694569889</v>
      </c>
      <c r="I154" s="10">
        <v>-3.9782282902518968</v>
      </c>
      <c r="J154" s="10">
        <v>0.51773299971346953</v>
      </c>
      <c r="K154" s="10">
        <v>-2.0104147542668201E-2</v>
      </c>
      <c r="L154" s="10">
        <v>-1.999166218897283</v>
      </c>
      <c r="M154" s="5">
        <f t="shared" si="7"/>
        <v>0.74880667280699231</v>
      </c>
      <c r="N154" s="10">
        <v>3.5158576600671951</v>
      </c>
      <c r="O154" s="10">
        <v>1.584660238082219</v>
      </c>
      <c r="P154" s="10">
        <v>1.423765749212041</v>
      </c>
      <c r="Q154" s="10">
        <v>0.88592860195590339</v>
      </c>
      <c r="R154" s="10">
        <v>1.235294420019061</v>
      </c>
      <c r="S154" s="5">
        <f t="shared" si="8"/>
        <v>3.0691685785172176</v>
      </c>
    </row>
    <row r="155" spans="1:19" s="9" customFormat="1" x14ac:dyDescent="0.25">
      <c r="A155" s="1" t="s">
        <v>157</v>
      </c>
      <c r="B155" s="5">
        <v>0.29715643837843042</v>
      </c>
      <c r="C155" s="5">
        <v>-0.96843957443301076</v>
      </c>
      <c r="D155" s="5">
        <v>9.5997389592076626E-2</v>
      </c>
      <c r="E155" s="5">
        <v>-2.6088229827356049</v>
      </c>
      <c r="F155" s="5">
        <v>-1.7886312785843079</v>
      </c>
      <c r="G155" s="5">
        <f t="shared" si="6"/>
        <v>-2.5769671605298014E-2</v>
      </c>
      <c r="H155" s="10">
        <v>1.188625753513721</v>
      </c>
      <c r="I155" s="10">
        <v>-0.25775683746517308</v>
      </c>
      <c r="J155" s="10">
        <v>0.38398955836830651</v>
      </c>
      <c r="K155" s="10">
        <v>-2.320830813959375</v>
      </c>
      <c r="L155" s="10">
        <v>-1.2892938257122739</v>
      </c>
      <c r="M155" s="5">
        <f t="shared" si="7"/>
        <v>0.77670600687255109</v>
      </c>
      <c r="N155" s="10">
        <v>3.268720822162734</v>
      </c>
      <c r="O155" s="10">
        <v>1.400502882126448</v>
      </c>
      <c r="P155" s="10">
        <v>1.0559712855128429</v>
      </c>
      <c r="Q155" s="10">
        <v>-1.6488490868148391</v>
      </c>
      <c r="R155" s="10">
        <v>-0.1241731023441953</v>
      </c>
      <c r="S155" s="5">
        <f t="shared" si="8"/>
        <v>2.6491492566542001</v>
      </c>
    </row>
    <row r="156" spans="1:19" s="9" customFormat="1" x14ac:dyDescent="0.25">
      <c r="A156" s="1" t="s">
        <v>158</v>
      </c>
      <c r="B156" s="5">
        <v>0.1108395969427093</v>
      </c>
      <c r="C156" s="5">
        <v>-0.57494600295219689</v>
      </c>
      <c r="D156" s="5">
        <v>3.8851449823551931E-2</v>
      </c>
      <c r="E156" s="5">
        <v>-0.41459949580709532</v>
      </c>
      <c r="F156" s="5">
        <v>-0.4947727493796461</v>
      </c>
      <c r="G156" s="5">
        <f t="shared" si="6"/>
        <v>1.6398337638398118E-2</v>
      </c>
      <c r="H156" s="10">
        <v>0.44335838777083708</v>
      </c>
      <c r="I156" s="10">
        <v>-0.22658445504868971</v>
      </c>
      <c r="J156" s="10">
        <v>0.1554057992942077</v>
      </c>
      <c r="K156" s="10">
        <v>-0.29804514633643953</v>
      </c>
      <c r="L156" s="10">
        <v>-0.26231480069256458</v>
      </c>
      <c r="M156" s="5">
        <f t="shared" si="7"/>
        <v>0.32310978007749541</v>
      </c>
      <c r="N156" s="10">
        <v>1.219235566369802</v>
      </c>
      <c r="O156" s="10">
        <v>0.58625915672616036</v>
      </c>
      <c r="P156" s="10">
        <v>0.42736594805907119</v>
      </c>
      <c r="Q156" s="10">
        <v>-2.6084997571576011E-2</v>
      </c>
      <c r="R156" s="10">
        <v>0.28008707957729218</v>
      </c>
      <c r="S156" s="5">
        <f t="shared" si="8"/>
        <v>1.038769812435389</v>
      </c>
    </row>
    <row r="157" spans="1:19" s="9" customFormat="1" x14ac:dyDescent="0.25">
      <c r="A157" s="1" t="s">
        <v>159</v>
      </c>
      <c r="B157" s="5">
        <v>1.3267029168833871E-3</v>
      </c>
      <c r="C157" s="5">
        <v>-1.304421392638884E-2</v>
      </c>
      <c r="D157" s="5">
        <v>2.1329603040164812E-2</v>
      </c>
      <c r="E157" s="5">
        <v>0.16886928522064629</v>
      </c>
      <c r="F157" s="5">
        <v>7.7912535647128717E-2</v>
      </c>
      <c r="G157" s="5">
        <f t="shared" si="6"/>
        <v>1.381472283258426E-2</v>
      </c>
      <c r="H157" s="10">
        <v>5.3068116675335456E-3</v>
      </c>
      <c r="I157" s="10">
        <v>-3.848195539482447E-3</v>
      </c>
      <c r="J157" s="10">
        <v>8.5318412160659246E-2</v>
      </c>
      <c r="K157" s="10">
        <v>0.23285809434114069</v>
      </c>
      <c r="L157" s="10">
        <v>0.1145049494008291</v>
      </c>
      <c r="M157" s="5">
        <f t="shared" si="7"/>
        <v>2.5687112352184169E-2</v>
      </c>
      <c r="N157" s="10">
        <v>1.4593732085717249E-2</v>
      </c>
      <c r="O157" s="10">
        <v>1.7609180696632459E-2</v>
      </c>
      <c r="P157" s="10">
        <v>0.23462563344181289</v>
      </c>
      <c r="Q157" s="10">
        <v>0.38216531562229439</v>
      </c>
      <c r="R157" s="10">
        <v>0.1998872481594634</v>
      </c>
      <c r="S157" s="5">
        <f t="shared" si="8"/>
        <v>5.3389354564583956E-2</v>
      </c>
    </row>
    <row r="158" spans="1:19" s="9" customFormat="1" x14ac:dyDescent="0.25">
      <c r="A158" s="1" t="s">
        <v>160</v>
      </c>
      <c r="B158" s="5">
        <v>3.4823910580314291E-3</v>
      </c>
      <c r="C158" s="5">
        <v>0.52043539373536674</v>
      </c>
      <c r="D158" s="5">
        <v>0.67524718590954946</v>
      </c>
      <c r="E158" s="5">
        <v>5.5560729334126462</v>
      </c>
      <c r="F158" s="5">
        <v>3.038254163574007</v>
      </c>
      <c r="G158" s="5">
        <f t="shared" si="6"/>
        <v>0.49228639667800367</v>
      </c>
      <c r="H158" s="10">
        <v>1.392956423212572E-2</v>
      </c>
      <c r="I158" s="10">
        <v>0.56868912327062171</v>
      </c>
      <c r="J158" s="10">
        <v>2.7009887436381979</v>
      </c>
      <c r="K158" s="10">
        <v>7.5818144911412952</v>
      </c>
      <c r="L158" s="10">
        <v>4.0752518072059587</v>
      </c>
      <c r="M158" s="5">
        <f t="shared" si="7"/>
        <v>0.75748085964850431</v>
      </c>
      <c r="N158" s="10">
        <v>3.8306301638345717E-2</v>
      </c>
      <c r="O158" s="10">
        <v>0.68128115885288354</v>
      </c>
      <c r="P158" s="10">
        <v>7.4277190450050439</v>
      </c>
      <c r="Q158" s="10">
        <v>12.30854479250814</v>
      </c>
      <c r="R158" s="10">
        <v>6.4949129756805117</v>
      </c>
      <c r="S158" s="5">
        <f t="shared" si="8"/>
        <v>1.3762679399130056</v>
      </c>
    </row>
    <row r="159" spans="1:19" s="9" customFormat="1" x14ac:dyDescent="0.25">
      <c r="A159" s="1" t="s">
        <v>161</v>
      </c>
      <c r="B159" s="5">
        <v>2.446056622887645</v>
      </c>
      <c r="C159" s="5">
        <v>16.168463403336489</v>
      </c>
      <c r="D159" s="5">
        <v>1.327733348488189</v>
      </c>
      <c r="E159" s="5">
        <v>-5.3272258741447107</v>
      </c>
      <c r="F159" s="5">
        <v>5.420618764595889</v>
      </c>
      <c r="G159" s="5">
        <f t="shared" si="6"/>
        <v>2.8363247804239089</v>
      </c>
      <c r="H159" s="10">
        <v>9.7842264915505801</v>
      </c>
      <c r="I159" s="10">
        <v>18.730365444649902</v>
      </c>
      <c r="J159" s="10">
        <v>5.3109333939527579</v>
      </c>
      <c r="K159" s="10">
        <v>-1.344025828680143</v>
      </c>
      <c r="L159" s="10">
        <v>8.69316980798488</v>
      </c>
      <c r="M159" s="5">
        <f t="shared" si="7"/>
        <v>9.3969033341358355</v>
      </c>
      <c r="N159" s="10">
        <v>26.906622851764091</v>
      </c>
      <c r="O159" s="10">
        <v>24.708136874381189</v>
      </c>
      <c r="P159" s="10">
        <v>14.605066833370079</v>
      </c>
      <c r="Q159" s="10">
        <v>7.9501076107371844</v>
      </c>
      <c r="R159" s="10">
        <v>16.32912224255919</v>
      </c>
      <c r="S159" s="5">
        <f t="shared" si="8"/>
        <v>24.704919959463655</v>
      </c>
    </row>
    <row r="160" spans="1:19" s="9" customFormat="1" x14ac:dyDescent="0.25">
      <c r="A160" s="1" t="s">
        <v>162</v>
      </c>
      <c r="B160" s="5">
        <v>5.7770185120236212E-2</v>
      </c>
      <c r="C160" s="5">
        <v>0.30118578994719247</v>
      </c>
      <c r="D160" s="5">
        <v>0.5833455534248283</v>
      </c>
      <c r="E160" s="5">
        <v>4.6073836323595163</v>
      </c>
      <c r="F160" s="5">
        <v>2.4542847111533539</v>
      </c>
      <c r="G160" s="5">
        <f t="shared" si="6"/>
        <v>0.44352613244043348</v>
      </c>
      <c r="H160" s="10">
        <v>0.23108074048094479</v>
      </c>
      <c r="I160" s="10">
        <v>0.37460655627271472</v>
      </c>
      <c r="J160" s="10">
        <v>2.3333822136993132</v>
      </c>
      <c r="K160" s="10">
        <v>6.3574202926340018</v>
      </c>
      <c r="L160" s="10">
        <v>3.3660134244533579</v>
      </c>
      <c r="M160" s="5">
        <f t="shared" si="7"/>
        <v>0.80643571673772518</v>
      </c>
      <c r="N160" s="10">
        <v>0.6354720363225983</v>
      </c>
      <c r="O160" s="10">
        <v>0.54592167769893318</v>
      </c>
      <c r="P160" s="10">
        <v>6.4168010876731119</v>
      </c>
      <c r="Q160" s="10">
        <v>10.4408391666078</v>
      </c>
      <c r="R160" s="10">
        <v>5.4933804221533657</v>
      </c>
      <c r="S160" s="5">
        <f t="shared" si="8"/>
        <v>1.6532247467647392</v>
      </c>
    </row>
    <row r="161" spans="1:19" s="9" customFormat="1" x14ac:dyDescent="0.25">
      <c r="A161" s="1" t="s">
        <v>163</v>
      </c>
      <c r="B161" s="5">
        <v>2.0873847392728941</v>
      </c>
      <c r="C161" s="5">
        <v>-22.08013766422718</v>
      </c>
      <c r="D161" s="5">
        <v>0.88491799970241736</v>
      </c>
      <c r="E161" s="5">
        <v>-5.9420407582218431</v>
      </c>
      <c r="F161" s="5">
        <v>-14.01108921122451</v>
      </c>
      <c r="G161" s="5">
        <f t="shared" si="6"/>
        <v>-0.38750969028024046</v>
      </c>
      <c r="H161" s="10">
        <v>8.3495389570915766</v>
      </c>
      <c r="I161" s="10">
        <v>-12.36504378696633</v>
      </c>
      <c r="J161" s="10">
        <v>3.539671998809669</v>
      </c>
      <c r="K161" s="10">
        <v>-3.287286759114592</v>
      </c>
      <c r="L161" s="10">
        <v>-7.8261652730404609</v>
      </c>
      <c r="M161" s="5">
        <f t="shared" si="7"/>
        <v>5.6826899746576753</v>
      </c>
      <c r="N161" s="10">
        <v>22.96123213200184</v>
      </c>
      <c r="O161" s="10">
        <v>10.303508593308999</v>
      </c>
      <c r="P161" s="10">
        <v>9.7340979967265913</v>
      </c>
      <c r="Q161" s="10">
        <v>2.907139238802332</v>
      </c>
      <c r="R161" s="10">
        <v>6.6053239160556654</v>
      </c>
      <c r="S161" s="5">
        <f t="shared" si="8"/>
        <v>19.84648919284615</v>
      </c>
    </row>
    <row r="162" spans="1:19" s="9" customFormat="1" x14ac:dyDescent="0.25">
      <c r="A162" s="1" t="s">
        <v>164</v>
      </c>
      <c r="B162" s="5">
        <v>8.0121958845674704E-2</v>
      </c>
      <c r="C162" s="5">
        <v>-1.04840035280102</v>
      </c>
      <c r="D162" s="5">
        <v>0.39889485781054929</v>
      </c>
      <c r="E162" s="5">
        <v>2.8872261348991302</v>
      </c>
      <c r="F162" s="5">
        <v>0.91941289104905488</v>
      </c>
      <c r="G162" s="5">
        <f t="shared" si="6"/>
        <v>0.22195424362442551</v>
      </c>
      <c r="H162" s="10">
        <v>0.32048783538269882</v>
      </c>
      <c r="I162" s="10">
        <v>-0.37801008805660707</v>
      </c>
      <c r="J162" s="10">
        <v>1.5955794312421969</v>
      </c>
      <c r="K162" s="10">
        <v>4.0839107083307784</v>
      </c>
      <c r="L162" s="10">
        <v>1.852950310137085</v>
      </c>
      <c r="M162" s="5">
        <f t="shared" si="7"/>
        <v>0.61411178638883168</v>
      </c>
      <c r="N162" s="10">
        <v>0.88134154730242176</v>
      </c>
      <c r="O162" s="10">
        <v>1.186233863013691</v>
      </c>
      <c r="P162" s="10">
        <v>4.3878434359160421</v>
      </c>
      <c r="Q162" s="10">
        <v>6.8761747130046222</v>
      </c>
      <c r="R162" s="10">
        <v>4.0312042880091568</v>
      </c>
      <c r="S162" s="5">
        <f t="shared" si="8"/>
        <v>1.529146052839113</v>
      </c>
    </row>
    <row r="163" spans="1:19" s="9" customFormat="1" x14ac:dyDescent="0.25">
      <c r="A163" s="1" t="s">
        <v>165</v>
      </c>
      <c r="B163" s="5">
        <v>1.5463519534914449E-3</v>
      </c>
      <c r="C163" s="5">
        <v>-6.1119336653833317E-3</v>
      </c>
      <c r="D163" s="5">
        <v>1.339396648302324E-3</v>
      </c>
      <c r="E163" s="5">
        <v>5.0592787397850184E-3</v>
      </c>
      <c r="F163" s="5">
        <v>-5.2632746279915668E-4</v>
      </c>
      <c r="G163" s="5">
        <f t="shared" si="6"/>
        <v>1.2251022757883985E-3</v>
      </c>
      <c r="H163" s="10">
        <v>6.1854078139657797E-3</v>
      </c>
      <c r="I163" s="10">
        <v>1.026186024613091E-3</v>
      </c>
      <c r="J163" s="10">
        <v>5.3575865932092978E-3</v>
      </c>
      <c r="K163" s="10">
        <v>9.0774686846919923E-3</v>
      </c>
      <c r="L163" s="10">
        <v>5.0518273546525418E-3</v>
      </c>
      <c r="M163" s="5">
        <f t="shared" si="7"/>
        <v>5.9739796840309698E-3</v>
      </c>
      <c r="N163" s="10">
        <v>1.7009871488405891E-2</v>
      </c>
      <c r="O163" s="10">
        <v>1.7681798634604739E-2</v>
      </c>
      <c r="P163" s="10">
        <v>1.473336313132557E-2</v>
      </c>
      <c r="Q163" s="10">
        <v>1.8453245222808261E-2</v>
      </c>
      <c r="R163" s="10">
        <v>1.80675219287065E-2</v>
      </c>
      <c r="S163" s="5">
        <f t="shared" si="8"/>
        <v>1.7054693636596969E-2</v>
      </c>
    </row>
    <row r="164" spans="1:19" s="9" customFormat="1" x14ac:dyDescent="0.25">
      <c r="A164" s="1" t="s">
        <v>166</v>
      </c>
      <c r="B164" s="5">
        <v>2.462807117125172E-3</v>
      </c>
      <c r="C164" s="5">
        <v>-6.5662653901318729E-3</v>
      </c>
      <c r="D164" s="5">
        <v>4.0184218337044183E-3</v>
      </c>
      <c r="E164" s="5">
        <v>2.203287093392884E-2</v>
      </c>
      <c r="F164" s="5">
        <v>7.7333027718984818E-3</v>
      </c>
      <c r="G164" s="5">
        <f t="shared" si="6"/>
        <v>3.3311622011701313E-3</v>
      </c>
      <c r="H164" s="10">
        <v>9.8512284685006862E-3</v>
      </c>
      <c r="I164" s="10">
        <v>5.0890316857779066E-3</v>
      </c>
      <c r="J164" s="10">
        <v>1.607368733481767E-2</v>
      </c>
      <c r="K164" s="10">
        <v>3.4088136435042091E-2</v>
      </c>
      <c r="L164" s="10">
        <v>1.9588584060409999E-2</v>
      </c>
      <c r="M164" s="5">
        <f t="shared" si="7"/>
        <v>1.1622954750602934E-2</v>
      </c>
      <c r="N164" s="10">
        <v>2.7090878288376891E-2</v>
      </c>
      <c r="O164" s="10">
        <v>3.2284724862900717E-2</v>
      </c>
      <c r="P164" s="10">
        <v>4.4202640170748597E-2</v>
      </c>
      <c r="Q164" s="10">
        <v>6.2217089270973018E-2</v>
      </c>
      <c r="R164" s="10">
        <v>4.7250907066936867E-2</v>
      </c>
      <c r="S164" s="5">
        <f t="shared" si="8"/>
        <v>3.0970470699279475E-2</v>
      </c>
    </row>
    <row r="165" spans="1:19" s="9" customFormat="1" x14ac:dyDescent="0.25">
      <c r="A165" s="1" t="s">
        <v>167</v>
      </c>
      <c r="B165" s="5">
        <v>1.309745538443705E-3</v>
      </c>
      <c r="C165" s="5">
        <v>-5.3324954285049672E-3</v>
      </c>
      <c r="D165" s="5">
        <v>2.0856829023224218E-3</v>
      </c>
      <c r="E165" s="5">
        <v>1.149106998683902E-2</v>
      </c>
      <c r="F165" s="5">
        <v>3.0792872791670259E-3</v>
      </c>
      <c r="G165" s="5">
        <f t="shared" si="6"/>
        <v>1.6139736677461391E-3</v>
      </c>
      <c r="H165" s="10">
        <v>5.2389821537748181E-3</v>
      </c>
      <c r="I165" s="10">
        <v>6.7526537696053004E-4</v>
      </c>
      <c r="J165" s="10">
        <v>8.3427316092896872E-3</v>
      </c>
      <c r="K165" s="10">
        <v>1.774811869380628E-2</v>
      </c>
      <c r="L165" s="10">
        <v>9.2116920353834068E-3</v>
      </c>
      <c r="M165" s="5">
        <f t="shared" si="7"/>
        <v>5.9900761087918492E-3</v>
      </c>
      <c r="N165" s="10">
        <v>1.4407200922880749E-2</v>
      </c>
      <c r="O165" s="10">
        <v>1.469337392304669E-2</v>
      </c>
      <c r="P165" s="10">
        <v>2.2942511925546642E-2</v>
      </c>
      <c r="Q165" s="10">
        <v>3.2347899010063241E-2</v>
      </c>
      <c r="R165" s="10">
        <v>2.3520636466554969E-2</v>
      </c>
      <c r="S165" s="5">
        <f t="shared" si="8"/>
        <v>1.6200981804565178E-2</v>
      </c>
    </row>
    <row r="166" spans="1:19" s="9" customFormat="1" x14ac:dyDescent="0.25">
      <c r="A166" s="1" t="s">
        <v>168</v>
      </c>
      <c r="B166" s="5">
        <v>7.0227572002470595E-2</v>
      </c>
      <c r="C166" s="5">
        <v>1.891668076166314</v>
      </c>
      <c r="D166" s="5">
        <v>1.7982690145679461</v>
      </c>
      <c r="E166" s="5">
        <v>14.474474035749269</v>
      </c>
      <c r="F166" s="5">
        <v>8.1830710559577913</v>
      </c>
      <c r="G166" s="5">
        <f t="shared" si="6"/>
        <v>1.3735561667240426</v>
      </c>
      <c r="H166" s="10">
        <v>0.28091028800988238</v>
      </c>
      <c r="I166" s="10">
        <v>2.6829161936615238</v>
      </c>
      <c r="J166" s="10">
        <v>7.1930760582717852</v>
      </c>
      <c r="K166" s="10">
        <v>19.86928107945311</v>
      </c>
      <c r="L166" s="10">
        <v>11.276098636557309</v>
      </c>
      <c r="M166" s="5">
        <f t="shared" si="7"/>
        <v>2.2757968288050927</v>
      </c>
      <c r="N166" s="10">
        <v>0.7725032920271766</v>
      </c>
      <c r="O166" s="10">
        <v>4.5291618011503454</v>
      </c>
      <c r="P166" s="10">
        <v>19.780959160247409</v>
      </c>
      <c r="Q166" s="10">
        <v>32.45716418142873</v>
      </c>
      <c r="R166" s="10">
        <v>18.493162991289541</v>
      </c>
      <c r="S166" s="5">
        <f t="shared" si="8"/>
        <v>4.3810250403275424</v>
      </c>
    </row>
    <row r="167" spans="1:19" s="9" customFormat="1" x14ac:dyDescent="0.25">
      <c r="A167" s="1" t="s">
        <v>169</v>
      </c>
      <c r="B167" s="5">
        <v>1.626243868189425E-2</v>
      </c>
      <c r="C167" s="5">
        <v>3.3128389591810252E-3</v>
      </c>
      <c r="D167" s="5">
        <v>1.229142973327247E-2</v>
      </c>
      <c r="E167" s="5">
        <v>-5.309511073108189E-3</v>
      </c>
      <c r="F167" s="5">
        <v>-9.9833605696358191E-4</v>
      </c>
      <c r="G167" s="5">
        <f t="shared" si="6"/>
        <v>1.3474772023634488E-2</v>
      </c>
      <c r="H167" s="10">
        <v>6.5049754727577E-2</v>
      </c>
      <c r="I167" s="10">
        <v>4.5257270924927012E-2</v>
      </c>
      <c r="J167" s="10">
        <v>4.9165718933089873E-2</v>
      </c>
      <c r="K167" s="10">
        <v>3.15647781267092E-2</v>
      </c>
      <c r="L167" s="10">
        <v>3.8411024525818113E-2</v>
      </c>
      <c r="M167" s="5">
        <f t="shared" si="7"/>
        <v>6.0259743407588814E-2</v>
      </c>
      <c r="N167" s="10">
        <v>0.1788868255008367</v>
      </c>
      <c r="O167" s="10">
        <v>0.14312761217833431</v>
      </c>
      <c r="P167" s="10">
        <v>0.13520572706599709</v>
      </c>
      <c r="Q167" s="10">
        <v>0.1176047862596165</v>
      </c>
      <c r="R167" s="10">
        <v>0.13036619921897541</v>
      </c>
      <c r="S167" s="5">
        <f t="shared" si="8"/>
        <v>0.16942467663681554</v>
      </c>
    </row>
    <row r="168" spans="1:19" s="9" customFormat="1" x14ac:dyDescent="0.25">
      <c r="A168" s="1" t="s">
        <v>170</v>
      </c>
      <c r="B168" s="5">
        <v>6.6118392507711716E-3</v>
      </c>
      <c r="C168" s="5">
        <v>-3.1447489313349841E-3</v>
      </c>
      <c r="D168" s="5">
        <v>3.735732699382046E-2</v>
      </c>
      <c r="E168" s="5">
        <v>0.27570686200518818</v>
      </c>
      <c r="F168" s="5">
        <v>0.1362810565369266</v>
      </c>
      <c r="G168" s="5">
        <f t="shared" si="6"/>
        <v>2.7599496230846954E-2</v>
      </c>
      <c r="H168" s="10">
        <v>2.644735700308469E-2</v>
      </c>
      <c r="I168" s="10">
        <v>3.0396585905523351E-2</v>
      </c>
      <c r="J168" s="10">
        <v>0.14942930797528181</v>
      </c>
      <c r="K168" s="10">
        <v>0.38777884298664961</v>
      </c>
      <c r="L168" s="10">
        <v>0.20908771444608651</v>
      </c>
      <c r="M168" s="5">
        <f t="shared" si="7"/>
        <v>5.9992508168144817E-2</v>
      </c>
      <c r="N168" s="10">
        <v>7.2730231758482894E-2</v>
      </c>
      <c r="O168" s="10">
        <v>0.1086597005248594</v>
      </c>
      <c r="P168" s="10">
        <v>0.41093059693202499</v>
      </c>
      <c r="Q168" s="10">
        <v>0.64928013194339274</v>
      </c>
      <c r="R168" s="10">
        <v>0.37896991623412613</v>
      </c>
      <c r="S168" s="5">
        <f t="shared" si="8"/>
        <v>0.13557620268850651</v>
      </c>
    </row>
    <row r="169" spans="1:19" s="9" customFormat="1" x14ac:dyDescent="0.25">
      <c r="A169" s="1" t="s">
        <v>171</v>
      </c>
      <c r="B169" s="5">
        <v>0.51809984343274806</v>
      </c>
      <c r="C169" s="5">
        <v>-10.712390742103279</v>
      </c>
      <c r="D169" s="5">
        <v>0.25283552905854589</v>
      </c>
      <c r="E169" s="5">
        <v>-3.1027349789830692</v>
      </c>
      <c r="F169" s="5">
        <v>-6.907562860543174</v>
      </c>
      <c r="G169" s="5">
        <f t="shared" si="6"/>
        <v>-0.60901277788235042</v>
      </c>
      <c r="H169" s="10">
        <v>2.0723993737309918</v>
      </c>
      <c r="I169" s="10">
        <v>-6.6754116001478341</v>
      </c>
      <c r="J169" s="10">
        <v>1.011342116234184</v>
      </c>
      <c r="K169" s="10">
        <v>-2.3442283918074311</v>
      </c>
      <c r="L169" s="10">
        <v>-4.5098199959776331</v>
      </c>
      <c r="M169" s="5">
        <f t="shared" si="7"/>
        <v>1.0320136053998579</v>
      </c>
      <c r="N169" s="10">
        <v>5.6990982777602284</v>
      </c>
      <c r="O169" s="10">
        <v>2.744206397748211</v>
      </c>
      <c r="P169" s="10">
        <v>2.7811908196440052</v>
      </c>
      <c r="Q169" s="10">
        <v>-0.57437968839760956</v>
      </c>
      <c r="R169" s="10">
        <v>1.0849133546753009</v>
      </c>
      <c r="S169" s="5">
        <f t="shared" si="8"/>
        <v>4.8610751663916778</v>
      </c>
    </row>
    <row r="170" spans="1:19" s="9" customFormat="1" x14ac:dyDescent="0.25">
      <c r="A170" s="1" t="s">
        <v>172</v>
      </c>
      <c r="B170" s="5">
        <v>0.42376264718495182</v>
      </c>
      <c r="C170" s="5">
        <v>-15.195885042962059</v>
      </c>
      <c r="D170" s="5">
        <v>0.20799595438842541</v>
      </c>
      <c r="E170" s="5">
        <v>-1.498215282394032</v>
      </c>
      <c r="F170" s="5">
        <v>-8.3470501626780447</v>
      </c>
      <c r="G170" s="5">
        <f t="shared" si="6"/>
        <v>-0.90264760893432405</v>
      </c>
      <c r="H170" s="10">
        <v>1.6950505887398071</v>
      </c>
      <c r="I170" s="10">
        <v>-9.7329119122000254</v>
      </c>
      <c r="J170" s="10">
        <v>0.83198381755370165</v>
      </c>
      <c r="K170" s="10">
        <v>-0.87422741922875513</v>
      </c>
      <c r="L170" s="10">
        <v>-5.3035696657143898</v>
      </c>
      <c r="M170" s="5">
        <f t="shared" si="7"/>
        <v>0.60210421201237208</v>
      </c>
      <c r="N170" s="10">
        <v>4.6613891190344701</v>
      </c>
      <c r="O170" s="10">
        <v>3.0140253929113769</v>
      </c>
      <c r="P170" s="10">
        <v>2.2879554982726802</v>
      </c>
      <c r="Q170" s="10">
        <v>0.58174426149022285</v>
      </c>
      <c r="R170" s="10">
        <v>1.7978848272007999</v>
      </c>
      <c r="S170" s="5">
        <f t="shared" si="8"/>
        <v>4.1131917942213301</v>
      </c>
    </row>
    <row r="171" spans="1:19" s="9" customFormat="1" x14ac:dyDescent="0.25">
      <c r="A171" s="1" t="s">
        <v>173</v>
      </c>
      <c r="B171" s="5">
        <v>2.6333762984487141E-2</v>
      </c>
      <c r="C171" s="5">
        <v>1.2839089039763649</v>
      </c>
      <c r="D171" s="5">
        <v>0.30204792262633778</v>
      </c>
      <c r="E171" s="5">
        <v>2.15747551471974</v>
      </c>
      <c r="F171" s="5">
        <v>1.7206922093480519</v>
      </c>
      <c r="G171" s="5">
        <f t="shared" si="6"/>
        <v>0.29427323792111448</v>
      </c>
      <c r="H171" s="10">
        <v>0.10533505193794861</v>
      </c>
      <c r="I171" s="10">
        <v>1.347868105708947</v>
      </c>
      <c r="J171" s="10">
        <v>1.2081916905053509</v>
      </c>
      <c r="K171" s="10">
        <v>3.0636192825987529</v>
      </c>
      <c r="L171" s="10">
        <v>2.20574369415385</v>
      </c>
      <c r="M171" s="5">
        <f t="shared" si="7"/>
        <v>0.47553918019870389</v>
      </c>
      <c r="N171" s="10">
        <v>0.28967139282935861</v>
      </c>
      <c r="O171" s="10">
        <v>1.497106243084972</v>
      </c>
      <c r="P171" s="10">
        <v>3.3225271488897161</v>
      </c>
      <c r="Q171" s="10">
        <v>5.1779547409831181</v>
      </c>
      <c r="R171" s="10">
        <v>3.3375304920340452</v>
      </c>
      <c r="S171" s="5">
        <f t="shared" si="8"/>
        <v>0.89849304551307951</v>
      </c>
    </row>
    <row r="172" spans="1:19" s="9" customFormat="1" x14ac:dyDescent="0.25">
      <c r="A172" s="1" t="s">
        <v>174</v>
      </c>
      <c r="B172" s="5">
        <v>3.7315734083419781E-2</v>
      </c>
      <c r="C172" s="5">
        <v>6.7231523216860731</v>
      </c>
      <c r="D172" s="5">
        <v>3.4315572958376959</v>
      </c>
      <c r="E172" s="5">
        <v>28.12059134451582</v>
      </c>
      <c r="F172" s="5">
        <v>17.421871833100951</v>
      </c>
      <c r="G172" s="5">
        <f t="shared" si="6"/>
        <v>2.8147112270237629</v>
      </c>
      <c r="H172" s="10">
        <v>0.1492629363336791</v>
      </c>
      <c r="I172" s="10">
        <v>7.0947528455547113</v>
      </c>
      <c r="J172" s="10">
        <v>13.72622918335078</v>
      </c>
      <c r="K172" s="10">
        <v>38.415263232028913</v>
      </c>
      <c r="L172" s="10">
        <v>22.755008038791811</v>
      </c>
      <c r="M172" s="5">
        <f t="shared" si="7"/>
        <v>4.2189730140532546</v>
      </c>
      <c r="N172" s="10">
        <v>0.41047307491761759</v>
      </c>
      <c r="O172" s="10">
        <v>7.9618207345815319</v>
      </c>
      <c r="P172" s="10">
        <v>37.747130254214653</v>
      </c>
      <c r="Q172" s="10">
        <v>62.436164302892777</v>
      </c>
      <c r="R172" s="10">
        <v>35.198992518737157</v>
      </c>
      <c r="S172" s="5">
        <f t="shared" si="8"/>
        <v>7.4955838504554002</v>
      </c>
    </row>
    <row r="173" spans="1:19" s="9" customFormat="1" x14ac:dyDescent="0.25">
      <c r="A173" s="1" t="s">
        <v>175</v>
      </c>
      <c r="B173" s="5">
        <v>1.4843246140742301</v>
      </c>
      <c r="C173" s="5">
        <v>2.8644243396676612</v>
      </c>
      <c r="D173" s="5">
        <v>1.1897242582789289</v>
      </c>
      <c r="E173" s="5">
        <v>3.7422153506360361</v>
      </c>
      <c r="F173" s="5">
        <v>3.3033198451518482</v>
      </c>
      <c r="G173" s="5">
        <f t="shared" si="6"/>
        <v>1.7424438809461078</v>
      </c>
      <c r="H173" s="10">
        <v>5.9372984562969213</v>
      </c>
      <c r="I173" s="10">
        <v>6.082708059818235</v>
      </c>
      <c r="J173" s="10">
        <v>4.7588970331157148</v>
      </c>
      <c r="K173" s="10">
        <v>7.3113881254728206</v>
      </c>
      <c r="L173" s="10">
        <v>6.6970480926455274</v>
      </c>
      <c r="M173" s="5">
        <f t="shared" si="7"/>
        <v>5.9923408305901518</v>
      </c>
      <c r="N173" s="10">
        <v>16.327570754816531</v>
      </c>
      <c r="O173" s="10">
        <v>13.59203674016957</v>
      </c>
      <c r="P173" s="10">
        <v>13.086966841068209</v>
      </c>
      <c r="Q173" s="10">
        <v>15.639457933425319</v>
      </c>
      <c r="R173" s="10">
        <v>14.615747336797449</v>
      </c>
      <c r="S173" s="5">
        <f t="shared" si="8"/>
        <v>15.908767046426252</v>
      </c>
    </row>
    <row r="174" spans="1:19" s="9" customFormat="1" x14ac:dyDescent="0.25">
      <c r="A174" s="1" t="s">
        <v>176</v>
      </c>
      <c r="B174" s="5">
        <v>1.0242521262660001E-3</v>
      </c>
      <c r="C174" s="5">
        <v>0.1066558206192372</v>
      </c>
      <c r="D174" s="5">
        <v>4.7823706281797558E-2</v>
      </c>
      <c r="E174" s="5">
        <v>0.39084764109468467</v>
      </c>
      <c r="F174" s="5">
        <v>0.24875173085696101</v>
      </c>
      <c r="G174" s="5">
        <f t="shared" si="6"/>
        <v>4.0523346643646825E-2</v>
      </c>
      <c r="H174" s="10">
        <v>4.0970085050639994E-3</v>
      </c>
      <c r="I174" s="10">
        <v>0.11839730574840961</v>
      </c>
      <c r="J174" s="10">
        <v>0.1912948251271902</v>
      </c>
      <c r="K174" s="10">
        <v>0.53431875994007738</v>
      </c>
      <c r="L174" s="10">
        <v>0.32635803284424347</v>
      </c>
      <c r="M174" s="5">
        <f t="shared" si="7"/>
        <v>6.1796052987047233E-2</v>
      </c>
      <c r="N174" s="10">
        <v>1.1266773388925989E-2</v>
      </c>
      <c r="O174" s="10">
        <v>0.14579410438314519</v>
      </c>
      <c r="P174" s="10">
        <v>0.52606076909977306</v>
      </c>
      <c r="Q174" s="10">
        <v>0.86908470391266024</v>
      </c>
      <c r="R174" s="10">
        <v>0.50743940414790267</v>
      </c>
      <c r="S174" s="5">
        <f t="shared" si="8"/>
        <v>0.11143236778831486</v>
      </c>
    </row>
    <row r="175" spans="1:19" s="9" customFormat="1" x14ac:dyDescent="0.25">
      <c r="A175" s="1" t="s">
        <v>177</v>
      </c>
      <c r="B175" s="5">
        <v>1.0960196791160641E-2</v>
      </c>
      <c r="C175" s="5">
        <v>1.5103937327376891</v>
      </c>
      <c r="D175" s="5">
        <v>0.36509744423087748</v>
      </c>
      <c r="E175" s="5">
        <v>2.959804321014682</v>
      </c>
      <c r="F175" s="5">
        <v>2.2350990268761861</v>
      </c>
      <c r="G175" s="5">
        <f t="shared" si="6"/>
        <v>0.36228788367590026</v>
      </c>
      <c r="H175" s="10">
        <v>4.3840787164642563E-2</v>
      </c>
      <c r="I175" s="10">
        <v>1.5436859875509139</v>
      </c>
      <c r="J175" s="10">
        <v>1.4603897769235099</v>
      </c>
      <c r="K175" s="10">
        <v>4.0550966537073148</v>
      </c>
      <c r="L175" s="10">
        <v>2.7993913206291139</v>
      </c>
      <c r="M175" s="5">
        <f t="shared" si="7"/>
        <v>0.52800081667225673</v>
      </c>
      <c r="N175" s="10">
        <v>0.12056216470276709</v>
      </c>
      <c r="O175" s="10">
        <v>1.6213679154484391</v>
      </c>
      <c r="P175" s="10">
        <v>4.0160718865396534</v>
      </c>
      <c r="Q175" s="10">
        <v>6.6107787633234576</v>
      </c>
      <c r="R175" s="10">
        <v>4.1160733393859488</v>
      </c>
      <c r="S175" s="5">
        <f t="shared" si="8"/>
        <v>0.91466432699708866</v>
      </c>
    </row>
    <row r="176" spans="1:19" s="9" customFormat="1" x14ac:dyDescent="0.25">
      <c r="A176" s="1" t="s">
        <v>178</v>
      </c>
      <c r="B176" s="5">
        <v>8.6653770445803337E-4</v>
      </c>
      <c r="C176" s="5">
        <v>1.483686228183125E-2</v>
      </c>
      <c r="D176" s="5">
        <v>2.8999540597867352E-3</v>
      </c>
      <c r="E176" s="5">
        <v>1.9939700795965059E-2</v>
      </c>
      <c r="F176" s="5">
        <v>1.738828153889815E-2</v>
      </c>
      <c r="G176" s="5">
        <f t="shared" si="6"/>
        <v>3.4464700973904864E-3</v>
      </c>
      <c r="H176" s="10">
        <v>3.4661508178321331E-3</v>
      </c>
      <c r="I176" s="10">
        <v>1.838070095047703E-2</v>
      </c>
      <c r="J176" s="10">
        <v>1.1599816239146941E-2</v>
      </c>
      <c r="K176" s="10">
        <v>2.8639562975325258E-2</v>
      </c>
      <c r="L176" s="10">
        <v>2.3510131962901141E-2</v>
      </c>
      <c r="M176" s="5">
        <f t="shared" si="7"/>
        <v>6.8794312606582243E-3</v>
      </c>
      <c r="N176" s="10">
        <v>9.5319147490383668E-3</v>
      </c>
      <c r="O176" s="10">
        <v>2.6649657843983859E-2</v>
      </c>
      <c r="P176" s="10">
        <v>3.1899494657654077E-2</v>
      </c>
      <c r="Q176" s="10">
        <v>4.8939241393832413E-2</v>
      </c>
      <c r="R176" s="10">
        <v>3.7794449618908127E-2</v>
      </c>
      <c r="S176" s="5">
        <f t="shared" si="8"/>
        <v>1.4889673974949618E-2</v>
      </c>
    </row>
    <row r="177" spans="1:19" s="9" customFormat="1" x14ac:dyDescent="0.25">
      <c r="A177" s="1" t="s">
        <v>179</v>
      </c>
      <c r="B177" s="5">
        <v>0.21233069176589059</v>
      </c>
      <c r="C177" s="5">
        <v>1.035840459429977</v>
      </c>
      <c r="D177" s="5">
        <v>2.514665858926524E-2</v>
      </c>
      <c r="E177" s="5">
        <v>-1.0015651741271849</v>
      </c>
      <c r="F177" s="5">
        <v>1.713764265139606E-2</v>
      </c>
      <c r="G177" s="5">
        <f t="shared" si="6"/>
        <v>0.17369253273988511</v>
      </c>
      <c r="H177" s="10">
        <v>0.84932276706356247</v>
      </c>
      <c r="I177" s="10">
        <v>1.2277094022641979</v>
      </c>
      <c r="J177" s="10">
        <v>0.1005866343570609</v>
      </c>
      <c r="K177" s="10">
        <v>-0.92612519835938922</v>
      </c>
      <c r="L177" s="10">
        <v>0.15079210195240431</v>
      </c>
      <c r="M177" s="5">
        <f t="shared" si="7"/>
        <v>0.70710636066156374</v>
      </c>
      <c r="N177" s="10">
        <v>2.335637609424797</v>
      </c>
      <c r="O177" s="10">
        <v>1.675403602210715</v>
      </c>
      <c r="P177" s="10">
        <v>0.2766132444819176</v>
      </c>
      <c r="Q177" s="10">
        <v>-0.75009858823453257</v>
      </c>
      <c r="R177" s="10">
        <v>0.46265250698809118</v>
      </c>
      <c r="S177" s="5">
        <f t="shared" si="8"/>
        <v>1.9517386258121472</v>
      </c>
    </row>
    <row r="178" spans="1:19" s="9" customFormat="1" x14ac:dyDescent="0.25">
      <c r="A178" s="1" t="s">
        <v>180</v>
      </c>
      <c r="B178" s="5">
        <v>0.15697966617310929</v>
      </c>
      <c r="C178" s="5">
        <v>0.8019102896595145</v>
      </c>
      <c r="D178" s="5">
        <v>0.26697401037620277</v>
      </c>
      <c r="E178" s="5">
        <v>1.450759000594237</v>
      </c>
      <c r="F178" s="5">
        <v>1.1263346451268761</v>
      </c>
      <c r="G178" s="5">
        <f t="shared" si="6"/>
        <v>0.307882630226329</v>
      </c>
      <c r="H178" s="10">
        <v>0.62791866469243729</v>
      </c>
      <c r="I178" s="10">
        <v>1.1522290247502669</v>
      </c>
      <c r="J178" s="10">
        <v>1.0678960415048111</v>
      </c>
      <c r="K178" s="10">
        <v>2.2516810317228462</v>
      </c>
      <c r="L178" s="10">
        <v>1.7019550282365561</v>
      </c>
      <c r="M178" s="5">
        <f t="shared" si="7"/>
        <v>0.81102298806467377</v>
      </c>
      <c r="N178" s="10">
        <v>1.726776327904203</v>
      </c>
      <c r="O178" s="10">
        <v>1.9696394066286891</v>
      </c>
      <c r="P178" s="10">
        <v>2.9367141141382311</v>
      </c>
      <c r="Q178" s="10">
        <v>4.1204991043562647</v>
      </c>
      <c r="R178" s="10">
        <v>3.0450692554924772</v>
      </c>
      <c r="S178" s="5">
        <f t="shared" si="8"/>
        <v>1.9850171563541457</v>
      </c>
    </row>
    <row r="179" spans="1:19" s="9" customFormat="1" x14ac:dyDescent="0.25">
      <c r="A179" s="1" t="s">
        <v>181</v>
      </c>
      <c r="B179" s="5">
        <v>1.7497285974483421</v>
      </c>
      <c r="C179" s="5">
        <v>-3.8109134584754361</v>
      </c>
      <c r="D179" s="5">
        <v>1.8916157190469789</v>
      </c>
      <c r="E179" s="5">
        <v>7.1903487074410712</v>
      </c>
      <c r="F179" s="5">
        <v>1.689717624482818</v>
      </c>
      <c r="G179" s="5">
        <f t="shared" si="6"/>
        <v>1.7478213075834454</v>
      </c>
      <c r="H179" s="10">
        <v>6.9989143897933674</v>
      </c>
      <c r="I179" s="10">
        <v>2.0355636987104719</v>
      </c>
      <c r="J179" s="10">
        <v>7.5664628761879156</v>
      </c>
      <c r="K179" s="10">
        <v>12.865195864582009</v>
      </c>
      <c r="L179" s="10">
        <v>7.4503797816462409</v>
      </c>
      <c r="M179" s="5">
        <f t="shared" si="7"/>
        <v>7.0950116228910263</v>
      </c>
      <c r="N179" s="10">
        <v>19.247014571931761</v>
      </c>
      <c r="O179" s="10">
        <v>15.67734373214426</v>
      </c>
      <c r="P179" s="10">
        <v>20.807772909516771</v>
      </c>
      <c r="Q179" s="10">
        <v>26.106505897910861</v>
      </c>
      <c r="R179" s="10">
        <v>20.891924815027561</v>
      </c>
      <c r="S179" s="5">
        <f t="shared" si="8"/>
        <v>19.571789025275383</v>
      </c>
    </row>
    <row r="180" spans="1:19" s="9" customFormat="1" x14ac:dyDescent="0.25">
      <c r="A180" s="1" t="s">
        <v>182</v>
      </c>
      <c r="B180" s="5">
        <v>0.34497799317862071</v>
      </c>
      <c r="C180" s="5">
        <v>4.2401100060592682</v>
      </c>
      <c r="D180" s="5">
        <v>0.12706547586266911</v>
      </c>
      <c r="E180" s="5">
        <v>-1.284502575736685</v>
      </c>
      <c r="F180" s="5">
        <v>1.4778037151612919</v>
      </c>
      <c r="G180" s="5">
        <f t="shared" si="6"/>
        <v>0.50400622561022379</v>
      </c>
      <c r="H180" s="10">
        <v>1.3799119727144831</v>
      </c>
      <c r="I180" s="10">
        <v>4.5321128402055582</v>
      </c>
      <c r="J180" s="10">
        <v>0.50826190345067657</v>
      </c>
      <c r="K180" s="10">
        <v>-0.90330614814867727</v>
      </c>
      <c r="L180" s="10">
        <v>1.814403346028441</v>
      </c>
      <c r="M180" s="5">
        <f t="shared" si="7"/>
        <v>1.4015031752483864</v>
      </c>
      <c r="N180" s="10">
        <v>3.7947579249648271</v>
      </c>
      <c r="O180" s="10">
        <v>5.2134527865469016</v>
      </c>
      <c r="P180" s="10">
        <v>1.39772023448936</v>
      </c>
      <c r="Q180" s="10">
        <v>-1.3847817109993169E-2</v>
      </c>
      <c r="R180" s="10">
        <v>2.5998024847184542</v>
      </c>
      <c r="S180" s="5">
        <f t="shared" si="8"/>
        <v>3.4956627244040974</v>
      </c>
    </row>
    <row r="181" spans="1:19" s="9" customFormat="1" x14ac:dyDescent="0.25">
      <c r="A181" s="1" t="s">
        <v>183</v>
      </c>
      <c r="B181" s="5">
        <v>1.639605375231332E-2</v>
      </c>
      <c r="C181" s="5">
        <v>3.5708840976942682</v>
      </c>
      <c r="D181" s="5">
        <v>2.4622766276817178</v>
      </c>
      <c r="E181" s="5">
        <v>20.225457870683211</v>
      </c>
      <c r="F181" s="5">
        <v>11.89817098418874</v>
      </c>
      <c r="G181" s="5">
        <f t="shared" si="6"/>
        <v>1.9209563220142476</v>
      </c>
      <c r="H181" s="10">
        <v>6.5584215009253266E-2</v>
      </c>
      <c r="I181" s="10">
        <v>3.795084767633111</v>
      </c>
      <c r="J181" s="10">
        <v>9.8491065107268714</v>
      </c>
      <c r="K181" s="10">
        <v>27.61228775372836</v>
      </c>
      <c r="L181" s="10">
        <v>15.70368626068074</v>
      </c>
      <c r="M181" s="5">
        <f t="shared" si="7"/>
        <v>2.9004756366458571</v>
      </c>
      <c r="N181" s="10">
        <v>0.18035659127544651</v>
      </c>
      <c r="O181" s="10">
        <v>4.3182196641570778</v>
      </c>
      <c r="P181" s="10">
        <v>27.085042904498891</v>
      </c>
      <c r="Q181" s="10">
        <v>44.848224147500389</v>
      </c>
      <c r="R181" s="10">
        <v>24.583221905828729</v>
      </c>
      <c r="S181" s="5">
        <f t="shared" si="8"/>
        <v>5.1860207041196116</v>
      </c>
    </row>
    <row r="182" spans="1:19" s="9" customFormat="1" x14ac:dyDescent="0.25">
      <c r="A182" s="1" t="s">
        <v>184</v>
      </c>
      <c r="B182" s="5">
        <v>2.5945053980589039</v>
      </c>
      <c r="C182" s="5">
        <v>11.64956298468671</v>
      </c>
      <c r="D182" s="5">
        <v>0.70273838628055707</v>
      </c>
      <c r="E182" s="5">
        <v>-21.81878285177886</v>
      </c>
      <c r="F182" s="5">
        <v>-5.0846099335460746</v>
      </c>
      <c r="G182" s="5">
        <f t="shared" si="6"/>
        <v>1.3480497477292401</v>
      </c>
      <c r="H182" s="10">
        <v>10.378021592235619</v>
      </c>
      <c r="I182" s="10">
        <v>12.387539833175209</v>
      </c>
      <c r="J182" s="10">
        <v>2.8109535451222278</v>
      </c>
      <c r="K182" s="10">
        <v>-19.71056769293719</v>
      </c>
      <c r="L182" s="10">
        <v>-3.6615139298809898</v>
      </c>
      <c r="M182" s="5">
        <f t="shared" si="7"/>
        <v>7.8937378615624612</v>
      </c>
      <c r="N182" s="10">
        <v>28.539559378647951</v>
      </c>
      <c r="O182" s="10">
        <v>14.10948581298171</v>
      </c>
      <c r="P182" s="10">
        <v>7.7301222490861283</v>
      </c>
      <c r="Q182" s="10">
        <v>-14.79139898897329</v>
      </c>
      <c r="R182" s="10">
        <v>-0.34095658799578921</v>
      </c>
      <c r="S182" s="5">
        <f t="shared" si="8"/>
        <v>23.167010127173299</v>
      </c>
    </row>
    <row r="183" spans="1:19" s="9" customFormat="1" x14ac:dyDescent="0.25">
      <c r="A183" s="1" t="s">
        <v>185</v>
      </c>
      <c r="B183" s="5">
        <v>0.83072026897590112</v>
      </c>
      <c r="C183" s="5">
        <v>-5.3857925816863501</v>
      </c>
      <c r="D183" s="5">
        <v>0.25728314324419871</v>
      </c>
      <c r="E183" s="5">
        <v>-1.3237508739382999</v>
      </c>
      <c r="F183" s="5">
        <v>-3.354771727812325</v>
      </c>
      <c r="G183" s="5">
        <f t="shared" si="6"/>
        <v>0.17422461317108215</v>
      </c>
      <c r="H183" s="10">
        <v>3.322881075903604</v>
      </c>
      <c r="I183" s="10">
        <v>-2.3700667786754979</v>
      </c>
      <c r="J183" s="10">
        <v>1.0291325729767951</v>
      </c>
      <c r="K183" s="10">
        <v>-0.55190144420570375</v>
      </c>
      <c r="L183" s="10">
        <v>-1.460984111440601</v>
      </c>
      <c r="M183" s="5">
        <f t="shared" si="7"/>
        <v>2.4906138726556328</v>
      </c>
      <c r="N183" s="10">
        <v>9.1379229587349133</v>
      </c>
      <c r="O183" s="10">
        <v>4.6666267616831556</v>
      </c>
      <c r="P183" s="10">
        <v>2.830114575686185</v>
      </c>
      <c r="Q183" s="10">
        <v>1.249080558503687</v>
      </c>
      <c r="R183" s="10">
        <v>2.9578536600934209</v>
      </c>
      <c r="S183" s="5">
        <f t="shared" si="8"/>
        <v>7.8955221447862538</v>
      </c>
    </row>
    <row r="184" spans="1:19" s="9" customFormat="1" x14ac:dyDescent="0.25">
      <c r="A184" s="1" t="s">
        <v>186</v>
      </c>
      <c r="B184" s="5">
        <v>5.3375682591826603</v>
      </c>
      <c r="C184" s="5">
        <v>-49.032392525611542</v>
      </c>
      <c r="D184" s="5">
        <v>1.561187230810557</v>
      </c>
      <c r="E184" s="5">
        <v>-64.388496684475371</v>
      </c>
      <c r="F184" s="5">
        <v>-56.710444605043463</v>
      </c>
      <c r="G184" s="5">
        <f t="shared" si="6"/>
        <v>-4.1584527218698639</v>
      </c>
      <c r="H184" s="10">
        <v>21.350273036730641</v>
      </c>
      <c r="I184" s="10">
        <v>-25.731413942672031</v>
      </c>
      <c r="J184" s="10">
        <v>6.2447489232422262</v>
      </c>
      <c r="K184" s="10">
        <v>-59.704934992043697</v>
      </c>
      <c r="L184" s="10">
        <v>-42.718174467357862</v>
      </c>
      <c r="M184" s="5">
        <f t="shared" si="7"/>
        <v>10.984729705442945</v>
      </c>
      <c r="N184" s="10">
        <v>58.713250851009263</v>
      </c>
      <c r="O184" s="10">
        <v>28.637536084186809</v>
      </c>
      <c r="P184" s="10">
        <v>17.173059538916121</v>
      </c>
      <c r="Q184" s="10">
        <v>-48.776624376369803</v>
      </c>
      <c r="R184" s="10">
        <v>-10.06954414609149</v>
      </c>
      <c r="S184" s="5">
        <f t="shared" si="8"/>
        <v>46.318822035839489</v>
      </c>
    </row>
    <row r="185" spans="1:19" s="9" customFormat="1" x14ac:dyDescent="0.25">
      <c r="A185" s="1" t="s">
        <v>187</v>
      </c>
      <c r="B185" s="5">
        <v>39.995928423863617</v>
      </c>
      <c r="C185" s="5">
        <v>-160.1950814910908</v>
      </c>
      <c r="D185" s="5">
        <v>8.1707999140866026</v>
      </c>
      <c r="E185" s="5">
        <v>-315.49725908423687</v>
      </c>
      <c r="F185" s="5">
        <v>-237.8461702876638</v>
      </c>
      <c r="G185" s="5">
        <f t="shared" si="6"/>
        <v>-3.2716428083543487</v>
      </c>
      <c r="H185" s="10">
        <v>159.9837136954545</v>
      </c>
      <c r="I185" s="10">
        <v>-13.303008189048739</v>
      </c>
      <c r="J185" s="10">
        <v>32.68319965634641</v>
      </c>
      <c r="K185" s="10">
        <v>-290.98485934197709</v>
      </c>
      <c r="L185" s="10">
        <v>-152.14393376551291</v>
      </c>
      <c r="M185" s="5">
        <f t="shared" si="7"/>
        <v>106.79954087435399</v>
      </c>
      <c r="N185" s="10">
        <v>439.95521266249978</v>
      </c>
      <c r="O185" s="10">
        <v>329.44516284904938</v>
      </c>
      <c r="P185" s="10">
        <v>89.878799054952637</v>
      </c>
      <c r="Q185" s="10">
        <v>-233.78925994337081</v>
      </c>
      <c r="R185" s="10">
        <v>47.827951452839272</v>
      </c>
      <c r="S185" s="5">
        <f t="shared" si="8"/>
        <v>363.6323028006733</v>
      </c>
    </row>
    <row r="186" spans="1:19" s="9" customFormat="1" x14ac:dyDescent="0.25">
      <c r="A186" s="1" t="s">
        <v>188</v>
      </c>
      <c r="B186" s="5">
        <v>4.4865650102659048E-2</v>
      </c>
      <c r="C186" s="5">
        <v>-1.045020612761455</v>
      </c>
      <c r="D186" s="5">
        <v>7.3038931534819926E-2</v>
      </c>
      <c r="E186" s="5">
        <v>0.25656647312890618</v>
      </c>
      <c r="F186" s="5">
        <v>-0.39422706981627442</v>
      </c>
      <c r="G186" s="5">
        <f t="shared" si="6"/>
        <v>-1.9589593813572927E-2</v>
      </c>
      <c r="H186" s="10">
        <v>0.17946260041063619</v>
      </c>
      <c r="I186" s="10">
        <v>-0.60977850742549222</v>
      </c>
      <c r="J186" s="10">
        <v>0.2921557261392797</v>
      </c>
      <c r="K186" s="10">
        <v>0.47568326773336589</v>
      </c>
      <c r="L186" s="10">
        <v>-6.7047619846063139E-2</v>
      </c>
      <c r="M186" s="5">
        <f t="shared" si="7"/>
        <v>0.14812072365856349</v>
      </c>
      <c r="N186" s="10">
        <v>0.49352215112924958</v>
      </c>
      <c r="O186" s="10">
        <v>0.40578640502508773</v>
      </c>
      <c r="P186" s="10">
        <v>0.80342824688301917</v>
      </c>
      <c r="Q186" s="10">
        <v>0.98695578847710541</v>
      </c>
      <c r="R186" s="10">
        <v>0.69637109675109654</v>
      </c>
      <c r="S186" s="5">
        <f t="shared" si="8"/>
        <v>0.53944479776021514</v>
      </c>
    </row>
    <row r="187" spans="1:19" s="9" customFormat="1" x14ac:dyDescent="0.25">
      <c r="A187" s="1" t="s">
        <v>189</v>
      </c>
      <c r="B187" s="5">
        <v>0.84137972581491227</v>
      </c>
      <c r="C187" s="5">
        <v>16.674603276129581</v>
      </c>
      <c r="D187" s="5">
        <v>0.7195359402753404</v>
      </c>
      <c r="E187" s="5">
        <v>-0.94512318886737745</v>
      </c>
      <c r="F187" s="5">
        <v>7.8647400436311017</v>
      </c>
      <c r="G187" s="5">
        <f t="shared" si="6"/>
        <v>1.8887915842103622</v>
      </c>
      <c r="H187" s="10">
        <v>3.3655189032596491</v>
      </c>
      <c r="I187" s="10">
        <v>17.218080646278331</v>
      </c>
      <c r="J187" s="10">
        <v>2.8781437611013621</v>
      </c>
      <c r="K187" s="10">
        <v>1.2134846319586441</v>
      </c>
      <c r="L187" s="10">
        <v>9.2157826391184869</v>
      </c>
      <c r="M187" s="5">
        <f t="shared" si="7"/>
        <v>4.2186897065305606</v>
      </c>
      <c r="N187" s="10">
        <v>9.2551769839640343</v>
      </c>
      <c r="O187" s="10">
        <v>18.48619450995875</v>
      </c>
      <c r="P187" s="10">
        <v>7.9148953430287454</v>
      </c>
      <c r="Q187" s="10">
        <v>6.2502362138860272</v>
      </c>
      <c r="R187" s="10">
        <v>12.36821536192239</v>
      </c>
      <c r="S187" s="5">
        <f t="shared" si="8"/>
        <v>9.6551186586110251</v>
      </c>
    </row>
    <row r="188" spans="1:19" s="9" customFormat="1" x14ac:dyDescent="0.25">
      <c r="A188" s="1" t="s">
        <v>190</v>
      </c>
      <c r="B188" s="5">
        <v>6.4927309594261726E-4</v>
      </c>
      <c r="C188" s="5">
        <v>-1.117841097818454E-2</v>
      </c>
      <c r="D188" s="5">
        <v>1.03311511895173E-2</v>
      </c>
      <c r="E188" s="5">
        <v>8.1288991882805001E-2</v>
      </c>
      <c r="F188" s="5">
        <v>3.5055290452310227E-2</v>
      </c>
      <c r="G188" s="5">
        <f t="shared" si="6"/>
        <v>6.2942696040764936E-3</v>
      </c>
      <c r="H188" s="10">
        <v>2.597092383770469E-3</v>
      </c>
      <c r="I188" s="10">
        <v>-5.1319773495709479E-3</v>
      </c>
      <c r="J188" s="10">
        <v>4.1324604758069192E-2</v>
      </c>
      <c r="K188" s="10">
        <v>0.1122824454513569</v>
      </c>
      <c r="L188" s="10">
        <v>5.357523405089297E-2</v>
      </c>
      <c r="M188" s="5">
        <f t="shared" si="7"/>
        <v>1.2180189252553783E-2</v>
      </c>
      <c r="N188" s="10">
        <v>7.1420040553687898E-3</v>
      </c>
      <c r="O188" s="10">
        <v>8.9763677838607722E-3</v>
      </c>
      <c r="P188" s="10">
        <v>0.1136426630846903</v>
      </c>
      <c r="Q188" s="10">
        <v>0.18460050377797799</v>
      </c>
      <c r="R188" s="10">
        <v>9.6788435780919377E-2</v>
      </c>
      <c r="S188" s="5">
        <f t="shared" si="8"/>
        <v>2.5914001765667452E-2</v>
      </c>
    </row>
    <row r="189" spans="1:19" s="9" customFormat="1" x14ac:dyDescent="0.25">
      <c r="A189" s="1" t="s">
        <v>191</v>
      </c>
      <c r="B189" s="5">
        <v>1.1245080805503951</v>
      </c>
      <c r="C189" s="5">
        <v>4.0060534065975384</v>
      </c>
      <c r="D189" s="5">
        <v>0.83432701716212532</v>
      </c>
      <c r="E189" s="5">
        <v>0.4835390231898602</v>
      </c>
      <c r="F189" s="5">
        <v>2.2447962148936988</v>
      </c>
      <c r="G189" s="5">
        <f t="shared" si="6"/>
        <v>1.2780422475324771</v>
      </c>
      <c r="H189" s="10">
        <v>4.4980323222015786</v>
      </c>
      <c r="I189" s="10">
        <v>6.3393554860596879</v>
      </c>
      <c r="J189" s="10">
        <v>3.3373080686485008</v>
      </c>
      <c r="K189" s="10">
        <v>2.9865200746762368</v>
      </c>
      <c r="L189" s="10">
        <v>4.6629377803679626</v>
      </c>
      <c r="M189" s="5">
        <f t="shared" si="7"/>
        <v>4.4647319282488827</v>
      </c>
      <c r="N189" s="10">
        <v>12.369588886054339</v>
      </c>
      <c r="O189" s="10">
        <v>11.7837270048047</v>
      </c>
      <c r="P189" s="10">
        <v>9.1775971887833787</v>
      </c>
      <c r="Q189" s="10">
        <v>8.8268091948111138</v>
      </c>
      <c r="R189" s="10">
        <v>10.305268099807909</v>
      </c>
      <c r="S189" s="5">
        <f t="shared" si="8"/>
        <v>11.900341183253827</v>
      </c>
    </row>
    <row r="190" spans="1:19" s="9" customFormat="1" x14ac:dyDescent="0.25">
      <c r="A190" s="1" t="s">
        <v>192</v>
      </c>
      <c r="B190" s="5">
        <v>0.62634528714681881</v>
      </c>
      <c r="C190" s="5">
        <v>14.55496908185321</v>
      </c>
      <c r="D190" s="5">
        <v>2.2308604164895001</v>
      </c>
      <c r="E190" s="5">
        <v>15.516474083495149</v>
      </c>
      <c r="F190" s="5">
        <v>15.03572158267418</v>
      </c>
      <c r="G190" s="5">
        <f t="shared" si="6"/>
        <v>2.8679774879430568</v>
      </c>
      <c r="H190" s="10">
        <v>2.5053811485872748</v>
      </c>
      <c r="I190" s="10">
        <v>16.131659727766571</v>
      </c>
      <c r="J190" s="10">
        <v>8.9234416659580003</v>
      </c>
      <c r="K190" s="10">
        <v>22.209055332963651</v>
      </c>
      <c r="L190" s="10">
        <v>19.170357530365109</v>
      </c>
      <c r="M190" s="5">
        <f t="shared" si="7"/>
        <v>5.326030631722487</v>
      </c>
      <c r="N190" s="10">
        <v>6.8897981586150072</v>
      </c>
      <c r="O190" s="10">
        <v>19.810604568231071</v>
      </c>
      <c r="P190" s="10">
        <v>24.5394645813845</v>
      </c>
      <c r="Q190" s="10">
        <v>37.825078248390149</v>
      </c>
      <c r="R190" s="10">
        <v>28.81784140831061</v>
      </c>
      <c r="S190" s="5">
        <f t="shared" si="8"/>
        <v>11.061487967207823</v>
      </c>
    </row>
    <row r="191" spans="1:19" s="9" customFormat="1" x14ac:dyDescent="0.25">
      <c r="A191" s="1" t="s">
        <v>193</v>
      </c>
      <c r="B191" s="5">
        <v>0.1217930069366423</v>
      </c>
      <c r="C191" s="5">
        <v>4.3430082773618111</v>
      </c>
      <c r="D191" s="5">
        <v>0.94266013252343617</v>
      </c>
      <c r="E191" s="5">
        <v>7.2122075013804814</v>
      </c>
      <c r="F191" s="5">
        <v>5.7776078893711453</v>
      </c>
      <c r="G191" s="5">
        <f t="shared" si="6"/>
        <v>1.0112085955811576</v>
      </c>
      <c r="H191" s="10">
        <v>0.48717202774656898</v>
      </c>
      <c r="I191" s="10">
        <v>4.6503166937176941</v>
      </c>
      <c r="J191" s="10">
        <v>3.7706405300937451</v>
      </c>
      <c r="K191" s="10">
        <v>10.040187898950791</v>
      </c>
      <c r="L191" s="10">
        <v>7.345252296334241</v>
      </c>
      <c r="M191" s="5">
        <f t="shared" si="7"/>
        <v>1.6800574931520789</v>
      </c>
      <c r="N191" s="10">
        <v>1.339723076303065</v>
      </c>
      <c r="O191" s="10">
        <v>5.3673696652147536</v>
      </c>
      <c r="P191" s="10">
        <v>10.3692614577578</v>
      </c>
      <c r="Q191" s="10">
        <v>16.638808826614842</v>
      </c>
      <c r="R191" s="10">
        <v>11.003089245914801</v>
      </c>
      <c r="S191" s="5">
        <f t="shared" si="8"/>
        <v>3.2407049208175618</v>
      </c>
    </row>
    <row r="192" spans="1:19" s="9" customFormat="1" x14ac:dyDescent="0.25">
      <c r="A192" s="1" t="s">
        <v>194</v>
      </c>
      <c r="B192" s="5">
        <v>1.811384868727136E-2</v>
      </c>
      <c r="C192" s="5">
        <v>1.0797700307834019</v>
      </c>
      <c r="D192" s="5">
        <v>1.1221849465446649</v>
      </c>
      <c r="E192" s="5">
        <v>9.0499411130216405</v>
      </c>
      <c r="F192" s="5">
        <v>5.0648555719025206</v>
      </c>
      <c r="G192" s="5">
        <f t="shared" si="6"/>
        <v>0.83032866206242861</v>
      </c>
      <c r="H192" s="10">
        <v>7.2455394749085439E-2</v>
      </c>
      <c r="I192" s="10">
        <v>1.2520533105976961</v>
      </c>
      <c r="J192" s="10">
        <v>4.4887397861786598</v>
      </c>
      <c r="K192" s="10">
        <v>12.416495952655641</v>
      </c>
      <c r="L192" s="10">
        <v>6.8342746316266663</v>
      </c>
      <c r="M192" s="5">
        <f t="shared" si="7"/>
        <v>1.3075424998522016</v>
      </c>
      <c r="N192" s="10">
        <v>0.19925233555998489</v>
      </c>
      <c r="O192" s="10">
        <v>1.6540476301643821</v>
      </c>
      <c r="P192" s="10">
        <v>12.344034411991309</v>
      </c>
      <c r="Q192" s="10">
        <v>20.271790578468291</v>
      </c>
      <c r="R192" s="10">
        <v>10.96291910431634</v>
      </c>
      <c r="S192" s="5">
        <f t="shared" si="8"/>
        <v>2.4210414546950041</v>
      </c>
    </row>
    <row r="193" spans="1:19" s="9" customFormat="1" x14ac:dyDescent="0.25">
      <c r="A193" s="1" t="s">
        <v>195</v>
      </c>
      <c r="B193" s="5">
        <v>9.629540564892157E-2</v>
      </c>
      <c r="C193" s="5">
        <v>5.0974052229516298</v>
      </c>
      <c r="D193" s="5">
        <v>0.63176898672520887</v>
      </c>
      <c r="E193" s="5">
        <v>4.4855174295968991</v>
      </c>
      <c r="F193" s="5">
        <v>4.7914613262742636</v>
      </c>
      <c r="G193" s="5">
        <f t="shared" si="6"/>
        <v>0.82734397279653737</v>
      </c>
      <c r="H193" s="10">
        <v>0.38518162259568628</v>
      </c>
      <c r="I193" s="10">
        <v>5.2148363616076914</v>
      </c>
      <c r="J193" s="10">
        <v>2.527075946900835</v>
      </c>
      <c r="K193" s="10">
        <v>6.3808243897725259</v>
      </c>
      <c r="L193" s="10">
        <v>5.7978303756901086</v>
      </c>
      <c r="M193" s="5">
        <f t="shared" si="7"/>
        <v>1.3041736517751072</v>
      </c>
      <c r="N193" s="10">
        <v>1.059249462138137</v>
      </c>
      <c r="O193" s="10">
        <v>5.4888423518051672</v>
      </c>
      <c r="P193" s="10">
        <v>6.9494588539772977</v>
      </c>
      <c r="Q193" s="10">
        <v>10.80320729684899</v>
      </c>
      <c r="R193" s="10">
        <v>8.1460248243270783</v>
      </c>
      <c r="S193" s="5">
        <f t="shared" si="8"/>
        <v>2.4167762360584364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selection activeCell="F1" sqref="F1"/>
    </sheetView>
  </sheetViews>
  <sheetFormatPr defaultColWidth="11.42578125" defaultRowHeight="15" x14ac:dyDescent="0.25"/>
  <cols>
    <col min="2" max="4" width="14.28515625" bestFit="1" customWidth="1"/>
    <col min="5" max="5" width="20.140625" bestFit="1" customWidth="1"/>
    <col min="6" max="8" width="14.42578125" bestFit="1" customWidth="1"/>
  </cols>
  <sheetData>
    <row r="1" spans="1:8" x14ac:dyDescent="0.25">
      <c r="A1" s="11" t="s">
        <v>201</v>
      </c>
      <c r="B1" s="8" t="s">
        <v>202</v>
      </c>
      <c r="C1" s="8" t="s">
        <v>203</v>
      </c>
      <c r="D1" s="8" t="s">
        <v>204</v>
      </c>
      <c r="E1" s="14"/>
      <c r="F1" s="8" t="s">
        <v>209</v>
      </c>
      <c r="G1" s="8" t="s">
        <v>207</v>
      </c>
      <c r="H1" s="8" t="s">
        <v>208</v>
      </c>
    </row>
    <row r="2" spans="1:8" x14ac:dyDescent="0.25">
      <c r="A2" s="1" t="s">
        <v>0</v>
      </c>
      <c r="B2" s="16" t="s">
        <v>196</v>
      </c>
      <c r="C2" s="3" t="s">
        <v>196</v>
      </c>
      <c r="D2" s="4" t="s">
        <v>196</v>
      </c>
      <c r="E2" s="18" t="s">
        <v>205</v>
      </c>
      <c r="F2" s="19" t="s">
        <v>206</v>
      </c>
      <c r="G2" s="19" t="s">
        <v>206</v>
      </c>
      <c r="H2" s="20" t="s">
        <v>206</v>
      </c>
    </row>
    <row r="3" spans="1:8" x14ac:dyDescent="0.25">
      <c r="A3" s="1" t="s">
        <v>6</v>
      </c>
      <c r="B3" s="17">
        <f>'Country Budgets'!G4</f>
        <v>1.3139250788931145</v>
      </c>
      <c r="C3" s="17">
        <f>'Country Budgets'!M4</f>
        <v>1.831327109303339</v>
      </c>
      <c r="D3" s="17">
        <f>'Country Budgets'!S4</f>
        <v>3.0385985135938633</v>
      </c>
      <c r="E3" s="17">
        <v>7.7615547244646393E-2</v>
      </c>
      <c r="F3" s="21">
        <f>IF(B3*E3&gt;0,B3*E3,0)</f>
        <v>0.10198101403675426</v>
      </c>
      <c r="G3" s="21">
        <f>IF(C3*E3&gt;0,C3*E3,0)</f>
        <v>0.14213945577253501</v>
      </c>
      <c r="H3" s="21">
        <f>IF(D3*E3&gt;0,D3*E3,0)</f>
        <v>0.2358424864893568</v>
      </c>
    </row>
    <row r="4" spans="1:8" x14ac:dyDescent="0.25">
      <c r="A4" s="1" t="s">
        <v>7</v>
      </c>
      <c r="B4" s="17">
        <f>'Country Budgets'!G5</f>
        <v>4.1060186559978895E-2</v>
      </c>
      <c r="C4" s="17">
        <f>'Country Budgets'!M5</f>
        <v>0.13271636428107275</v>
      </c>
      <c r="D4" s="17">
        <f>'Country Budgets'!S5</f>
        <v>0.34658077896362516</v>
      </c>
      <c r="E4" s="17">
        <v>0.16129730310234022</v>
      </c>
      <c r="F4" s="21">
        <f t="shared" ref="F4:F67" si="0">IF(B4*E4&gt;0,B4*E4,0)</f>
        <v>6.6228973570035526E-3</v>
      </c>
      <c r="G4" s="21">
        <f t="shared" ref="G4:G67" si="1">IF(C4*E4&gt;0,C4*E4,0)</f>
        <v>2.140679163608479E-2</v>
      </c>
      <c r="H4" s="21">
        <f t="shared" ref="H4:H67" si="2">IF(D4*E4&gt;0,D4*E4,0)</f>
        <v>5.5902544953941029E-2</v>
      </c>
    </row>
    <row r="5" spans="1:8" x14ac:dyDescent="0.25">
      <c r="A5" s="1" t="s">
        <v>8</v>
      </c>
      <c r="B5" s="17">
        <f>'Country Budgets'!G6</f>
        <v>1.4560539451677628</v>
      </c>
      <c r="C5" s="17">
        <f>'Country Budgets'!M6</f>
        <v>3.656496541690216</v>
      </c>
      <c r="D5" s="17">
        <f>'Country Budgets'!S6</f>
        <v>8.7908626002426065</v>
      </c>
      <c r="E5" s="17">
        <v>0.19974929004781478</v>
      </c>
      <c r="F5" s="21">
        <f t="shared" si="0"/>
        <v>0.29084574181858042</v>
      </c>
      <c r="G5" s="21">
        <f t="shared" si="1"/>
        <v>0.73038258826491065</v>
      </c>
      <c r="H5" s="21">
        <f t="shared" si="2"/>
        <v>1.7559685633063475</v>
      </c>
    </row>
    <row r="6" spans="1:8" x14ac:dyDescent="0.25">
      <c r="A6" s="1" t="s">
        <v>9</v>
      </c>
      <c r="B6" s="17">
        <f>'Country Budgets'!G7</f>
        <v>-2.6280285411455729E-3</v>
      </c>
      <c r="C6" s="17">
        <f>'Country Budgets'!M7</f>
        <v>8.5006977055056346E-3</v>
      </c>
      <c r="D6" s="17">
        <f>'Country Budgets'!S7</f>
        <v>3.4467725614358458E-2</v>
      </c>
      <c r="E6" s="17">
        <v>0.14882144501561634</v>
      </c>
      <c r="F6" s="21">
        <f t="shared" si="0"/>
        <v>0</v>
      </c>
      <c r="G6" s="21">
        <f t="shared" si="1"/>
        <v>1.2650861161742828E-3</v>
      </c>
      <c r="H6" s="21">
        <f t="shared" si="2"/>
        <v>5.1295367323305977E-3</v>
      </c>
    </row>
    <row r="7" spans="1:8" x14ac:dyDescent="0.25">
      <c r="A7" s="1" t="s">
        <v>10</v>
      </c>
      <c r="B7" s="17">
        <f>'Country Budgets'!G8</f>
        <v>1.3961375803776133</v>
      </c>
      <c r="C7" s="17">
        <f>'Country Budgets'!M8</f>
        <v>2.3867436911977915</v>
      </c>
      <c r="D7" s="17">
        <f>'Country Budgets'!S8</f>
        <v>4.6981579497782064</v>
      </c>
      <c r="E7" s="17">
        <v>0.19974929004781478</v>
      </c>
      <c r="F7" s="21">
        <f t="shared" si="0"/>
        <v>0.27887749048950217</v>
      </c>
      <c r="G7" s="21">
        <f t="shared" si="1"/>
        <v>0.47675035784285974</v>
      </c>
      <c r="H7" s="21">
        <f t="shared" si="2"/>
        <v>0.93845371500069374</v>
      </c>
    </row>
    <row r="8" spans="1:8" x14ac:dyDescent="0.25">
      <c r="A8" s="1" t="s">
        <v>11</v>
      </c>
      <c r="B8" s="17">
        <f>'Country Budgets'!G9</f>
        <v>0.90334050694641232</v>
      </c>
      <c r="C8" s="17">
        <f>'Country Budgets'!M9</f>
        <v>4.3812221333997696</v>
      </c>
      <c r="D8" s="17">
        <f>'Country Budgets'!S9</f>
        <v>12.496279261790939</v>
      </c>
      <c r="E8" s="17">
        <v>0.13966891577343782</v>
      </c>
      <c r="F8" s="21">
        <f t="shared" si="0"/>
        <v>0.12616858917943308</v>
      </c>
      <c r="G8" s="21">
        <f t="shared" si="1"/>
        <v>0.61192054513453398</v>
      </c>
      <c r="H8" s="21">
        <f t="shared" si="2"/>
        <v>1.7453417756964362</v>
      </c>
    </row>
    <row r="9" spans="1:8" x14ac:dyDescent="0.25">
      <c r="A9" s="1" t="s">
        <v>12</v>
      </c>
      <c r="B9" s="17">
        <f>'Country Budgets'!G10</f>
        <v>4.0105092215706649E-2</v>
      </c>
      <c r="C9" s="17">
        <f>'Country Budgets'!M10</f>
        <v>0.16770871093706052</v>
      </c>
      <c r="D9" s="17">
        <f>'Country Budgets'!S10</f>
        <v>0.46545048795355304</v>
      </c>
      <c r="E9" s="17">
        <v>0.16129730310234022</v>
      </c>
      <c r="F9" s="21">
        <f t="shared" si="0"/>
        <v>6.4688432150641411E-3</v>
      </c>
      <c r="G9" s="21">
        <f t="shared" si="1"/>
        <v>2.7050962780917811E-2</v>
      </c>
      <c r="H9" s="21">
        <f t="shared" si="2"/>
        <v>7.5075908434576399E-2</v>
      </c>
    </row>
    <row r="10" spans="1:8" x14ac:dyDescent="0.25">
      <c r="A10" s="1" t="s">
        <v>13</v>
      </c>
      <c r="B10" s="17">
        <f>'Country Budgets'!G11</f>
        <v>0.25016053161277885</v>
      </c>
      <c r="C10" s="17">
        <f>'Country Budgets'!M11</f>
        <v>7.4327944086062008</v>
      </c>
      <c r="D10" s="17">
        <f>'Country Budgets'!S11</f>
        <v>24.192273454924191</v>
      </c>
      <c r="E10" s="17">
        <v>0.14882144501561634</v>
      </c>
      <c r="F10" s="21">
        <f t="shared" si="0"/>
        <v>3.7229251800488521E-2</v>
      </c>
      <c r="G10" s="21">
        <f t="shared" si="1"/>
        <v>1.1061592043927682</v>
      </c>
      <c r="H10" s="21">
        <f t="shared" si="2"/>
        <v>3.600329093774755</v>
      </c>
    </row>
    <row r="11" spans="1:8" x14ac:dyDescent="0.25">
      <c r="A11" s="1" t="s">
        <v>14</v>
      </c>
      <c r="B11" s="17">
        <f>'Country Budgets'!G12</f>
        <v>-0.41339653929639603</v>
      </c>
      <c r="C11" s="17">
        <f>'Country Budgets'!M12</f>
        <v>1.0631770099887314</v>
      </c>
      <c r="D11" s="17">
        <f>'Country Budgets'!S12</f>
        <v>4.5085152916540299</v>
      </c>
      <c r="E11" s="17">
        <v>0.14882144501561634</v>
      </c>
      <c r="F11" s="21">
        <f t="shared" si="0"/>
        <v>0</v>
      </c>
      <c r="G11" s="21">
        <f t="shared" si="1"/>
        <v>0.15822353893390537</v>
      </c>
      <c r="H11" s="21">
        <f t="shared" si="2"/>
        <v>0.67096376057895568</v>
      </c>
    </row>
    <row r="12" spans="1:8" x14ac:dyDescent="0.25">
      <c r="A12" s="1" t="s">
        <v>15</v>
      </c>
      <c r="B12" s="17">
        <f>'Country Budgets'!G13</f>
        <v>0.24860193420541055</v>
      </c>
      <c r="C12" s="17">
        <f>'Country Budgets'!M13</f>
        <v>1.0756201575259032</v>
      </c>
      <c r="D12" s="17">
        <f>'Country Budgets'!S13</f>
        <v>3.0053293452737169</v>
      </c>
      <c r="E12" s="17">
        <v>0.16129730310234022</v>
      </c>
      <c r="F12" s="21">
        <f t="shared" si="0"/>
        <v>4.0098821533358149E-2</v>
      </c>
      <c r="G12" s="21">
        <f t="shared" si="1"/>
        <v>0.17349463057144254</v>
      </c>
      <c r="H12" s="21">
        <f t="shared" si="2"/>
        <v>0.48475151832697239</v>
      </c>
    </row>
    <row r="13" spans="1:8" x14ac:dyDescent="0.25">
      <c r="A13" s="1" t="s">
        <v>16</v>
      </c>
      <c r="B13" s="17">
        <f>'Country Budgets'!G14</f>
        <v>4.763649082107288E-4</v>
      </c>
      <c r="C13" s="17">
        <f>'Country Budgets'!M14</f>
        <v>4.358054803955444E-2</v>
      </c>
      <c r="D13" s="17">
        <f>'Country Budgets'!S14</f>
        <v>0.14415697534602312</v>
      </c>
      <c r="E13" s="17">
        <v>0.64939999999999998</v>
      </c>
      <c r="F13" s="21">
        <f t="shared" si="0"/>
        <v>3.093513713920473E-4</v>
      </c>
      <c r="G13" s="21">
        <f t="shared" si="1"/>
        <v>2.8301207896886654E-2</v>
      </c>
      <c r="H13" s="21">
        <f t="shared" si="2"/>
        <v>9.3615539789707408E-2</v>
      </c>
    </row>
    <row r="14" spans="1:8" x14ac:dyDescent="0.25">
      <c r="A14" s="1" t="s">
        <v>17</v>
      </c>
      <c r="B14" s="17">
        <f>'Country Budgets'!G15</f>
        <v>0.10255508432685008</v>
      </c>
      <c r="C14" s="17">
        <f>'Country Budgets'!M15</f>
        <v>0.51164710981783634</v>
      </c>
      <c r="D14" s="17">
        <f>'Country Budgets'!S15</f>
        <v>1.466195169296804</v>
      </c>
      <c r="E14" s="17">
        <v>0.19974929004781478</v>
      </c>
      <c r="F14" s="21">
        <f t="shared" si="0"/>
        <v>2.0485305285082078E-2</v>
      </c>
      <c r="G14" s="21">
        <f t="shared" si="1"/>
        <v>0.10220114694112913</v>
      </c>
      <c r="H14" s="21">
        <f t="shared" si="2"/>
        <v>0.29287144413857219</v>
      </c>
    </row>
    <row r="15" spans="1:8" x14ac:dyDescent="0.25">
      <c r="A15" s="1" t="s">
        <v>18</v>
      </c>
      <c r="B15" s="17">
        <f>'Country Budgets'!G16</f>
        <v>3.4186151011130899</v>
      </c>
      <c r="C15" s="17">
        <f>'Country Budgets'!M16</f>
        <v>5.6478445274643159</v>
      </c>
      <c r="D15" s="17">
        <f>'Country Budgets'!S16</f>
        <v>10.849379855617178</v>
      </c>
      <c r="E15" s="17">
        <v>7.7615547244646393E-2</v>
      </c>
      <c r="F15" s="21">
        <f t="shared" si="0"/>
        <v>0.26533768189170465</v>
      </c>
      <c r="G15" s="21">
        <f t="shared" si="1"/>
        <v>0.43836054375182421</v>
      </c>
      <c r="H15" s="21">
        <f t="shared" si="2"/>
        <v>0.84208055475876997</v>
      </c>
    </row>
    <row r="16" spans="1:8" x14ac:dyDescent="0.25">
      <c r="A16" s="1" t="s">
        <v>19</v>
      </c>
      <c r="B16" s="17">
        <f>'Country Budgets'!G17</f>
        <v>3.8389300778446968E-3</v>
      </c>
      <c r="C16" s="17">
        <f>'Country Budgets'!M17</f>
        <v>3.0691859827924245E-2</v>
      </c>
      <c r="D16" s="17">
        <f>'Country Budgets'!S17</f>
        <v>9.334869591144325E-2</v>
      </c>
      <c r="E16" s="17">
        <v>0.13966891577343782</v>
      </c>
      <c r="F16" s="21">
        <f t="shared" si="0"/>
        <v>5.3617920170260808E-4</v>
      </c>
      <c r="G16" s="21">
        <f t="shared" si="1"/>
        <v>4.2866987852365115E-3</v>
      </c>
      <c r="H16" s="21">
        <f t="shared" si="2"/>
        <v>1.3037911146815627E-2</v>
      </c>
    </row>
    <row r="17" spans="1:8" x14ac:dyDescent="0.25">
      <c r="A17" s="1" t="s">
        <v>20</v>
      </c>
      <c r="B17" s="17">
        <f>'Country Budgets'!G18</f>
        <v>0.27437734160207861</v>
      </c>
      <c r="C17" s="17">
        <f>'Country Budgets'!M18</f>
        <v>1.6175874407590498</v>
      </c>
      <c r="D17" s="17">
        <f>'Country Budgets'!S18</f>
        <v>4.7517443387919824</v>
      </c>
      <c r="E17" s="17">
        <v>0.16129730310234022</v>
      </c>
      <c r="F17" s="21">
        <f t="shared" si="0"/>
        <v>4.4256325232804816E-2</v>
      </c>
      <c r="G17" s="21">
        <f t="shared" si="1"/>
        <v>0.26091249172665126</v>
      </c>
      <c r="H17" s="21">
        <f t="shared" si="2"/>
        <v>0.76644354687895966</v>
      </c>
    </row>
    <row r="18" spans="1:8" x14ac:dyDescent="0.25">
      <c r="A18" s="1" t="s">
        <v>21</v>
      </c>
      <c r="B18" s="17">
        <f>'Country Budgets'!G19</f>
        <v>-0.49248663994496084</v>
      </c>
      <c r="C18" s="17">
        <f>'Country Budgets'!M19</f>
        <v>2.4463548050947175</v>
      </c>
      <c r="D18" s="17">
        <f>'Country Budgets'!S19</f>
        <v>9.3036515101872972</v>
      </c>
      <c r="E18" s="17">
        <v>0.14882144501561634</v>
      </c>
      <c r="F18" s="21">
        <f t="shared" si="0"/>
        <v>0</v>
      </c>
      <c r="G18" s="21">
        <f t="shared" si="1"/>
        <v>0.36407005711509233</v>
      </c>
      <c r="H18" s="21">
        <f t="shared" si="2"/>
        <v>1.3845828616677947</v>
      </c>
    </row>
    <row r="19" spans="1:8" x14ac:dyDescent="0.25">
      <c r="A19" s="1" t="s">
        <v>22</v>
      </c>
      <c r="B19" s="17">
        <f>'Country Budgets'!G20</f>
        <v>1.2068218966839586E-2</v>
      </c>
      <c r="C19" s="17">
        <f>'Country Budgets'!M20</f>
        <v>2.5762509802196607E-2</v>
      </c>
      <c r="D19" s="17">
        <f>'Country Budgets'!S20</f>
        <v>5.771585508469633E-2</v>
      </c>
      <c r="E19" s="17">
        <v>0.13966891577343782</v>
      </c>
      <c r="F19" s="21">
        <f t="shared" si="0"/>
        <v>1.6855550584149229E-3</v>
      </c>
      <c r="G19" s="21">
        <f t="shared" si="1"/>
        <v>3.598221811675364E-3</v>
      </c>
      <c r="H19" s="21">
        <f t="shared" si="2"/>
        <v>8.0611109026163946E-3</v>
      </c>
    </row>
    <row r="20" spans="1:8" x14ac:dyDescent="0.25">
      <c r="A20" s="1" t="s">
        <v>23</v>
      </c>
      <c r="B20" s="17">
        <f>'Country Budgets'!G21</f>
        <v>0.53200144247222292</v>
      </c>
      <c r="C20" s="17">
        <f>'Country Budgets'!M21</f>
        <v>0.77446804344788267</v>
      </c>
      <c r="D20" s="17">
        <f>'Country Budgets'!S21</f>
        <v>1.3402234457244224</v>
      </c>
      <c r="E20" s="17">
        <v>0.19974929004781478</v>
      </c>
      <c r="F20" s="21">
        <f t="shared" si="0"/>
        <v>0.10626691043823991</v>
      </c>
      <c r="G20" s="21">
        <f t="shared" si="1"/>
        <v>0.15469944184343473</v>
      </c>
      <c r="H20" s="21">
        <f t="shared" si="2"/>
        <v>0.2677086817888894</v>
      </c>
    </row>
    <row r="21" spans="1:8" x14ac:dyDescent="0.25">
      <c r="A21" s="1" t="s">
        <v>24</v>
      </c>
      <c r="B21" s="17">
        <f>'Country Budgets'!G22</f>
        <v>1.7070603228810339E-2</v>
      </c>
      <c r="C21" s="17">
        <f>'Country Budgets'!M22</f>
        <v>3.2420309523908022E-2</v>
      </c>
      <c r="D21" s="17">
        <f>'Country Budgets'!S22</f>
        <v>6.8236290879135991E-2</v>
      </c>
      <c r="E21" s="17">
        <v>7.7615547244646393E-2</v>
      </c>
      <c r="F21" s="21">
        <f t="shared" si="0"/>
        <v>1.3249442114003421E-3</v>
      </c>
      <c r="G21" s="21">
        <f t="shared" si="1"/>
        <v>2.5163200655389426E-3</v>
      </c>
      <c r="H21" s="21">
        <f t="shared" si="2"/>
        <v>5.2961970585290131E-3</v>
      </c>
    </row>
    <row r="22" spans="1:8" x14ac:dyDescent="0.25">
      <c r="A22" s="1" t="s">
        <v>25</v>
      </c>
      <c r="B22" s="17">
        <f>'Country Budgets'!G23</f>
        <v>0.46819938371454817</v>
      </c>
      <c r="C22" s="17">
        <f>'Country Budgets'!M23</f>
        <v>0.80757543286268363</v>
      </c>
      <c r="D22" s="17">
        <f>'Country Budgets'!S23</f>
        <v>1.5994528808749995</v>
      </c>
      <c r="E22" s="17">
        <v>0.13966891577343782</v>
      </c>
      <c r="F22" s="21">
        <f t="shared" si="0"/>
        <v>6.5392900289202721E-2</v>
      </c>
      <c r="G22" s="21">
        <f t="shared" si="1"/>
        <v>0.11279318511319575</v>
      </c>
      <c r="H22" s="21">
        <f t="shared" si="2"/>
        <v>0.22339384970251278</v>
      </c>
    </row>
    <row r="23" spans="1:8" x14ac:dyDescent="0.25">
      <c r="A23" s="1" t="s">
        <v>26</v>
      </c>
      <c r="B23" s="17">
        <f>'Country Budgets'!G24</f>
        <v>0.13678348898350742</v>
      </c>
      <c r="C23" s="17">
        <f>'Country Budgets'!M24</f>
        <v>0.44642902668922585</v>
      </c>
      <c r="D23" s="17">
        <f>'Country Budgets'!S24</f>
        <v>1.1689352813359026</v>
      </c>
      <c r="E23" s="17">
        <v>0.16129730310234022</v>
      </c>
      <c r="F23" s="21">
        <f t="shared" si="0"/>
        <v>2.2062807881968412E-2</v>
      </c>
      <c r="G23" s="21">
        <f t="shared" si="1"/>
        <v>7.2007798031574796E-2</v>
      </c>
      <c r="H23" s="21">
        <f t="shared" si="2"/>
        <v>0.18854610838065644</v>
      </c>
    </row>
    <row r="24" spans="1:8" x14ac:dyDescent="0.25">
      <c r="A24" s="1" t="s">
        <v>27</v>
      </c>
      <c r="B24" s="17">
        <f>'Country Budgets'!G25</f>
        <v>6.0629813626658084E-2</v>
      </c>
      <c r="C24" s="17">
        <f>'Country Budgets'!M25</f>
        <v>0.16510682151854991</v>
      </c>
      <c r="D24" s="17">
        <f>'Country Budgets'!S25</f>
        <v>0.40888650659963066</v>
      </c>
      <c r="E24" s="17">
        <v>0.19974929004781478</v>
      </c>
      <c r="F24" s="21">
        <f t="shared" si="0"/>
        <v>1.2110762227656278E-2</v>
      </c>
      <c r="G24" s="21">
        <f t="shared" si="1"/>
        <v>3.2979970380381612E-2</v>
      </c>
      <c r="H24" s="21">
        <f t="shared" si="2"/>
        <v>8.1674789403407361E-2</v>
      </c>
    </row>
    <row r="25" spans="1:8" x14ac:dyDescent="0.25">
      <c r="A25" s="1" t="s">
        <v>28</v>
      </c>
      <c r="B25" s="17">
        <f>'Country Budgets'!G26</f>
        <v>2.4647047604636803</v>
      </c>
      <c r="C25" s="17">
        <f>'Country Budgets'!M26</f>
        <v>11.354717849204725</v>
      </c>
      <c r="D25" s="17">
        <f>'Country Budgets'!S26</f>
        <v>32.098081722933827</v>
      </c>
      <c r="E25" s="17">
        <v>0.21226485762386002</v>
      </c>
      <c r="F25" s="21">
        <f t="shared" si="0"/>
        <v>0.52317020506467315</v>
      </c>
      <c r="G25" s="21">
        <f t="shared" si="1"/>
        <v>2.4102075676205432</v>
      </c>
      <c r="H25" s="21">
        <f t="shared" si="2"/>
        <v>6.8132947469175722</v>
      </c>
    </row>
    <row r="26" spans="1:8" x14ac:dyDescent="0.25">
      <c r="A26" s="1" t="s">
        <v>29</v>
      </c>
      <c r="B26" s="17">
        <f>'Country Budgets'!G27</f>
        <v>1.1121496433314604E-2</v>
      </c>
      <c r="C26" s="17">
        <f>'Country Budgets'!M27</f>
        <v>0.12479819376435831</v>
      </c>
      <c r="D26" s="17">
        <f>'Country Budgets'!S27</f>
        <v>0.39004382087012712</v>
      </c>
      <c r="E26" s="17">
        <v>0.93359999999999999</v>
      </c>
      <c r="F26" s="21">
        <f t="shared" si="0"/>
        <v>1.0383029070142515E-2</v>
      </c>
      <c r="G26" s="21">
        <f t="shared" si="1"/>
        <v>0.11651159369840491</v>
      </c>
      <c r="H26" s="21">
        <f t="shared" si="2"/>
        <v>0.36414491116435066</v>
      </c>
    </row>
    <row r="27" spans="1:8" x14ac:dyDescent="0.25">
      <c r="A27" s="1" t="s">
        <v>30</v>
      </c>
      <c r="B27" s="17">
        <f>'Country Budgets'!G28</f>
        <v>0.13359103035804137</v>
      </c>
      <c r="C27" s="17">
        <f>'Country Budgets'!M28</f>
        <v>1.0876132343416005</v>
      </c>
      <c r="D27" s="17">
        <f>'Country Budgets'!S28</f>
        <v>3.3136650436365711</v>
      </c>
      <c r="E27" s="17">
        <v>0.16129730310234022</v>
      </c>
      <c r="F27" s="21">
        <f t="shared" si="0"/>
        <v>2.1547872915414934E-2</v>
      </c>
      <c r="G27" s="21">
        <f t="shared" si="1"/>
        <v>0.17542908151771372</v>
      </c>
      <c r="H27" s="21">
        <f t="shared" si="2"/>
        <v>0.53448523492307742</v>
      </c>
    </row>
    <row r="28" spans="1:8" x14ac:dyDescent="0.25">
      <c r="A28" s="1" t="s">
        <v>31</v>
      </c>
      <c r="B28" s="17">
        <f>'Country Budgets'!G29</f>
        <v>0.82684638922292475</v>
      </c>
      <c r="C28" s="17">
        <f>'Country Budgets'!M29</f>
        <v>1.2374283541260405</v>
      </c>
      <c r="D28" s="17">
        <f>'Country Budgets'!S29</f>
        <v>2.1954529388999773</v>
      </c>
      <c r="E28" s="17">
        <v>0.19974929004781478</v>
      </c>
      <c r="F28" s="21">
        <f t="shared" si="0"/>
        <v>0.16516197922587836</v>
      </c>
      <c r="G28" s="21">
        <f t="shared" si="1"/>
        <v>0.24717543522171251</v>
      </c>
      <c r="H28" s="21">
        <f t="shared" si="2"/>
        <v>0.43854016587865896</v>
      </c>
    </row>
    <row r="29" spans="1:8" x14ac:dyDescent="0.25">
      <c r="A29" s="1" t="s">
        <v>32</v>
      </c>
      <c r="B29" s="17">
        <f>'Country Budgets'!G30</f>
        <v>0.51843096089122864</v>
      </c>
      <c r="C29" s="17">
        <f>'Country Budgets'!M30</f>
        <v>0.79401960663255</v>
      </c>
      <c r="D29" s="17">
        <f>'Country Budgets'!S30</f>
        <v>1.4370597800289664</v>
      </c>
      <c r="E29" s="17">
        <v>0.19974929004781478</v>
      </c>
      <c r="F29" s="21">
        <f t="shared" si="0"/>
        <v>0.10355621637682935</v>
      </c>
      <c r="G29" s="21">
        <f t="shared" si="1"/>
        <v>0.15860485270889702</v>
      </c>
      <c r="H29" s="21">
        <f t="shared" si="2"/>
        <v>0.2870516708170549</v>
      </c>
    </row>
    <row r="30" spans="1:8" x14ac:dyDescent="0.25">
      <c r="A30" s="1" t="s">
        <v>33</v>
      </c>
      <c r="B30" s="17">
        <f>'Country Budgets'!G31</f>
        <v>9.8651141541089386E-3</v>
      </c>
      <c r="C30" s="17">
        <f>'Country Budgets'!M31</f>
        <v>2.0415494297912392E-2</v>
      </c>
      <c r="D30" s="17">
        <f>'Country Budgets'!S31</f>
        <v>4.5033047966787101E-2</v>
      </c>
      <c r="E30" s="17">
        <v>0.19974929004781478</v>
      </c>
      <c r="F30" s="21">
        <f t="shared" si="0"/>
        <v>1.9705495485239093E-3</v>
      </c>
      <c r="G30" s="21">
        <f t="shared" si="1"/>
        <v>4.0779804919832113E-3</v>
      </c>
      <c r="H30" s="21">
        <f t="shared" si="2"/>
        <v>8.9953193600549129E-3</v>
      </c>
    </row>
    <row r="31" spans="1:8" x14ac:dyDescent="0.25">
      <c r="A31" s="1" t="s">
        <v>34</v>
      </c>
      <c r="B31" s="17">
        <f>'Country Budgets'!G32</f>
        <v>0.38001160533465339</v>
      </c>
      <c r="C31" s="17">
        <f>'Country Budgets'!M32</f>
        <v>0.60892285577421335</v>
      </c>
      <c r="D31" s="17">
        <f>'Country Budgets'!S32</f>
        <v>1.1430491067998529</v>
      </c>
      <c r="E31" s="17">
        <v>7.7615547244646393E-2</v>
      </c>
      <c r="F31" s="21">
        <f t="shared" si="0"/>
        <v>2.9494808707365709E-2</v>
      </c>
      <c r="G31" s="21">
        <f t="shared" si="1"/>
        <v>4.7261880680688456E-2</v>
      </c>
      <c r="H31" s="21">
        <f t="shared" si="2"/>
        <v>8.8718381951774852E-2</v>
      </c>
    </row>
    <row r="32" spans="1:8" x14ac:dyDescent="0.25">
      <c r="A32" s="1" t="s">
        <v>35</v>
      </c>
      <c r="B32" s="17">
        <f>'Country Budgets'!G33</f>
        <v>0.89314933793120344</v>
      </c>
      <c r="C32" s="17">
        <f>'Country Budgets'!M33</f>
        <v>1.4436197087557883</v>
      </c>
      <c r="D32" s="17">
        <f>'Country Budgets'!S33</f>
        <v>2.7280505740131531</v>
      </c>
      <c r="E32" s="17">
        <v>0.19974929004781478</v>
      </c>
      <c r="F32" s="21">
        <f t="shared" si="0"/>
        <v>0.17840594615843369</v>
      </c>
      <c r="G32" s="21">
        <f t="shared" si="1"/>
        <v>0.28836201192300182</v>
      </c>
      <c r="H32" s="21">
        <f t="shared" si="2"/>
        <v>0.5449261653736609</v>
      </c>
    </row>
    <row r="33" spans="1:8" x14ac:dyDescent="0.25">
      <c r="A33" s="1" t="s">
        <v>36</v>
      </c>
      <c r="B33" s="17">
        <f>'Country Budgets'!G34</f>
        <v>7.0480668667807223E-2</v>
      </c>
      <c r="C33" s="17">
        <f>'Country Budgets'!M34</f>
        <v>10.551163313496154</v>
      </c>
      <c r="D33" s="17">
        <f>'Country Budgets'!S34</f>
        <v>35.006089484762292</v>
      </c>
      <c r="E33" s="17">
        <v>0.14882144501561634</v>
      </c>
      <c r="F33" s="21">
        <f t="shared" si="0"/>
        <v>1.0489034956809945E-2</v>
      </c>
      <c r="G33" s="21">
        <f t="shared" si="1"/>
        <v>1.5702393709102562</v>
      </c>
      <c r="H33" s="21">
        <f t="shared" si="2"/>
        <v>5.2096568214682968</v>
      </c>
    </row>
    <row r="34" spans="1:8" x14ac:dyDescent="0.25">
      <c r="A34" s="1" t="s">
        <v>37</v>
      </c>
      <c r="B34" s="17">
        <f>'Country Budgets'!G35</f>
        <v>0.1441837943588849</v>
      </c>
      <c r="C34" s="17">
        <f>'Country Budgets'!M35</f>
        <v>0.22131801226777914</v>
      </c>
      <c r="D34" s="17">
        <f>'Country Budgets'!S35</f>
        <v>0.40129785405519908</v>
      </c>
      <c r="E34" s="17">
        <v>0.19974929004781478</v>
      </c>
      <c r="F34" s="21">
        <f t="shared" si="0"/>
        <v>2.8800610559587381E-2</v>
      </c>
      <c r="G34" s="21">
        <f t="shared" si="1"/>
        <v>4.4208115825282446E-2</v>
      </c>
      <c r="H34" s="21">
        <f t="shared" si="2"/>
        <v>8.0158961445237598E-2</v>
      </c>
    </row>
    <row r="35" spans="1:8" x14ac:dyDescent="0.25">
      <c r="A35" s="1" t="s">
        <v>38</v>
      </c>
      <c r="B35" s="17">
        <f>'Country Budgets'!G36</f>
        <v>0.57008934992769467</v>
      </c>
      <c r="C35" s="17">
        <f>'Country Budgets'!M36</f>
        <v>0.8981186797639622</v>
      </c>
      <c r="D35" s="17">
        <f>'Country Budgets'!S36</f>
        <v>1.66352044938192</v>
      </c>
      <c r="E35" s="17">
        <v>0.19974929004781478</v>
      </c>
      <c r="F35" s="21">
        <f t="shared" si="0"/>
        <v>0.11387494291187726</v>
      </c>
      <c r="G35" s="21">
        <f t="shared" si="1"/>
        <v>0.17939856866153217</v>
      </c>
      <c r="H35" s="21">
        <f t="shared" si="2"/>
        <v>0.3322870287440603</v>
      </c>
    </row>
    <row r="36" spans="1:8" x14ac:dyDescent="0.25">
      <c r="A36" s="1" t="s">
        <v>39</v>
      </c>
      <c r="B36" s="17">
        <f>'Country Budgets'!G37</f>
        <v>0.28857050415893026</v>
      </c>
      <c r="C36" s="17">
        <f>'Country Budgets'!M37</f>
        <v>1.6140898803057067</v>
      </c>
      <c r="D36" s="17">
        <f>'Country Budgets'!S37</f>
        <v>4.7069684246481849</v>
      </c>
      <c r="E36" s="17">
        <v>0.13966891577343782</v>
      </c>
      <c r="F36" s="21">
        <f t="shared" si="0"/>
        <v>4.0304329440072117E-2</v>
      </c>
      <c r="G36" s="21">
        <f t="shared" si="1"/>
        <v>0.22543818354317607</v>
      </c>
      <c r="H36" s="21">
        <f t="shared" si="2"/>
        <v>0.65741717645041864</v>
      </c>
    </row>
    <row r="37" spans="1:8" x14ac:dyDescent="0.25">
      <c r="A37" s="1" t="s">
        <v>40</v>
      </c>
      <c r="B37" s="17">
        <f>'Country Budgets'!G38</f>
        <v>52.458311732585443</v>
      </c>
      <c r="C37" s="17">
        <f>'Country Budgets'!M38</f>
        <v>166.06299210187871</v>
      </c>
      <c r="D37" s="17">
        <f>'Country Budgets'!S38</f>
        <v>431.14057963022941</v>
      </c>
      <c r="E37" s="17">
        <v>0.33695135740727228</v>
      </c>
      <c r="F37" s="21">
        <f t="shared" si="0"/>
        <v>17.675899345588501</v>
      </c>
      <c r="G37" s="21">
        <f t="shared" si="1"/>
        <v>55.955150603841169</v>
      </c>
      <c r="H37" s="21">
        <f t="shared" si="2"/>
        <v>145.27340353976396</v>
      </c>
    </row>
    <row r="38" spans="1:8" x14ac:dyDescent="0.25">
      <c r="A38" s="1" t="s">
        <v>41</v>
      </c>
      <c r="B38" s="17">
        <f>'Country Budgets'!G39</f>
        <v>0.73843918993369095</v>
      </c>
      <c r="C38" s="17">
        <f>'Country Budgets'!M39</f>
        <v>2.4976072411138235</v>
      </c>
      <c r="D38" s="17">
        <f>'Country Budgets'!S39</f>
        <v>6.6023326938674636</v>
      </c>
      <c r="E38" s="17">
        <v>0.13966891577343782</v>
      </c>
      <c r="F38" s="21">
        <f t="shared" si="0"/>
        <v>0.10313700102265433</v>
      </c>
      <c r="G38" s="21">
        <f t="shared" si="1"/>
        <v>0.34883809539425503</v>
      </c>
      <c r="H38" s="21">
        <f t="shared" si="2"/>
        <v>0.92214064892798964</v>
      </c>
    </row>
    <row r="39" spans="1:8" x14ac:dyDescent="0.25">
      <c r="A39" s="1" t="s">
        <v>42</v>
      </c>
      <c r="B39" s="17">
        <f>'Country Budgets'!G40</f>
        <v>2.6863485105477279E-2</v>
      </c>
      <c r="C39" s="17">
        <f>'Country Budgets'!M40</f>
        <v>4.1568297705792095E-2</v>
      </c>
      <c r="D39" s="17">
        <f>'Country Budgets'!S40</f>
        <v>7.5879527106526679E-2</v>
      </c>
      <c r="E39" s="17">
        <v>0.19974929004781478</v>
      </c>
      <c r="F39" s="21">
        <f t="shared" si="0"/>
        <v>5.3659620780291328E-3</v>
      </c>
      <c r="G39" s="21">
        <f t="shared" si="1"/>
        <v>8.3032379552281793E-3</v>
      </c>
      <c r="H39" s="21">
        <f t="shared" si="2"/>
        <v>1.5156881668692621E-2</v>
      </c>
    </row>
    <row r="40" spans="1:8" x14ac:dyDescent="0.25">
      <c r="A40" s="1" t="s">
        <v>43</v>
      </c>
      <c r="B40" s="17">
        <f>'Country Budgets'!G41</f>
        <v>3.368543045908627</v>
      </c>
      <c r="C40" s="17">
        <f>'Country Budgets'!M41</f>
        <v>5.2235453480321432</v>
      </c>
      <c r="D40" s="17">
        <f>'Country Budgets'!S41</f>
        <v>9.5518840529870168</v>
      </c>
      <c r="E40" s="17">
        <v>0.19974929004781478</v>
      </c>
      <c r="F40" s="21">
        <f t="shared" si="0"/>
        <v>0.67286408191575175</v>
      </c>
      <c r="G40" s="21">
        <f t="shared" si="1"/>
        <v>1.0433994748019861</v>
      </c>
      <c r="H40" s="21">
        <f t="shared" si="2"/>
        <v>1.9079820582032001</v>
      </c>
    </row>
    <row r="41" spans="1:8" x14ac:dyDescent="0.25">
      <c r="A41" s="1" t="s">
        <v>44</v>
      </c>
      <c r="B41" s="17">
        <f>'Country Budgets'!G42</f>
        <v>0.19544438756708524</v>
      </c>
      <c r="C41" s="17">
        <f>'Country Budgets'!M42</f>
        <v>0.32900381138916235</v>
      </c>
      <c r="D41" s="17">
        <f>'Country Budgets'!S42</f>
        <v>0.64064246697400862</v>
      </c>
      <c r="E41" s="17">
        <v>0.19974929004781478</v>
      </c>
      <c r="F41" s="21">
        <f t="shared" si="0"/>
        <v>3.9039877660355236E-2</v>
      </c>
      <c r="G41" s="21">
        <f t="shared" si="1"/>
        <v>6.571827774801034E-2</v>
      </c>
      <c r="H41" s="21">
        <f t="shared" si="2"/>
        <v>0.12796787795253883</v>
      </c>
    </row>
    <row r="42" spans="1:8" x14ac:dyDescent="0.25">
      <c r="A42" s="1" t="s">
        <v>45</v>
      </c>
      <c r="B42" s="17">
        <f>'Country Budgets'!G43</f>
        <v>2.7297698790598506E-2</v>
      </c>
      <c r="C42" s="17">
        <f>'Country Budgets'!M43</f>
        <v>0.20563010265520171</v>
      </c>
      <c r="D42" s="17">
        <f>'Country Budgets'!S43</f>
        <v>0.62173904500594279</v>
      </c>
      <c r="E42" s="17">
        <v>0.13966891577343782</v>
      </c>
      <c r="F42" s="21">
        <f t="shared" si="0"/>
        <v>3.8126399931927781E-3</v>
      </c>
      <c r="G42" s="21">
        <f t="shared" si="1"/>
        <v>2.8720133488232741E-2</v>
      </c>
      <c r="H42" s="21">
        <f t="shared" si="2"/>
        <v>8.683761830999269E-2</v>
      </c>
    </row>
    <row r="43" spans="1:8" x14ac:dyDescent="0.25">
      <c r="A43" s="1" t="s">
        <v>46</v>
      </c>
      <c r="B43" s="17">
        <f>'Country Budgets'!G44</f>
        <v>1.0281354127155711</v>
      </c>
      <c r="C43" s="17">
        <f>'Country Budgets'!M44</f>
        <v>1.6015321082319671</v>
      </c>
      <c r="D43" s="17">
        <f>'Country Budgets'!S44</f>
        <v>2.9394577311035599</v>
      </c>
      <c r="E43" s="17">
        <v>0.19974929004781478</v>
      </c>
      <c r="F43" s="21">
        <f t="shared" si="0"/>
        <v>0.20536931876295236</v>
      </c>
      <c r="G43" s="21">
        <f t="shared" si="1"/>
        <v>0.31990490160811547</v>
      </c>
      <c r="H43" s="21">
        <f t="shared" si="2"/>
        <v>0.58715459491349653</v>
      </c>
    </row>
    <row r="44" spans="1:8" x14ac:dyDescent="0.25">
      <c r="A44" s="1" t="s">
        <v>47</v>
      </c>
      <c r="B44" s="17">
        <f>'Country Budgets'!G45</f>
        <v>4.4122761451944117E-2</v>
      </c>
      <c r="C44" s="17">
        <f>'Country Budgets'!M45</f>
        <v>0.44567097861698057</v>
      </c>
      <c r="D44" s="17">
        <f>'Country Budgets'!S45</f>
        <v>1.3826168186687322</v>
      </c>
      <c r="E44" s="17">
        <v>0.16129730310234022</v>
      </c>
      <c r="F44" s="21">
        <f t="shared" si="0"/>
        <v>7.1168824276264834E-3</v>
      </c>
      <c r="G44" s="21">
        <f t="shared" si="1"/>
        <v>7.1885526921899701E-2</v>
      </c>
      <c r="H44" s="21">
        <f t="shared" si="2"/>
        <v>0.22301236407520386</v>
      </c>
    </row>
    <row r="45" spans="1:8" x14ac:dyDescent="0.25">
      <c r="A45" s="1" t="s">
        <v>48</v>
      </c>
      <c r="B45" s="17">
        <f>'Country Budgets'!G46</f>
        <v>0.19469136766525311</v>
      </c>
      <c r="C45" s="17">
        <f>'Country Budgets'!M46</f>
        <v>0.82487146517722909</v>
      </c>
      <c r="D45" s="17">
        <f>'Country Budgets'!S46</f>
        <v>2.295291692705173</v>
      </c>
      <c r="E45" s="17">
        <v>0.13966891577343782</v>
      </c>
      <c r="F45" s="21">
        <f t="shared" si="0"/>
        <v>2.719233223225365E-2</v>
      </c>
      <c r="G45" s="21">
        <f t="shared" si="1"/>
        <v>0.11520890319375066</v>
      </c>
      <c r="H45" s="21">
        <f t="shared" si="2"/>
        <v>0.32058090210391033</v>
      </c>
    </row>
    <row r="46" spans="1:8" x14ac:dyDescent="0.25">
      <c r="A46" s="1" t="s">
        <v>49</v>
      </c>
      <c r="B46" s="17">
        <f>'Country Budgets'!G47</f>
        <v>2.6022003428701347E-2</v>
      </c>
      <c r="C46" s="17">
        <f>'Country Budgets'!M47</f>
        <v>0.167594908604809</v>
      </c>
      <c r="D46" s="17">
        <f>'Country Budgets'!S47</f>
        <v>0.49793168734906018</v>
      </c>
      <c r="E46" s="17">
        <v>0.16129730310234022</v>
      </c>
      <c r="F46" s="21">
        <f t="shared" si="0"/>
        <v>4.1972789743693773E-3</v>
      </c>
      <c r="G46" s="21">
        <f t="shared" si="1"/>
        <v>2.7032606771638885E-2</v>
      </c>
      <c r="H46" s="21">
        <f t="shared" si="2"/>
        <v>8.0315038298601066E-2</v>
      </c>
    </row>
    <row r="47" spans="1:8" x14ac:dyDescent="0.25">
      <c r="A47" s="1" t="s">
        <v>50</v>
      </c>
      <c r="B47" s="17">
        <f>'Country Budgets'!G48</f>
        <v>-7.0624462283528755E-2</v>
      </c>
      <c r="C47" s="17">
        <f>'Country Budgets'!M48</f>
        <v>2.2534310261513215</v>
      </c>
      <c r="D47" s="17">
        <f>'Country Budgets'!S48</f>
        <v>7.6762271658326355</v>
      </c>
      <c r="E47" s="17">
        <v>0.16129730310234022</v>
      </c>
      <c r="F47" s="21">
        <f t="shared" si="0"/>
        <v>0</v>
      </c>
      <c r="G47" s="21">
        <f t="shared" si="1"/>
        <v>0.36347234724534727</v>
      </c>
      <c r="H47" s="21">
        <f t="shared" si="2"/>
        <v>1.2381547398497246</v>
      </c>
    </row>
    <row r="48" spans="1:8" x14ac:dyDescent="0.25">
      <c r="A48" s="1" t="s">
        <v>51</v>
      </c>
      <c r="B48" s="17">
        <f>'Country Budgets'!G49</f>
        <v>-0.2944917284332676</v>
      </c>
      <c r="C48" s="17">
        <f>'Country Budgets'!M49</f>
        <v>1.1281341767975173</v>
      </c>
      <c r="D48" s="17">
        <f>'Country Budgets'!S49</f>
        <v>4.447594622336017</v>
      </c>
      <c r="E48" s="17">
        <v>0.14882144501561634</v>
      </c>
      <c r="F48" s="21">
        <f t="shared" si="0"/>
        <v>0</v>
      </c>
      <c r="G48" s="21">
        <f t="shared" si="1"/>
        <v>0.16789055836250932</v>
      </c>
      <c r="H48" s="21">
        <f t="shared" si="2"/>
        <v>0.66189745853973048</v>
      </c>
    </row>
    <row r="49" spans="1:8" x14ac:dyDescent="0.25">
      <c r="A49" s="1" t="s">
        <v>52</v>
      </c>
      <c r="B49" s="17">
        <f>'Country Budgets'!G50</f>
        <v>2.0666674164342713E-2</v>
      </c>
      <c r="C49" s="17">
        <f>'Country Budgets'!M50</f>
        <v>3.9150564254095917E-2</v>
      </c>
      <c r="D49" s="17">
        <f>'Country Budgets'!S50</f>
        <v>8.2279641130186737E-2</v>
      </c>
      <c r="E49" s="17">
        <v>0.19974929004781478</v>
      </c>
      <c r="F49" s="21">
        <f t="shared" si="0"/>
        <v>4.1281534919769729E-3</v>
      </c>
      <c r="G49" s="21">
        <f t="shared" si="1"/>
        <v>7.8202974147270152E-3</v>
      </c>
      <c r="H49" s="21">
        <f t="shared" si="2"/>
        <v>1.6435299901143782E-2</v>
      </c>
    </row>
    <row r="50" spans="1:8" x14ac:dyDescent="0.25">
      <c r="A50" s="1" t="s">
        <v>53</v>
      </c>
      <c r="B50" s="17">
        <f>'Country Budgets'!G51</f>
        <v>9.2868079080321163E-4</v>
      </c>
      <c r="C50" s="17">
        <f>'Country Budgets'!M51</f>
        <v>3.6069536171745107E-3</v>
      </c>
      <c r="D50" s="17">
        <f>'Country Budgets'!S51</f>
        <v>9.8562568787075415E-3</v>
      </c>
      <c r="E50" s="17">
        <v>0.13966891577343782</v>
      </c>
      <c r="F50" s="21">
        <f t="shared" si="0"/>
        <v>1.2970783915110338E-4</v>
      </c>
      <c r="G50" s="21">
        <f t="shared" si="1"/>
        <v>5.0377930095584357E-4</v>
      </c>
      <c r="H50" s="21">
        <f t="shared" si="2"/>
        <v>1.3766127118335708E-3</v>
      </c>
    </row>
    <row r="51" spans="1:8" x14ac:dyDescent="0.25">
      <c r="A51" s="1" t="s">
        <v>54</v>
      </c>
      <c r="B51" s="17">
        <f>'Country Budgets'!G52</f>
        <v>0.25529343021210266</v>
      </c>
      <c r="C51" s="17">
        <f>'Country Budgets'!M52</f>
        <v>0.68909973011894921</v>
      </c>
      <c r="D51" s="17">
        <f>'Country Budgets'!S52</f>
        <v>1.7013144299015912</v>
      </c>
      <c r="E51" s="17">
        <v>0.13966891577343782</v>
      </c>
      <c r="F51" s="21">
        <f t="shared" si="0"/>
        <v>3.5656556601806194E-2</v>
      </c>
      <c r="G51" s="21">
        <f t="shared" si="1"/>
        <v>9.6245812165482253E-2</v>
      </c>
      <c r="H51" s="21">
        <f t="shared" si="2"/>
        <v>0.23762074181405973</v>
      </c>
    </row>
    <row r="52" spans="1:8" x14ac:dyDescent="0.25">
      <c r="A52" s="1" t="s">
        <v>55</v>
      </c>
      <c r="B52" s="17">
        <f>'Country Budgets'!G53</f>
        <v>0.57079602296242926</v>
      </c>
      <c r="C52" s="17">
        <f>'Country Budgets'!M53</f>
        <v>1.2928162370560896</v>
      </c>
      <c r="D52" s="17">
        <f>'Country Budgets'!S53</f>
        <v>2.9775300699412983</v>
      </c>
      <c r="E52" s="17">
        <v>0.13966891577343782</v>
      </c>
      <c r="F52" s="21">
        <f t="shared" si="0"/>
        <v>7.9722461654952809E-2</v>
      </c>
      <c r="G52" s="21">
        <f t="shared" si="1"/>
        <v>0.18056624212391981</v>
      </c>
      <c r="H52" s="21">
        <f t="shared" si="2"/>
        <v>0.41586839655150959</v>
      </c>
    </row>
    <row r="53" spans="1:8" x14ac:dyDescent="0.25">
      <c r="A53" s="1" t="s">
        <v>56</v>
      </c>
      <c r="B53" s="17">
        <f>'Country Budgets'!G54</f>
        <v>4.2562080521816794</v>
      </c>
      <c r="C53" s="17">
        <f>'Country Budgets'!M54</f>
        <v>8.303296644753102</v>
      </c>
      <c r="D53" s="17">
        <f>'Country Budgets'!S54</f>
        <v>17.746503360753085</v>
      </c>
      <c r="E53" s="17">
        <v>0.19974929004781478</v>
      </c>
      <c r="F53" s="21">
        <f t="shared" si="0"/>
        <v>0.85017453671908305</v>
      </c>
      <c r="G53" s="21">
        <f t="shared" si="1"/>
        <v>1.6585776098458347</v>
      </c>
      <c r="H53" s="21">
        <f t="shared" si="2"/>
        <v>3.5448514471415877</v>
      </c>
    </row>
    <row r="54" spans="1:8" x14ac:dyDescent="0.25">
      <c r="A54" s="1" t="s">
        <v>57</v>
      </c>
      <c r="B54" s="17">
        <f>'Country Budgets'!G55</f>
        <v>9.3187559655743074E-2</v>
      </c>
      <c r="C54" s="17">
        <f>'Country Budgets'!M55</f>
        <v>0.25609005292550274</v>
      </c>
      <c r="D54" s="17">
        <f>'Country Budgets'!S55</f>
        <v>0.63619587055494164</v>
      </c>
      <c r="E54" s="17">
        <v>0.13966891577343782</v>
      </c>
      <c r="F54" s="21">
        <f t="shared" si="0"/>
        <v>1.3015405420690192E-2</v>
      </c>
      <c r="G54" s="21">
        <f t="shared" si="1"/>
        <v>3.5767820032467278E-2</v>
      </c>
      <c r="H54" s="21">
        <f t="shared" si="2"/>
        <v>8.8856787459947087E-2</v>
      </c>
    </row>
    <row r="55" spans="1:8" x14ac:dyDescent="0.25">
      <c r="A55" s="1" t="s">
        <v>58</v>
      </c>
      <c r="B55" s="17">
        <f>'Country Budgets'!G56</f>
        <v>3.3683638448539173E-2</v>
      </c>
      <c r="C55" s="17">
        <f>'Country Budgets'!M56</f>
        <v>0.11708140401950083</v>
      </c>
      <c r="D55" s="17">
        <f>'Country Budgets'!S56</f>
        <v>0.31167619035174465</v>
      </c>
      <c r="E55" s="17">
        <v>0.19974929004781478</v>
      </c>
      <c r="F55" s="21">
        <f t="shared" si="0"/>
        <v>6.7282828663229773E-3</v>
      </c>
      <c r="G55" s="21">
        <f t="shared" si="1"/>
        <v>2.3386927330696659E-2</v>
      </c>
      <c r="H55" s="21">
        <f t="shared" si="2"/>
        <v>6.2257097747568574E-2</v>
      </c>
    </row>
    <row r="56" spans="1:8" x14ac:dyDescent="0.25">
      <c r="A56" s="1" t="s">
        <v>59</v>
      </c>
      <c r="B56" s="17">
        <f>'Country Budgets'!G57</f>
        <v>0.18516145552537394</v>
      </c>
      <c r="C56" s="17">
        <f>'Country Budgets'!M57</f>
        <v>0.28233144094231316</v>
      </c>
      <c r="D56" s="17">
        <f>'Country Budgets'!S57</f>
        <v>0.50906140691517121</v>
      </c>
      <c r="E56" s="17">
        <v>0.19974929004781478</v>
      </c>
      <c r="F56" s="21">
        <f t="shared" si="0"/>
        <v>3.6985869285413475E-2</v>
      </c>
      <c r="G56" s="21">
        <f t="shared" si="1"/>
        <v>5.6395504886403602E-2</v>
      </c>
      <c r="H56" s="21">
        <f t="shared" si="2"/>
        <v>0.10168465462204719</v>
      </c>
    </row>
    <row r="57" spans="1:8" x14ac:dyDescent="0.25">
      <c r="A57" s="1" t="s">
        <v>60</v>
      </c>
      <c r="B57" s="17">
        <f>'Country Budgets'!G58</f>
        <v>3.6756534008454078E-2</v>
      </c>
      <c r="C57" s="17">
        <f>'Country Budgets'!M58</f>
        <v>0.38862637805268208</v>
      </c>
      <c r="D57" s="17">
        <f>'Country Budgets'!S58</f>
        <v>1.2096560141558801</v>
      </c>
      <c r="E57" s="17">
        <v>0.48220000000000002</v>
      </c>
      <c r="F57" s="21">
        <f t="shared" si="0"/>
        <v>1.7724000698876557E-2</v>
      </c>
      <c r="G57" s="21">
        <f t="shared" si="1"/>
        <v>0.1873956394970033</v>
      </c>
      <c r="H57" s="21">
        <f t="shared" si="2"/>
        <v>0.58329613002596536</v>
      </c>
    </row>
    <row r="58" spans="1:8" x14ac:dyDescent="0.25">
      <c r="A58" s="1" t="s">
        <v>61</v>
      </c>
      <c r="B58" s="17">
        <f>'Country Budgets'!G59</f>
        <v>3.0523944298606334</v>
      </c>
      <c r="C58" s="17">
        <f>'Country Budgets'!M59</f>
        <v>4.6711679901294909</v>
      </c>
      <c r="D58" s="17">
        <f>'Country Budgets'!S59</f>
        <v>8.4483062974234926</v>
      </c>
      <c r="E58" s="17">
        <v>0.19974929004781478</v>
      </c>
      <c r="F58" s="21">
        <f t="shared" si="0"/>
        <v>0.60971362031056586</v>
      </c>
      <c r="G58" s="21">
        <f t="shared" si="1"/>
        <v>0.93306248972244366</v>
      </c>
      <c r="H58" s="21">
        <f t="shared" si="2"/>
        <v>1.6875431850168254</v>
      </c>
    </row>
    <row r="59" spans="1:8" x14ac:dyDescent="0.25">
      <c r="A59" s="1" t="s">
        <v>62</v>
      </c>
      <c r="B59" s="17">
        <f>'Country Budgets'!G60</f>
        <v>-5.303968271588897E-4</v>
      </c>
      <c r="C59" s="17">
        <f>'Country Budgets'!M60</f>
        <v>1.2954094093851048E-2</v>
      </c>
      <c r="D59" s="17">
        <f>'Country Budgets'!S60</f>
        <v>4.4417906242874235E-2</v>
      </c>
      <c r="E59" s="17">
        <v>0.14882144501561634</v>
      </c>
      <c r="F59" s="21">
        <f t="shared" si="0"/>
        <v>0</v>
      </c>
      <c r="G59" s="21">
        <f t="shared" si="1"/>
        <v>1.9278470019151741E-3</v>
      </c>
      <c r="H59" s="21">
        <f t="shared" si="2"/>
        <v>6.6103369916327096E-3</v>
      </c>
    </row>
    <row r="60" spans="1:8" x14ac:dyDescent="0.25">
      <c r="A60" s="1" t="s">
        <v>63</v>
      </c>
      <c r="B60" s="17">
        <f>'Country Budgets'!G61</f>
        <v>1.2211818070689891E-2</v>
      </c>
      <c r="C60" s="17">
        <f>'Country Budgets'!M61</f>
        <v>4.0525205260694107E-2</v>
      </c>
      <c r="D60" s="17">
        <f>'Country Budgets'!S61</f>
        <v>0.10658977537070392</v>
      </c>
      <c r="E60" s="17">
        <v>0.14882144501561634</v>
      </c>
      <c r="F60" s="21">
        <f t="shared" si="0"/>
        <v>1.8173804115478856E-3</v>
      </c>
      <c r="G60" s="21">
        <f t="shared" si="1"/>
        <v>6.031019606450954E-3</v>
      </c>
      <c r="H60" s="21">
        <f t="shared" si="2"/>
        <v>1.5862844394558109E-2</v>
      </c>
    </row>
    <row r="61" spans="1:8" x14ac:dyDescent="0.25">
      <c r="A61" s="1" t="s">
        <v>64</v>
      </c>
      <c r="B61" s="17">
        <f>'Country Budgets'!G62</f>
        <v>-5.4380110992105476E-2</v>
      </c>
      <c r="C61" s="17">
        <f>'Country Budgets'!M62</f>
        <v>1.4024186910653293</v>
      </c>
      <c r="D61" s="17">
        <f>'Country Budgets'!S62</f>
        <v>4.8016158958660116</v>
      </c>
      <c r="E61" s="17">
        <v>0.14882144501561634</v>
      </c>
      <c r="F61" s="21">
        <f t="shared" si="0"/>
        <v>0</v>
      </c>
      <c r="G61" s="21">
        <f t="shared" si="1"/>
        <v>0.20870997612125156</v>
      </c>
      <c r="H61" s="21">
        <f t="shared" si="2"/>
        <v>0.71458341603273301</v>
      </c>
    </row>
    <row r="62" spans="1:8" x14ac:dyDescent="0.25">
      <c r="A62" s="1" t="s">
        <v>65</v>
      </c>
      <c r="B62" s="17">
        <f>'Country Budgets'!G63</f>
        <v>-2.7266759537418443</v>
      </c>
      <c r="C62" s="17">
        <f>'Country Budgets'!M63</f>
        <v>7.7262528812467721</v>
      </c>
      <c r="D62" s="17">
        <f>'Country Budgets'!S63</f>
        <v>32.116420162886868</v>
      </c>
      <c r="E62" s="17">
        <v>0.14882144501561634</v>
      </c>
      <c r="F62" s="21">
        <f t="shared" si="0"/>
        <v>0</v>
      </c>
      <c r="G62" s="21">
        <f t="shared" si="1"/>
        <v>1.1498321183432139</v>
      </c>
      <c r="H62" s="21">
        <f t="shared" si="2"/>
        <v>4.7796120573694996</v>
      </c>
    </row>
    <row r="63" spans="1:8" x14ac:dyDescent="0.25">
      <c r="A63" s="1" t="s">
        <v>66</v>
      </c>
      <c r="B63" s="17">
        <f>'Country Budgets'!G64</f>
        <v>5.5471233420888069E-2</v>
      </c>
      <c r="C63" s="17">
        <f>'Country Budgets'!M64</f>
        <v>0.17067387761132524</v>
      </c>
      <c r="D63" s="17">
        <f>'Country Budgets'!S64</f>
        <v>0.43948004738901209</v>
      </c>
      <c r="E63" s="17">
        <v>0.19974929004781478</v>
      </c>
      <c r="F63" s="21">
        <f t="shared" si="0"/>
        <v>1.1080339493899008E-2</v>
      </c>
      <c r="G63" s="21">
        <f t="shared" si="1"/>
        <v>3.4091985882569849E-2</v>
      </c>
      <c r="H63" s="21">
        <f t="shared" si="2"/>
        <v>8.7785827456135154E-2</v>
      </c>
    </row>
    <row r="64" spans="1:8" x14ac:dyDescent="0.25">
      <c r="A64" s="1" t="s">
        <v>67</v>
      </c>
      <c r="B64" s="17">
        <f>'Country Budgets'!G65</f>
        <v>0.11400308925902886</v>
      </c>
      <c r="C64" s="17">
        <f>'Country Budgets'!M65</f>
        <v>0.16368529536037632</v>
      </c>
      <c r="D64" s="17">
        <f>'Country Budgets'!S65</f>
        <v>0.27961044293018711</v>
      </c>
      <c r="E64" s="17">
        <v>0.19974929004781478</v>
      </c>
      <c r="F64" s="21">
        <f t="shared" si="0"/>
        <v>2.2772036142748673E-2</v>
      </c>
      <c r="G64" s="21">
        <f t="shared" si="1"/>
        <v>3.2696021539502039E-2</v>
      </c>
      <c r="H64" s="21">
        <f t="shared" si="2"/>
        <v>5.5851987465259906E-2</v>
      </c>
    </row>
    <row r="65" spans="1:8" x14ac:dyDescent="0.25">
      <c r="A65" s="1" t="s">
        <v>68</v>
      </c>
      <c r="B65" s="17">
        <f>'Country Budgets'!G66</f>
        <v>4.1606016990161414E-2</v>
      </c>
      <c r="C65" s="17">
        <f>'Country Budgets'!M66</f>
        <v>0.22562937991564122</v>
      </c>
      <c r="D65" s="17">
        <f>'Country Budgets'!S66</f>
        <v>0.65501722674176066</v>
      </c>
      <c r="E65" s="17">
        <v>0.16129730310234022</v>
      </c>
      <c r="F65" s="21">
        <f t="shared" si="0"/>
        <v>6.7109383333431825E-3</v>
      </c>
      <c r="G65" s="21">
        <f t="shared" si="1"/>
        <v>3.6393410481046259E-2</v>
      </c>
      <c r="H65" s="21">
        <f t="shared" si="2"/>
        <v>0.10565251215902008</v>
      </c>
    </row>
    <row r="66" spans="1:8" x14ac:dyDescent="0.25">
      <c r="A66" s="1" t="s">
        <v>69</v>
      </c>
      <c r="B66" s="17">
        <f>'Country Budgets'!G67</f>
        <v>-3.3896649424873893</v>
      </c>
      <c r="C66" s="17">
        <f>'Country Budgets'!M67</f>
        <v>21.514269902782345</v>
      </c>
      <c r="D66" s="17">
        <f>'Country Budgets'!S67</f>
        <v>79.623451208411694</v>
      </c>
      <c r="E66" s="17">
        <v>0.14882144501561634</v>
      </c>
      <c r="F66" s="21">
        <f t="shared" si="0"/>
        <v>0</v>
      </c>
      <c r="G66" s="21">
        <f t="shared" si="1"/>
        <v>3.2017847353880522</v>
      </c>
      <c r="H66" s="21">
        <f t="shared" si="2"/>
        <v>11.849677065966251</v>
      </c>
    </row>
    <row r="67" spans="1:8" x14ac:dyDescent="0.25">
      <c r="A67" s="1" t="s">
        <v>70</v>
      </c>
      <c r="B67" s="17">
        <f>'Country Budgets'!G68</f>
        <v>0.92293559408425652</v>
      </c>
      <c r="C67" s="17">
        <f>'Country Budgets'!M68</f>
        <v>1.4940145940878411</v>
      </c>
      <c r="D67" s="17">
        <f>'Country Budgets'!S68</f>
        <v>2.8265322607628707</v>
      </c>
      <c r="E67" s="17">
        <v>0.19974929004781478</v>
      </c>
      <c r="F67" s="21">
        <f t="shared" si="0"/>
        <v>0.18435572967818839</v>
      </c>
      <c r="G67" s="21">
        <f t="shared" si="1"/>
        <v>0.29842835449012045</v>
      </c>
      <c r="H67" s="21">
        <f t="shared" si="2"/>
        <v>0.56459781238462825</v>
      </c>
    </row>
    <row r="68" spans="1:8" x14ac:dyDescent="0.25">
      <c r="A68" s="1" t="s">
        <v>71</v>
      </c>
      <c r="B68" s="17">
        <f>'Country Budgets'!G69</f>
        <v>0.17066360171521222</v>
      </c>
      <c r="C68" s="17">
        <f>'Country Budgets'!M69</f>
        <v>1.9351223619932079</v>
      </c>
      <c r="D68" s="17">
        <f>'Country Budgets'!S69</f>
        <v>6.0521928026418639</v>
      </c>
      <c r="E68" s="17">
        <v>0.14882144501561634</v>
      </c>
      <c r="F68" s="21">
        <f t="shared" ref="F68:F131" si="3">IF(B68*E68&gt;0,B68*E68,0)</f>
        <v>2.5398403818827502E-2</v>
      </c>
      <c r="G68" s="21">
        <f t="shared" ref="G68:G131" si="4">IF(C68*E68&gt;0,C68*E68,0)</f>
        <v>0.28798770619386183</v>
      </c>
      <c r="H68" s="21">
        <f t="shared" ref="H68:H131" si="5">IF(D68*E68&gt;0,D68*E68,0)</f>
        <v>0.90069607840227506</v>
      </c>
    </row>
    <row r="69" spans="1:8" x14ac:dyDescent="0.25">
      <c r="A69" s="1" t="s">
        <v>72</v>
      </c>
      <c r="B69" s="17">
        <f>'Country Budgets'!G70</f>
        <v>-1.2096249119152762E-3</v>
      </c>
      <c r="C69" s="17">
        <f>'Country Budgets'!M70</f>
        <v>1.078084123759173E-2</v>
      </c>
      <c r="D69" s="17">
        <f>'Country Budgets'!S70</f>
        <v>3.8758595586441416E-2</v>
      </c>
      <c r="E69" s="17">
        <v>0.14882144501561634</v>
      </c>
      <c r="F69" s="21">
        <f t="shared" si="3"/>
        <v>0</v>
      </c>
      <c r="G69" s="21">
        <f t="shared" si="4"/>
        <v>1.6044203714623468E-3</v>
      </c>
      <c r="H69" s="21">
        <f t="shared" si="5"/>
        <v>5.7681102019501015E-3</v>
      </c>
    </row>
    <row r="70" spans="1:8" x14ac:dyDescent="0.25">
      <c r="A70" s="1" t="s">
        <v>73</v>
      </c>
      <c r="B70" s="17">
        <f>'Country Budgets'!G71</f>
        <v>1.6573312810792941E-3</v>
      </c>
      <c r="C70" s="17">
        <f>'Country Budgets'!M71</f>
        <v>6.6706301789846607E-3</v>
      </c>
      <c r="D70" s="17">
        <f>'Country Budgets'!S71</f>
        <v>1.8368327607430519E-2</v>
      </c>
      <c r="E70" s="17">
        <v>0.13966891577343782</v>
      </c>
      <c r="F70" s="21">
        <f t="shared" si="3"/>
        <v>2.3147766310574773E-4</v>
      </c>
      <c r="G70" s="21">
        <f t="shared" si="4"/>
        <v>9.3167968462436104E-4</v>
      </c>
      <c r="H70" s="21">
        <f t="shared" si="5"/>
        <v>2.565484401501126E-3</v>
      </c>
    </row>
    <row r="71" spans="1:8" x14ac:dyDescent="0.25">
      <c r="A71" s="1" t="s">
        <v>74</v>
      </c>
      <c r="B71" s="17">
        <f>'Country Budgets'!G72</f>
        <v>0.51035146105598761</v>
      </c>
      <c r="C71" s="17">
        <f>'Country Budgets'!M72</f>
        <v>0.93433912822263931</v>
      </c>
      <c r="D71" s="17">
        <f>'Country Budgets'!S72</f>
        <v>1.9236436849448262</v>
      </c>
      <c r="E71" s="17">
        <v>0.13966891577343782</v>
      </c>
      <c r="F71" s="21">
        <f t="shared" si="3"/>
        <v>7.1280235229079669E-2</v>
      </c>
      <c r="G71" s="21">
        <f t="shared" si="4"/>
        <v>0.13049813300355512</v>
      </c>
      <c r="H71" s="21">
        <f t="shared" si="5"/>
        <v>0.26867322781066449</v>
      </c>
    </row>
    <row r="72" spans="1:8" x14ac:dyDescent="0.25">
      <c r="A72" s="1" t="s">
        <v>75</v>
      </c>
      <c r="B72" s="17">
        <f>'Country Budgets'!G73</f>
        <v>0.56146302181391017</v>
      </c>
      <c r="C72" s="17">
        <f>'Country Budgets'!M73</f>
        <v>0.83254609875498842</v>
      </c>
      <c r="D72" s="17">
        <f>'Country Budgets'!S73</f>
        <v>1.4650732782841704</v>
      </c>
      <c r="E72" s="17">
        <v>0.19974929004781478</v>
      </c>
      <c r="F72" s="21">
        <f t="shared" si="3"/>
        <v>0.1121518399954293</v>
      </c>
      <c r="G72" s="21">
        <f t="shared" si="4"/>
        <v>0.16630049215838683</v>
      </c>
      <c r="H72" s="21">
        <f t="shared" si="5"/>
        <v>0.29264734720528762</v>
      </c>
    </row>
    <row r="73" spans="1:8" x14ac:dyDescent="0.25">
      <c r="A73" s="1" t="s">
        <v>76</v>
      </c>
      <c r="B73" s="17">
        <f>'Country Budgets'!G74</f>
        <v>6.3174668469711898E-2</v>
      </c>
      <c r="C73" s="17">
        <f>'Country Budgets'!M74</f>
        <v>9.7742268312662597E-2</v>
      </c>
      <c r="D73" s="17">
        <f>'Country Budgets'!S74</f>
        <v>0.17840000127954758</v>
      </c>
      <c r="E73" s="17">
        <v>0.19974929004781478</v>
      </c>
      <c r="F73" s="21">
        <f t="shared" si="3"/>
        <v>1.261909517583102E-2</v>
      </c>
      <c r="G73" s="21">
        <f t="shared" si="4"/>
        <v>1.9523948703117376E-2</v>
      </c>
      <c r="H73" s="21">
        <f t="shared" si="5"/>
        <v>3.563527360011888E-2</v>
      </c>
    </row>
    <row r="74" spans="1:8" x14ac:dyDescent="0.25">
      <c r="A74" s="1" t="s">
        <v>77</v>
      </c>
      <c r="B74" s="17">
        <f>'Country Budgets'!G75</f>
        <v>2.0724990644473744E-2</v>
      </c>
      <c r="C74" s="17">
        <f>'Country Budgets'!M75</f>
        <v>5.5753000425874326E-2</v>
      </c>
      <c r="D74" s="17">
        <f>'Country Budgets'!S75</f>
        <v>0.13748502324914244</v>
      </c>
      <c r="E74" s="17">
        <v>0.13966891577343782</v>
      </c>
      <c r="F74" s="21">
        <f t="shared" si="3"/>
        <v>2.8946369727282902E-3</v>
      </c>
      <c r="G74" s="21">
        <f t="shared" si="4"/>
        <v>7.7869611205978843E-3</v>
      </c>
      <c r="H74" s="21">
        <f t="shared" si="5"/>
        <v>1.9202384132293616E-2</v>
      </c>
    </row>
    <row r="75" spans="1:8" x14ac:dyDescent="0.25">
      <c r="A75" s="1" t="s">
        <v>78</v>
      </c>
      <c r="B75" s="17">
        <f>'Country Budgets'!G76</f>
        <v>0.24143161560198431</v>
      </c>
      <c r="C75" s="17">
        <f>'Country Budgets'!M76</f>
        <v>0.38197113287409445</v>
      </c>
      <c r="D75" s="17">
        <f>'Country Budgets'!S76</f>
        <v>0.70989667317568461</v>
      </c>
      <c r="E75" s="17">
        <v>0.13966891577343782</v>
      </c>
      <c r="F75" s="21">
        <f t="shared" si="3"/>
        <v>3.3720491984558565E-2</v>
      </c>
      <c r="G75" s="21">
        <f t="shared" si="4"/>
        <v>5.3349493985276525E-2</v>
      </c>
      <c r="H75" s="21">
        <f t="shared" si="5"/>
        <v>9.9150498653618413E-2</v>
      </c>
    </row>
    <row r="76" spans="1:8" x14ac:dyDescent="0.25">
      <c r="A76" s="1" t="s">
        <v>79</v>
      </c>
      <c r="B76" s="17">
        <f>'Country Budgets'!G77</f>
        <v>0.25893555000155677</v>
      </c>
      <c r="C76" s="17">
        <f>'Country Budgets'!M77</f>
        <v>0.46327780017829923</v>
      </c>
      <c r="D76" s="17">
        <f>'Country Budgets'!S77</f>
        <v>0.94007638392403181</v>
      </c>
      <c r="E76" s="17">
        <v>0.13966891577343782</v>
      </c>
      <c r="F76" s="21">
        <f t="shared" si="3"/>
        <v>3.6165247523916227E-2</v>
      </c>
      <c r="G76" s="21">
        <f t="shared" si="4"/>
        <v>6.4705508052806435E-2</v>
      </c>
      <c r="H76" s="21">
        <f t="shared" si="5"/>
        <v>0.13129944928688358</v>
      </c>
    </row>
    <row r="77" spans="1:8" x14ac:dyDescent="0.25">
      <c r="A77" s="1" t="s">
        <v>80</v>
      </c>
      <c r="B77" s="17">
        <f>'Country Budgets'!G78</f>
        <v>-0.2721077891259801</v>
      </c>
      <c r="C77" s="17">
        <f>'Country Budgets'!M78</f>
        <v>0.66473098371109463</v>
      </c>
      <c r="D77" s="17">
        <f>'Country Budgets'!S78</f>
        <v>2.8506881203309353</v>
      </c>
      <c r="E77" s="17">
        <v>0.55000000000000004</v>
      </c>
      <c r="F77" s="21">
        <f t="shared" si="3"/>
        <v>0</v>
      </c>
      <c r="G77" s="21">
        <f t="shared" si="4"/>
        <v>0.36560204104110205</v>
      </c>
      <c r="H77" s="21">
        <f t="shared" si="5"/>
        <v>1.5678784661820147</v>
      </c>
    </row>
    <row r="78" spans="1:8" x14ac:dyDescent="0.25">
      <c r="A78" s="1" t="s">
        <v>81</v>
      </c>
      <c r="B78" s="17">
        <f>'Country Budgets'!G79</f>
        <v>-1.8008279012670214E-2</v>
      </c>
      <c r="C78" s="17">
        <f>'Country Budgets'!M79</f>
        <v>1.0989957542258884</v>
      </c>
      <c r="D78" s="17">
        <f>'Country Budgets'!S79</f>
        <v>3.7053384984491919</v>
      </c>
      <c r="E78" s="17">
        <v>0.16129730310234022</v>
      </c>
      <c r="F78" s="21">
        <f t="shared" si="3"/>
        <v>0</v>
      </c>
      <c r="G78" s="21">
        <f t="shared" si="4"/>
        <v>0.17726505127755812</v>
      </c>
      <c r="H78" s="21">
        <f t="shared" si="5"/>
        <v>0.5976611068811295</v>
      </c>
    </row>
    <row r="79" spans="1:8" x14ac:dyDescent="0.25">
      <c r="A79" s="1" t="s">
        <v>82</v>
      </c>
      <c r="B79" s="17">
        <f>'Country Budgets'!G80</f>
        <v>-1.4428694463597855E-2</v>
      </c>
      <c r="C79" s="17">
        <f>'Country Budgets'!M80</f>
        <v>3.8519684297969738E-2</v>
      </c>
      <c r="D79" s="17">
        <f>'Country Budgets'!S80</f>
        <v>0.16206590140829399</v>
      </c>
      <c r="E79" s="17">
        <v>0.14882144501561634</v>
      </c>
      <c r="F79" s="21">
        <f t="shared" si="3"/>
        <v>0</v>
      </c>
      <c r="G79" s="21">
        <f t="shared" si="4"/>
        <v>5.7325550787692033E-3</v>
      </c>
      <c r="H79" s="21">
        <f t="shared" si="5"/>
        <v>2.4118881635340723E-2</v>
      </c>
    </row>
    <row r="80" spans="1:8" x14ac:dyDescent="0.25">
      <c r="A80" s="1" t="s">
        <v>83</v>
      </c>
      <c r="B80" s="17">
        <f>'Country Budgets'!G81</f>
        <v>47.820952836409781</v>
      </c>
      <c r="C80" s="17">
        <f>'Country Budgets'!M81</f>
        <v>84.359503965002204</v>
      </c>
      <c r="D80" s="17">
        <f>'Country Budgets'!S81</f>
        <v>169.61612326505119</v>
      </c>
      <c r="E80" s="17">
        <v>0.35831664876402658</v>
      </c>
      <c r="F80" s="21">
        <f t="shared" si="3"/>
        <v>17.135043561044924</v>
      </c>
      <c r="G80" s="21">
        <f t="shared" si="4"/>
        <v>30.227414752135203</v>
      </c>
      <c r="H80" s="21">
        <f t="shared" si="5"/>
        <v>60.77628086467918</v>
      </c>
    </row>
    <row r="81" spans="1:8" x14ac:dyDescent="0.25">
      <c r="A81" s="1" t="s">
        <v>84</v>
      </c>
      <c r="B81" s="17">
        <f>'Country Budgets'!G82</f>
        <v>6.7930182224326536</v>
      </c>
      <c r="C81" s="17">
        <f>'Country Budgets'!M82</f>
        <v>15.609633837396718</v>
      </c>
      <c r="D81" s="17">
        <f>'Country Budgets'!S82</f>
        <v>36.181736938979526</v>
      </c>
      <c r="E81" s="17">
        <v>7.7615547244646393E-2</v>
      </c>
      <c r="F81" s="21">
        <f t="shared" si="3"/>
        <v>0.52724382677696546</v>
      </c>
      <c r="G81" s="21">
        <f t="shared" si="4"/>
        <v>1.211550272578096</v>
      </c>
      <c r="H81" s="21">
        <f t="shared" si="5"/>
        <v>2.8082653127807329</v>
      </c>
    </row>
    <row r="82" spans="1:8" x14ac:dyDescent="0.25">
      <c r="A82" s="1" t="s">
        <v>85</v>
      </c>
      <c r="B82" s="17">
        <f>'Country Budgets'!G83</f>
        <v>3.9064142518986236</v>
      </c>
      <c r="C82" s="17">
        <f>'Country Budgets'!M83</f>
        <v>12.299032787528395</v>
      </c>
      <c r="D82" s="17">
        <f>'Country Budgets'!S83</f>
        <v>31.881809370664513</v>
      </c>
      <c r="E82" s="17">
        <v>0.19974929004781478</v>
      </c>
      <c r="F82" s="21">
        <f t="shared" si="3"/>
        <v>0.78030347344941553</v>
      </c>
      <c r="G82" s="21">
        <f t="shared" si="4"/>
        <v>2.4567230675835932</v>
      </c>
      <c r="H82" s="21">
        <f t="shared" si="5"/>
        <v>6.368368787230005</v>
      </c>
    </row>
    <row r="83" spans="1:8" x14ac:dyDescent="0.25">
      <c r="A83" s="1" t="s">
        <v>86</v>
      </c>
      <c r="B83" s="17">
        <f>'Country Budgets'!G84</f>
        <v>2.8934308717297932</v>
      </c>
      <c r="C83" s="17">
        <f>'Country Budgets'!M84</f>
        <v>5.4891497189721603</v>
      </c>
      <c r="D83" s="17">
        <f>'Country Budgets'!S84</f>
        <v>11.54582702920435</v>
      </c>
      <c r="E83" s="17">
        <v>0.19974929004781478</v>
      </c>
      <c r="F83" s="21">
        <f t="shared" si="3"/>
        <v>0.57796076243045602</v>
      </c>
      <c r="G83" s="21">
        <f t="shared" si="4"/>
        <v>1.096453759330851</v>
      </c>
      <c r="H83" s="21">
        <f t="shared" si="5"/>
        <v>2.3062707520984391</v>
      </c>
    </row>
    <row r="84" spans="1:8" x14ac:dyDescent="0.25">
      <c r="A84" s="1" t="s">
        <v>87</v>
      </c>
      <c r="B84" s="17">
        <f>'Country Budgets'!G85</f>
        <v>-0.21890619284900373</v>
      </c>
      <c r="C84" s="17">
        <f>'Country Budgets'!M85</f>
        <v>0.68925351375122668</v>
      </c>
      <c r="D84" s="17">
        <f>'Country Budgets'!S85</f>
        <v>2.8082928291517648</v>
      </c>
      <c r="E84" s="17">
        <v>0.14882144501561634</v>
      </c>
      <c r="F84" s="21">
        <f t="shared" si="3"/>
        <v>0</v>
      </c>
      <c r="G84" s="21">
        <f t="shared" si="4"/>
        <v>0.10257570389854855</v>
      </c>
      <c r="H84" s="21">
        <f t="shared" si="5"/>
        <v>0.41793419686135902</v>
      </c>
    </row>
    <row r="85" spans="1:8" x14ac:dyDescent="0.25">
      <c r="A85" s="1" t="s">
        <v>88</v>
      </c>
      <c r="B85" s="17">
        <f>'Country Budgets'!G86</f>
        <v>-4.6426926247749786E-2</v>
      </c>
      <c r="C85" s="17">
        <f>'Country Budgets'!M86</f>
        <v>1.2678574461221994</v>
      </c>
      <c r="D85" s="17">
        <f>'Country Budgets'!S86</f>
        <v>4.3345209816520818</v>
      </c>
      <c r="E85" s="17">
        <v>0.19974929004781478</v>
      </c>
      <c r="F85" s="21">
        <f t="shared" si="3"/>
        <v>0</v>
      </c>
      <c r="G85" s="21">
        <f t="shared" si="4"/>
        <v>0.25325362474474489</v>
      </c>
      <c r="H85" s="21">
        <f t="shared" si="5"/>
        <v>0.86581748878236053</v>
      </c>
    </row>
    <row r="86" spans="1:8" x14ac:dyDescent="0.25">
      <c r="A86" s="1" t="s">
        <v>89</v>
      </c>
      <c r="B86" s="17">
        <f>'Country Budgets'!G87</f>
        <v>-0.57855731419104028</v>
      </c>
      <c r="C86" s="17">
        <f>'Country Budgets'!M87</f>
        <v>10.562808798609845</v>
      </c>
      <c r="D86" s="17">
        <f>'Country Budgets'!S87</f>
        <v>36.559329728478573</v>
      </c>
      <c r="E86" s="17">
        <v>0.14882144501561634</v>
      </c>
      <c r="F86" s="21">
        <f t="shared" si="3"/>
        <v>0</v>
      </c>
      <c r="G86" s="21">
        <f t="shared" si="4"/>
        <v>1.5719724688327836</v>
      </c>
      <c r="H86" s="21">
        <f t="shared" si="5"/>
        <v>5.4408122789945619</v>
      </c>
    </row>
    <row r="87" spans="1:8" x14ac:dyDescent="0.25">
      <c r="A87" s="1" t="s">
        <v>90</v>
      </c>
      <c r="B87" s="17">
        <f>'Country Budgets'!G88</f>
        <v>7.0620965659066393E-2</v>
      </c>
      <c r="C87" s="17">
        <f>'Country Budgets'!M88</f>
        <v>0.25804291921444655</v>
      </c>
      <c r="D87" s="17">
        <f>'Country Budgets'!S88</f>
        <v>0.69536081084366708</v>
      </c>
      <c r="E87" s="17">
        <v>0.13966891577343782</v>
      </c>
      <c r="F87" s="21">
        <f t="shared" si="3"/>
        <v>9.8635537044749894E-3</v>
      </c>
      <c r="G87" s="21">
        <f t="shared" si="4"/>
        <v>3.6040574749694555E-2</v>
      </c>
      <c r="H87" s="21">
        <f t="shared" si="5"/>
        <v>9.712029052187357E-2</v>
      </c>
    </row>
    <row r="88" spans="1:8" x14ac:dyDescent="0.25">
      <c r="A88" s="1" t="s">
        <v>91</v>
      </c>
      <c r="B88" s="17">
        <f>'Country Budgets'!G89</f>
        <v>-1.1547494323884799</v>
      </c>
      <c r="C88" s="17">
        <f>'Country Budgets'!M89</f>
        <v>23.423266293341573</v>
      </c>
      <c r="D88" s="17">
        <f>'Country Budgets'!S89</f>
        <v>80.771969653378363</v>
      </c>
      <c r="E88" s="17">
        <v>0.25822465078488538</v>
      </c>
      <c r="F88" s="21">
        <f t="shared" si="3"/>
        <v>0</v>
      </c>
      <c r="G88" s="21">
        <f t="shared" si="4"/>
        <v>6.0484647588395042</v>
      </c>
      <c r="H88" s="21">
        <f t="shared" si="5"/>
        <v>20.857313656950986</v>
      </c>
    </row>
    <row r="89" spans="1:8" x14ac:dyDescent="0.25">
      <c r="A89" s="1" t="s">
        <v>92</v>
      </c>
      <c r="B89" s="17">
        <f>'Country Budgets'!G90</f>
        <v>0.3376838339437554</v>
      </c>
      <c r="C89" s="17">
        <f>'Country Budgets'!M90</f>
        <v>0.76350833471317525</v>
      </c>
      <c r="D89" s="17">
        <f>'Country Budgets'!S90</f>
        <v>1.7570988365084883</v>
      </c>
      <c r="E89" s="17">
        <v>0.19974929004781478</v>
      </c>
      <c r="F89" s="21">
        <f t="shared" si="3"/>
        <v>6.7452106090889322E-2</v>
      </c>
      <c r="G89" s="21">
        <f t="shared" si="4"/>
        <v>0.15251024780454608</v>
      </c>
      <c r="H89" s="21">
        <f t="shared" si="5"/>
        <v>0.35097924513641193</v>
      </c>
    </row>
    <row r="90" spans="1:8" x14ac:dyDescent="0.25">
      <c r="A90" s="1" t="s">
        <v>93</v>
      </c>
      <c r="B90" s="17">
        <f>'Country Budgets'!G91</f>
        <v>1.2739781935657635</v>
      </c>
      <c r="C90" s="17">
        <f>'Country Budgets'!M91</f>
        <v>4.8706831336601937</v>
      </c>
      <c r="D90" s="17">
        <f>'Country Budgets'!S91</f>
        <v>13.2629946605472</v>
      </c>
      <c r="E90" s="17">
        <v>0.16129730310234022</v>
      </c>
      <c r="F90" s="21">
        <f t="shared" si="3"/>
        <v>0.20548924683334882</v>
      </c>
      <c r="G90" s="21">
        <f t="shared" si="4"/>
        <v>0.78562805372544453</v>
      </c>
      <c r="H90" s="21">
        <f t="shared" si="5"/>
        <v>2.1392852698070017</v>
      </c>
    </row>
    <row r="91" spans="1:8" x14ac:dyDescent="0.25">
      <c r="A91" s="1" t="s">
        <v>94</v>
      </c>
      <c r="B91" s="17">
        <f>'Country Budgets'!G92</f>
        <v>1.7364509138789992</v>
      </c>
      <c r="C91" s="17">
        <f>'Country Budgets'!M92</f>
        <v>2.7453596146515142</v>
      </c>
      <c r="D91" s="17">
        <f>'Country Budgets'!S92</f>
        <v>5.0994799164540492</v>
      </c>
      <c r="E91" s="17">
        <v>0.19974929004781478</v>
      </c>
      <c r="F91" s="21">
        <f t="shared" si="3"/>
        <v>0.34685483725020927</v>
      </c>
      <c r="G91" s="21">
        <f t="shared" si="4"/>
        <v>0.54838363395258227</v>
      </c>
      <c r="H91" s="21">
        <f t="shared" si="5"/>
        <v>1.0186174929247862</v>
      </c>
    </row>
    <row r="92" spans="1:8" x14ac:dyDescent="0.25">
      <c r="A92" s="1" t="s">
        <v>95</v>
      </c>
      <c r="B92" s="17">
        <f>'Country Budgets'!G93</f>
        <v>2.6671187392913959E-3</v>
      </c>
      <c r="C92" s="17">
        <f>'Country Budgets'!M93</f>
        <v>4.9574073317305073E-3</v>
      </c>
      <c r="D92" s="17">
        <f>'Country Budgets'!S93</f>
        <v>1.030141404742177E-2</v>
      </c>
      <c r="E92" s="17">
        <v>0.14882144501561634</v>
      </c>
      <c r="F92" s="21">
        <f t="shared" si="3"/>
        <v>3.9692446480957445E-4</v>
      </c>
      <c r="G92" s="21">
        <f t="shared" si="4"/>
        <v>7.3776852263914504E-4</v>
      </c>
      <c r="H92" s="21">
        <f t="shared" si="5"/>
        <v>1.5330713242414765E-3</v>
      </c>
    </row>
    <row r="93" spans="1:8" x14ac:dyDescent="0.25">
      <c r="A93" s="1" t="s">
        <v>96</v>
      </c>
      <c r="B93" s="17">
        <f>'Country Budgets'!G94</f>
        <v>0.82225726100860308</v>
      </c>
      <c r="C93" s="17">
        <f>'Country Budgets'!M94</f>
        <v>10.233650127020239</v>
      </c>
      <c r="D93" s="17">
        <f>'Country Budgets'!S94</f>
        <v>32.193566814380716</v>
      </c>
      <c r="E93" s="17">
        <v>7.7615547244646393E-2</v>
      </c>
      <c r="F93" s="21">
        <f t="shared" si="3"/>
        <v>6.3819947289066772E-2</v>
      </c>
      <c r="G93" s="21">
        <f t="shared" si="4"/>
        <v>0.79429035491892086</v>
      </c>
      <c r="H93" s="21">
        <f t="shared" si="5"/>
        <v>2.4987213060552467</v>
      </c>
    </row>
    <row r="94" spans="1:8" x14ac:dyDescent="0.25">
      <c r="A94" s="1" t="s">
        <v>97</v>
      </c>
      <c r="B94" s="17">
        <f>'Country Budgets'!G95</f>
        <v>0.20269645191692953</v>
      </c>
      <c r="C94" s="17">
        <f>'Country Budgets'!M95</f>
        <v>1.3949423882898553</v>
      </c>
      <c r="D94" s="17">
        <f>'Country Budgets'!S95</f>
        <v>4.1768495731600161</v>
      </c>
      <c r="E94" s="17">
        <v>0.51780000000000004</v>
      </c>
      <c r="F94" s="21">
        <f t="shared" si="3"/>
        <v>0.10495622280258612</v>
      </c>
      <c r="G94" s="21">
        <f t="shared" si="4"/>
        <v>0.72230116865648708</v>
      </c>
      <c r="H94" s="21">
        <f t="shared" si="5"/>
        <v>2.1627727089822564</v>
      </c>
    </row>
    <row r="95" spans="1:8" x14ac:dyDescent="0.25">
      <c r="A95" s="1" t="s">
        <v>98</v>
      </c>
      <c r="B95" s="17">
        <f>'Country Budgets'!G96</f>
        <v>0.29481562044380172</v>
      </c>
      <c r="C95" s="17">
        <f>'Country Budgets'!M96</f>
        <v>0.50440672722604218</v>
      </c>
      <c r="D95" s="17">
        <f>'Country Budgets'!S96</f>
        <v>0.99345264305127035</v>
      </c>
      <c r="E95" s="17">
        <v>0.16129730310234022</v>
      </c>
      <c r="F95" s="21">
        <f t="shared" si="3"/>
        <v>4.7552964490028375E-2</v>
      </c>
      <c r="G95" s="21">
        <f t="shared" si="4"/>
        <v>8.1359444768238379E-2</v>
      </c>
      <c r="H95" s="21">
        <f t="shared" si="5"/>
        <v>0.16024123208406177</v>
      </c>
    </row>
    <row r="96" spans="1:8" x14ac:dyDescent="0.25">
      <c r="A96" s="1" t="s">
        <v>99</v>
      </c>
      <c r="B96" s="17">
        <f>'Country Budgets'!G97</f>
        <v>0.14372658220324824</v>
      </c>
      <c r="C96" s="17">
        <f>'Country Budgets'!M97</f>
        <v>0.24574042255928966</v>
      </c>
      <c r="D96" s="17">
        <f>'Country Budgets'!S97</f>
        <v>0.48377271672338623</v>
      </c>
      <c r="E96" s="17">
        <v>7.7615547244646393E-2</v>
      </c>
      <c r="F96" s="21">
        <f t="shared" si="3"/>
        <v>1.1155417331307767E-2</v>
      </c>
      <c r="G96" s="21">
        <f t="shared" si="4"/>
        <v>1.9073277377069913E-2</v>
      </c>
      <c r="H96" s="21">
        <f t="shared" si="5"/>
        <v>3.7548284150514921E-2</v>
      </c>
    </row>
    <row r="97" spans="1:8" x14ac:dyDescent="0.25">
      <c r="A97" s="1" t="s">
        <v>100</v>
      </c>
      <c r="B97" s="17">
        <f>'Country Budgets'!G98</f>
        <v>-1.0230383730851129E-2</v>
      </c>
      <c r="C97" s="17">
        <f>'Country Budgets'!M98</f>
        <v>0.17849739397841163</v>
      </c>
      <c r="D97" s="17">
        <f>'Country Budgets'!S98</f>
        <v>0.61886220863335806</v>
      </c>
      <c r="E97" s="17">
        <v>0.16129730310234022</v>
      </c>
      <c r="F97" s="21">
        <f t="shared" si="3"/>
        <v>0</v>
      </c>
      <c r="G97" s="21">
        <f t="shared" si="4"/>
        <v>2.8791148259513701E-2</v>
      </c>
      <c r="H97" s="21">
        <f t="shared" si="5"/>
        <v>9.9820805244518473E-2</v>
      </c>
    </row>
    <row r="98" spans="1:8" x14ac:dyDescent="0.25">
      <c r="A98" s="1" t="s">
        <v>101</v>
      </c>
      <c r="B98" s="17">
        <f>'Country Budgets'!G99</f>
        <v>0.10449123327629929</v>
      </c>
      <c r="C98" s="17">
        <f>'Country Budgets'!M99</f>
        <v>0.46506388148235916</v>
      </c>
      <c r="D98" s="17">
        <f>'Country Budgets'!S99</f>
        <v>1.306400060629832</v>
      </c>
      <c r="E98" s="17">
        <v>0.19974929004781478</v>
      </c>
      <c r="F98" s="21">
        <f t="shared" si="3"/>
        <v>2.0872049663161384E-2</v>
      </c>
      <c r="G98" s="21">
        <f t="shared" si="4"/>
        <v>9.2896180152982316E-2</v>
      </c>
      <c r="H98" s="21">
        <f t="shared" si="5"/>
        <v>0.26095248462923115</v>
      </c>
    </row>
    <row r="99" spans="1:8" x14ac:dyDescent="0.25">
      <c r="A99" s="1" t="s">
        <v>102</v>
      </c>
      <c r="B99" s="17">
        <f>'Country Budgets'!G100</f>
        <v>7.5070568279133859E-2</v>
      </c>
      <c r="C99" s="17">
        <f>'Country Budgets'!M100</f>
        <v>0.10886470165195362</v>
      </c>
      <c r="D99" s="17">
        <f>'Country Budgets'!S100</f>
        <v>0.18771767952186641</v>
      </c>
      <c r="E99" s="17">
        <v>0.19974929004781478</v>
      </c>
      <c r="F99" s="21">
        <f t="shared" si="3"/>
        <v>1.4995292717242993E-2</v>
      </c>
      <c r="G99" s="21">
        <f t="shared" si="4"/>
        <v>2.1745646866244906E-2</v>
      </c>
      <c r="H99" s="21">
        <f t="shared" si="5"/>
        <v>3.7496473213916033E-2</v>
      </c>
    </row>
    <row r="100" spans="1:8" x14ac:dyDescent="0.25">
      <c r="A100" s="1" t="s">
        <v>103</v>
      </c>
      <c r="B100" s="17">
        <f>'Country Budgets'!G101</f>
        <v>0.20121943232672673</v>
      </c>
      <c r="C100" s="17">
        <f>'Country Budgets'!M101</f>
        <v>0.29335934386567314</v>
      </c>
      <c r="D100" s="17">
        <f>'Country Budgets'!S101</f>
        <v>0.50835247078988144</v>
      </c>
      <c r="E100" s="17">
        <v>0.19974929004781478</v>
      </c>
      <c r="F100" s="21">
        <f t="shared" si="3"/>
        <v>4.0193438751087975E-2</v>
      </c>
      <c r="G100" s="21">
        <f t="shared" si="4"/>
        <v>5.859832066606098E-2</v>
      </c>
      <c r="H100" s="21">
        <f t="shared" si="5"/>
        <v>0.10154304513433132</v>
      </c>
    </row>
    <row r="101" spans="1:8" x14ac:dyDescent="0.25">
      <c r="A101" s="1" t="s">
        <v>104</v>
      </c>
      <c r="B101" s="17">
        <f>'Country Budgets'!G102</f>
        <v>0.28695127646989399</v>
      </c>
      <c r="C101" s="17">
        <f>'Country Budgets'!M102</f>
        <v>1.1926293502949599</v>
      </c>
      <c r="D101" s="17">
        <f>'Country Budgets'!S102</f>
        <v>3.3058781892201154</v>
      </c>
      <c r="E101" s="17">
        <v>0.19974929004781478</v>
      </c>
      <c r="F101" s="21">
        <f t="shared" si="3"/>
        <v>5.7318313753175539E-2</v>
      </c>
      <c r="G101" s="21">
        <f t="shared" si="4"/>
        <v>0.23822686601160484</v>
      </c>
      <c r="H101" s="21">
        <f t="shared" si="5"/>
        <v>0.66034682128127353</v>
      </c>
    </row>
    <row r="102" spans="1:8" x14ac:dyDescent="0.25">
      <c r="A102" s="1" t="s">
        <v>105</v>
      </c>
      <c r="B102" s="17">
        <f>'Country Budgets'!G103</f>
        <v>-7.4531834368506255E-3</v>
      </c>
      <c r="C102" s="17">
        <f>'Country Budgets'!M103</f>
        <v>3.7508959994870909E-4</v>
      </c>
      <c r="D102" s="17">
        <f>'Country Budgets'!S103</f>
        <v>1.8641060019147164E-2</v>
      </c>
      <c r="E102" s="17">
        <v>0.14882144501561634</v>
      </c>
      <c r="F102" s="21">
        <f t="shared" si="3"/>
        <v>0</v>
      </c>
      <c r="G102" s="21">
        <f t="shared" si="4"/>
        <v>5.5821376274696337E-5</v>
      </c>
      <c r="H102" s="21">
        <f t="shared" si="5"/>
        <v>2.7741894886723138E-3</v>
      </c>
    </row>
    <row r="103" spans="1:8" x14ac:dyDescent="0.25">
      <c r="A103" s="1" t="s">
        <v>106</v>
      </c>
      <c r="B103" s="17">
        <f>'Country Budgets'!G104</f>
        <v>-9.9251194459559211E-3</v>
      </c>
      <c r="C103" s="17">
        <f>'Country Budgets'!M104</f>
        <v>0.30957725607182712</v>
      </c>
      <c r="D103" s="17">
        <f>'Country Budgets'!S104</f>
        <v>1.0550827989466538</v>
      </c>
      <c r="E103" s="17">
        <v>0.16129730310234022</v>
      </c>
      <c r="F103" s="21">
        <f t="shared" si="3"/>
        <v>0</v>
      </c>
      <c r="G103" s="21">
        <f t="shared" si="4"/>
        <v>4.9933976506208295E-2</v>
      </c>
      <c r="H103" s="21">
        <f t="shared" si="5"/>
        <v>0.17018201001976391</v>
      </c>
    </row>
    <row r="104" spans="1:8" x14ac:dyDescent="0.25">
      <c r="A104" s="1" t="s">
        <v>107</v>
      </c>
      <c r="B104" s="17">
        <f>'Country Budgets'!G105</f>
        <v>-4.8497491322418221E-2</v>
      </c>
      <c r="C104" s="17">
        <f>'Country Budgets'!M105</f>
        <v>0.17017341169963623</v>
      </c>
      <c r="D104" s="17">
        <f>'Country Budgets'!S105</f>
        <v>0.68040551875109667</v>
      </c>
      <c r="E104" s="17">
        <v>0.14882144501561634</v>
      </c>
      <c r="F104" s="21">
        <f t="shared" si="3"/>
        <v>0</v>
      </c>
      <c r="G104" s="21">
        <f t="shared" si="4"/>
        <v>2.5325453032377255E-2</v>
      </c>
      <c r="H104" s="21">
        <f t="shared" si="5"/>
        <v>0.10125893249713824</v>
      </c>
    </row>
    <row r="105" spans="1:8" x14ac:dyDescent="0.25">
      <c r="A105" s="1" t="s">
        <v>108</v>
      </c>
      <c r="B105" s="17">
        <f>'Country Budgets'!G106</f>
        <v>-6.8337269395933958E-2</v>
      </c>
      <c r="C105" s="17">
        <f>'Country Budgets'!M106</f>
        <v>-3.4190895900549252E-3</v>
      </c>
      <c r="D105" s="17">
        <f>'Country Budgets'!S106</f>
        <v>0.14805666329032943</v>
      </c>
      <c r="E105" s="17">
        <v>0.33695135740727228</v>
      </c>
      <c r="F105" s="21">
        <f t="shared" si="3"/>
        <v>0</v>
      </c>
      <c r="G105" s="21">
        <f t="shared" si="4"/>
        <v>0</v>
      </c>
      <c r="H105" s="21">
        <f t="shared" si="5"/>
        <v>4.9887893668867964E-2</v>
      </c>
    </row>
    <row r="106" spans="1:8" x14ac:dyDescent="0.25">
      <c r="A106" s="1" t="s">
        <v>109</v>
      </c>
      <c r="B106" s="17">
        <f>'Country Budgets'!G107</f>
        <v>6.7004603038723368E-2</v>
      </c>
      <c r="C106" s="17">
        <f>'Country Budgets'!M107</f>
        <v>0.24426929271780157</v>
      </c>
      <c r="D106" s="17">
        <f>'Country Budgets'!S107</f>
        <v>0.65788690196898392</v>
      </c>
      <c r="E106" s="17">
        <v>0.16129730310234022</v>
      </c>
      <c r="F106" s="21">
        <f t="shared" si="3"/>
        <v>1.080766176558895E-2</v>
      </c>
      <c r="G106" s="21">
        <f t="shared" si="4"/>
        <v>3.9399978146097504E-2</v>
      </c>
      <c r="H106" s="21">
        <f t="shared" si="5"/>
        <v>0.10611538303395079</v>
      </c>
    </row>
    <row r="107" spans="1:8" x14ac:dyDescent="0.25">
      <c r="A107" s="1" t="s">
        <v>110</v>
      </c>
      <c r="B107" s="17">
        <f>'Country Budgets'!G108</f>
        <v>1.0883902493261732</v>
      </c>
      <c r="C107" s="17">
        <f>'Country Budgets'!M108</f>
        <v>1.6211724711656375</v>
      </c>
      <c r="D107" s="17">
        <f>'Country Budgets'!S108</f>
        <v>2.8643309887910533</v>
      </c>
      <c r="E107" s="17">
        <v>0.19974929004781478</v>
      </c>
      <c r="F107" s="21">
        <f t="shared" si="3"/>
        <v>0.2174051795978672</v>
      </c>
      <c r="G107" s="21">
        <f t="shared" si="4"/>
        <v>0.32382805016039756</v>
      </c>
      <c r="H107" s="21">
        <f t="shared" si="5"/>
        <v>0.57214808147296825</v>
      </c>
    </row>
    <row r="108" spans="1:8" x14ac:dyDescent="0.25">
      <c r="A108" s="1" t="s">
        <v>111</v>
      </c>
      <c r="B108" s="17">
        <f>'Country Budgets'!G109</f>
        <v>0.83497653274124239</v>
      </c>
      <c r="C108" s="17">
        <f>'Country Budgets'!M109</f>
        <v>1.2494683857640905</v>
      </c>
      <c r="D108" s="17">
        <f>'Country Budgets'!S109</f>
        <v>2.2166160428174031</v>
      </c>
      <c r="E108" s="17">
        <v>0.19974929004781478</v>
      </c>
      <c r="F108" s="21">
        <f t="shared" si="3"/>
        <v>0.16678596962164913</v>
      </c>
      <c r="G108" s="21">
        <f t="shared" si="4"/>
        <v>0.24958042299356623</v>
      </c>
      <c r="H108" s="21">
        <f t="shared" si="5"/>
        <v>0.44276748086137285</v>
      </c>
    </row>
    <row r="109" spans="1:8" x14ac:dyDescent="0.25">
      <c r="A109" s="1" t="s">
        <v>112</v>
      </c>
      <c r="B109" s="17">
        <f>'Country Budgets'!G110</f>
        <v>1.3826673566396668</v>
      </c>
      <c r="C109" s="17">
        <f>'Country Budgets'!M110</f>
        <v>4.4659095226351671</v>
      </c>
      <c r="D109" s="17">
        <f>'Country Budgets'!S110</f>
        <v>11.660141243291331</v>
      </c>
      <c r="E109" s="17">
        <v>7.7615547244646393E-2</v>
      </c>
      <c r="F109" s="21">
        <f t="shared" si="3"/>
        <v>0.1073164835428964</v>
      </c>
      <c r="G109" s="21">
        <f t="shared" si="4"/>
        <v>0.34662401154440603</v>
      </c>
      <c r="H109" s="21">
        <f t="shared" si="5"/>
        <v>0.9050082435479283</v>
      </c>
    </row>
    <row r="110" spans="1:8" x14ac:dyDescent="0.25">
      <c r="A110" s="1" t="s">
        <v>113</v>
      </c>
      <c r="B110" s="17">
        <f>'Country Budgets'!G111</f>
        <v>7.219846520933884E-3</v>
      </c>
      <c r="C110" s="17">
        <f>'Country Budgets'!M111</f>
        <v>2.4499954870198817E-2</v>
      </c>
      <c r="D110" s="17">
        <f>'Country Budgets'!S111</f>
        <v>6.4820207685150316E-2</v>
      </c>
      <c r="E110" s="17">
        <v>0.64319999999999999</v>
      </c>
      <c r="F110" s="21">
        <f t="shared" si="3"/>
        <v>4.6438052822646743E-3</v>
      </c>
      <c r="G110" s="21">
        <f t="shared" si="4"/>
        <v>1.5758370972511877E-2</v>
      </c>
      <c r="H110" s="21">
        <f t="shared" si="5"/>
        <v>4.1692357583088681E-2</v>
      </c>
    </row>
    <row r="111" spans="1:8" x14ac:dyDescent="0.25">
      <c r="A111" s="1" t="s">
        <v>114</v>
      </c>
      <c r="B111" s="17">
        <f>'Country Budgets'!G112</f>
        <v>0.77970484450724631</v>
      </c>
      <c r="C111" s="17">
        <f>'Country Budgets'!M112</f>
        <v>1.2178085325185559</v>
      </c>
      <c r="D111" s="17">
        <f>'Country Budgets'!S112</f>
        <v>2.2400504712116112</v>
      </c>
      <c r="E111" s="17">
        <v>0.19974929004781478</v>
      </c>
      <c r="F111" s="21">
        <f t="shared" si="3"/>
        <v>0.15574548913716427</v>
      </c>
      <c r="G111" s="21">
        <f t="shared" si="4"/>
        <v>0.2432563897847527</v>
      </c>
      <c r="H111" s="21">
        <f t="shared" si="5"/>
        <v>0.44744849129579228</v>
      </c>
    </row>
    <row r="112" spans="1:8" x14ac:dyDescent="0.25">
      <c r="A112" s="1" t="s">
        <v>115</v>
      </c>
      <c r="B112" s="17">
        <f>'Country Budgets'!G113</f>
        <v>2.9053738283043012E-4</v>
      </c>
      <c r="C112" s="17">
        <f>'Country Budgets'!M113</f>
        <v>5.2534062715490874E-2</v>
      </c>
      <c r="D112" s="17">
        <f>'Country Budgets'!S113</f>
        <v>0.17443562182503197</v>
      </c>
      <c r="E112" s="17">
        <v>0.45519999999999999</v>
      </c>
      <c r="F112" s="21">
        <f t="shared" si="3"/>
        <v>1.3225261666441178E-4</v>
      </c>
      <c r="G112" s="21">
        <f t="shared" si="4"/>
        <v>2.3913505348091446E-2</v>
      </c>
      <c r="H112" s="21">
        <f t="shared" si="5"/>
        <v>7.9403095054754555E-2</v>
      </c>
    </row>
    <row r="113" spans="1:8" x14ac:dyDescent="0.25">
      <c r="A113" s="1" t="s">
        <v>116</v>
      </c>
      <c r="B113" s="17">
        <f>'Country Budgets'!G114</f>
        <v>1.2996141469890877E-3</v>
      </c>
      <c r="C113" s="17">
        <f>'Country Budgets'!M114</f>
        <v>3.3763900714114054E-3</v>
      </c>
      <c r="D113" s="17">
        <f>'Country Budgets'!S114</f>
        <v>8.2222005617301475E-3</v>
      </c>
      <c r="E113" s="17">
        <v>0.14882144501561634</v>
      </c>
      <c r="F113" s="21">
        <f t="shared" si="3"/>
        <v>1.9341045531765365E-4</v>
      </c>
      <c r="G113" s="21">
        <f t="shared" si="4"/>
        <v>5.0247924936382539E-4</v>
      </c>
      <c r="H113" s="21">
        <f t="shared" si="5"/>
        <v>1.2236397688048929E-3</v>
      </c>
    </row>
    <row r="114" spans="1:8" x14ac:dyDescent="0.25">
      <c r="A114" s="1" t="s">
        <v>117</v>
      </c>
      <c r="B114" s="17">
        <f>'Country Budgets'!G115</f>
        <v>0.18158622276180045</v>
      </c>
      <c r="C114" s="17">
        <f>'Country Budgets'!M115</f>
        <v>0.2916747294878147</v>
      </c>
      <c r="D114" s="17">
        <f>'Country Budgets'!S115</f>
        <v>0.54854791184851448</v>
      </c>
      <c r="E114" s="17">
        <v>0.19974929004781478</v>
      </c>
      <c r="F114" s="21">
        <f t="shared" si="3"/>
        <v>3.6271719079133985E-2</v>
      </c>
      <c r="G114" s="21">
        <f t="shared" si="4"/>
        <v>5.8261820140079412E-2</v>
      </c>
      <c r="H114" s="21">
        <f t="shared" si="5"/>
        <v>0.10957205594895206</v>
      </c>
    </row>
    <row r="115" spans="1:8" x14ac:dyDescent="0.25">
      <c r="A115" s="1" t="s">
        <v>118</v>
      </c>
      <c r="B115" s="17">
        <f>'Country Budgets'!G116</f>
        <v>1.2371336186192641E-2</v>
      </c>
      <c r="C115" s="17">
        <f>'Country Budgets'!M116</f>
        <v>7.4634467667566123E-2</v>
      </c>
      <c r="D115" s="17">
        <f>'Country Budgets'!S116</f>
        <v>0.21991510779077086</v>
      </c>
      <c r="E115" s="17">
        <v>0.19974929004781478</v>
      </c>
      <c r="F115" s="21">
        <f t="shared" si="3"/>
        <v>2.4711656201348207E-3</v>
      </c>
      <c r="G115" s="21">
        <f t="shared" si="4"/>
        <v>1.4908181929692919E-2</v>
      </c>
      <c r="H115" s="21">
        <f t="shared" si="5"/>
        <v>4.3927886651995138E-2</v>
      </c>
    </row>
    <row r="116" spans="1:8" x14ac:dyDescent="0.25">
      <c r="A116" s="1" t="s">
        <v>119</v>
      </c>
      <c r="B116" s="17">
        <f>'Country Budgets'!G117</f>
        <v>3.4564718142021569</v>
      </c>
      <c r="C116" s="17">
        <f>'Country Budgets'!M117</f>
        <v>12.20599666372962</v>
      </c>
      <c r="D116" s="17">
        <f>'Country Budgets'!S117</f>
        <v>32.621554645960387</v>
      </c>
      <c r="E116" s="17">
        <v>0.13966891577343782</v>
      </c>
      <c r="F116" s="21">
        <f t="shared" si="3"/>
        <v>0.48276167069106285</v>
      </c>
      <c r="G116" s="21">
        <f t="shared" si="4"/>
        <v>1.7047983199573153</v>
      </c>
      <c r="H116" s="21">
        <f t="shared" si="5"/>
        <v>4.5562171682452401</v>
      </c>
    </row>
    <row r="117" spans="1:8" x14ac:dyDescent="0.25">
      <c r="A117" s="1" t="s">
        <v>120</v>
      </c>
      <c r="B117" s="17">
        <f>'Country Budgets'!G118</f>
        <v>2.0565324309376534E-3</v>
      </c>
      <c r="C117" s="17">
        <f>'Country Budgets'!M118</f>
        <v>4.9377366023342318E-3</v>
      </c>
      <c r="D117" s="17">
        <f>'Country Budgets'!S118</f>
        <v>1.1660546335592917E-2</v>
      </c>
      <c r="E117" s="17">
        <v>0.14882144501561634</v>
      </c>
      <c r="F117" s="21">
        <f t="shared" si="3"/>
        <v>3.0605612809361978E-4</v>
      </c>
      <c r="G117" s="21">
        <f t="shared" si="4"/>
        <v>7.3484109626588011E-4</v>
      </c>
      <c r="H117" s="21">
        <f t="shared" si="5"/>
        <v>1.735339355334488E-3</v>
      </c>
    </row>
    <row r="118" spans="1:8" x14ac:dyDescent="0.25">
      <c r="A118" s="1" t="s">
        <v>121</v>
      </c>
      <c r="B118" s="17">
        <f>'Country Budgets'!G119</f>
        <v>5.2589828480970394E-2</v>
      </c>
      <c r="C118" s="17">
        <f>'Country Budgets'!M119</f>
        <v>0.2604538946858258</v>
      </c>
      <c r="D118" s="17">
        <f>'Country Budgets'!S119</f>
        <v>0.74547004916382165</v>
      </c>
      <c r="E118" s="17">
        <v>0.16129730310234022</v>
      </c>
      <c r="F118" s="21">
        <f t="shared" si="3"/>
        <v>8.4825975045951657E-3</v>
      </c>
      <c r="G118" s="21">
        <f t="shared" si="4"/>
        <v>4.2010510795324647E-2</v>
      </c>
      <c r="H118" s="21">
        <f t="shared" si="5"/>
        <v>0.12024230847369341</v>
      </c>
    </row>
    <row r="119" spans="1:8" x14ac:dyDescent="0.25">
      <c r="A119" s="1" t="s">
        <v>122</v>
      </c>
      <c r="B119" s="17">
        <f>'Country Budgets'!G120</f>
        <v>0.34445401189995006</v>
      </c>
      <c r="C119" s="17">
        <f>'Country Budgets'!M120</f>
        <v>0.63835073434727674</v>
      </c>
      <c r="D119" s="17">
        <f>'Country Budgets'!S120</f>
        <v>1.3241097533910391</v>
      </c>
      <c r="E119" s="17">
        <v>7.7615547244646393E-2</v>
      </c>
      <c r="F119" s="21">
        <f t="shared" si="3"/>
        <v>2.6734986634228564E-2</v>
      </c>
      <c r="G119" s="21">
        <f t="shared" si="4"/>
        <v>4.9545941580385777E-2</v>
      </c>
      <c r="H119" s="21">
        <f t="shared" si="5"/>
        <v>0.10277150312141928</v>
      </c>
    </row>
    <row r="120" spans="1:8" x14ac:dyDescent="0.25">
      <c r="A120" s="1" t="s">
        <v>123</v>
      </c>
      <c r="B120" s="17">
        <f>'Country Budgets'!G121</f>
        <v>1.060706078424422E-2</v>
      </c>
      <c r="C120" s="17">
        <f>'Country Budgets'!M121</f>
        <v>5.472984199802855E-2</v>
      </c>
      <c r="D120" s="17">
        <f>'Country Budgets'!S121</f>
        <v>0.15768299816352532</v>
      </c>
      <c r="E120" s="17">
        <v>0.14882144501561634</v>
      </c>
      <c r="F120" s="21">
        <f t="shared" si="3"/>
        <v>1.5785581132797015E-3</v>
      </c>
      <c r="G120" s="21">
        <f t="shared" si="4"/>
        <v>8.1449741716229755E-3</v>
      </c>
      <c r="H120" s="21">
        <f t="shared" si="5"/>
        <v>2.3466611641090616E-2</v>
      </c>
    </row>
    <row r="121" spans="1:8" x14ac:dyDescent="0.25">
      <c r="A121" s="1" t="s">
        <v>124</v>
      </c>
      <c r="B121" s="17">
        <f>'Country Budgets'!G122</f>
        <v>0.89811997631468965</v>
      </c>
      <c r="C121" s="17">
        <f>'Country Budgets'!M122</f>
        <v>1.996322374088852</v>
      </c>
      <c r="D121" s="17">
        <f>'Country Budgets'!S122</f>
        <v>4.5587946355618971</v>
      </c>
      <c r="E121" s="17">
        <v>0.19974929004781478</v>
      </c>
      <c r="F121" s="21">
        <f t="shared" si="3"/>
        <v>0.17939882764661949</v>
      </c>
      <c r="G121" s="21">
        <f t="shared" si="4"/>
        <v>0.39876397693081628</v>
      </c>
      <c r="H121" s="21">
        <f t="shared" si="5"/>
        <v>0.91061599192727549</v>
      </c>
    </row>
    <row r="122" spans="1:8" x14ac:dyDescent="0.25">
      <c r="A122" s="1" t="s">
        <v>125</v>
      </c>
      <c r="B122" s="17">
        <f>'Country Budgets'!G123</f>
        <v>1.2722270958179704</v>
      </c>
      <c r="C122" s="17">
        <f>'Country Budgets'!M123</f>
        <v>1.9077838209687648</v>
      </c>
      <c r="D122" s="17">
        <f>'Country Budgets'!S123</f>
        <v>3.3907495129872847</v>
      </c>
      <c r="E122" s="17">
        <v>0.19974929004781478</v>
      </c>
      <c r="F122" s="21">
        <f t="shared" si="3"/>
        <v>0.25412645916923282</v>
      </c>
      <c r="G122" s="21">
        <f t="shared" si="4"/>
        <v>0.38107846380321814</v>
      </c>
      <c r="H122" s="21">
        <f t="shared" si="5"/>
        <v>0.67729980794918387</v>
      </c>
    </row>
    <row r="123" spans="1:8" x14ac:dyDescent="0.25">
      <c r="A123" s="1" t="s">
        <v>126</v>
      </c>
      <c r="B123" s="17">
        <f>'Country Budgets'!G124</f>
        <v>0.88427549146638318</v>
      </c>
      <c r="C123" s="17">
        <f>'Country Budgets'!M124</f>
        <v>1.5452561770595865</v>
      </c>
      <c r="D123" s="17">
        <f>'Country Budgets'!S124</f>
        <v>3.0875444434437265</v>
      </c>
      <c r="E123" s="17">
        <v>7.7615547244646393E-2</v>
      </c>
      <c r="F123" s="21">
        <f t="shared" si="3"/>
        <v>6.8633526185191973E-2</v>
      </c>
      <c r="G123" s="21">
        <f t="shared" si="4"/>
        <v>0.11993590381565</v>
      </c>
      <c r="H123" s="21">
        <f t="shared" si="5"/>
        <v>0.23964145162005202</v>
      </c>
    </row>
    <row r="124" spans="1:8" x14ac:dyDescent="0.25">
      <c r="A124" s="1" t="s">
        <v>127</v>
      </c>
      <c r="B124" s="17">
        <f>'Country Budgets'!G125</f>
        <v>6.9973182528920375E-2</v>
      </c>
      <c r="C124" s="17">
        <f>'Country Budgets'!M125</f>
        <v>0.15027897896710618</v>
      </c>
      <c r="D124" s="17">
        <f>'Country Budgets'!S125</f>
        <v>0.33765917065620643</v>
      </c>
      <c r="E124" s="17">
        <v>0.19974929004781478</v>
      </c>
      <c r="F124" s="21">
        <f t="shared" si="3"/>
        <v>1.3977093532538001E-2</v>
      </c>
      <c r="G124" s="21">
        <f t="shared" si="4"/>
        <v>3.001811935778995E-2</v>
      </c>
      <c r="H124" s="21">
        <f t="shared" si="5"/>
        <v>6.7447179616711164E-2</v>
      </c>
    </row>
    <row r="125" spans="1:8" x14ac:dyDescent="0.25">
      <c r="A125" s="1" t="s">
        <v>128</v>
      </c>
      <c r="B125" s="17">
        <f>'Country Budgets'!G126</f>
        <v>1.1580117639703893E-2</v>
      </c>
      <c r="C125" s="17">
        <f>'Country Budgets'!M126</f>
        <v>6.7463296790036639E-2</v>
      </c>
      <c r="D125" s="17">
        <f>'Country Budgets'!S126</f>
        <v>0.19785738147414639</v>
      </c>
      <c r="E125" s="17">
        <v>0.14882144501561634</v>
      </c>
      <c r="F125" s="21">
        <f t="shared" si="3"/>
        <v>1.7233698405915618E-3</v>
      </c>
      <c r="G125" s="21">
        <f t="shared" si="4"/>
        <v>1.0039985313810644E-2</v>
      </c>
      <c r="H125" s="21">
        <f t="shared" si="5"/>
        <v>2.9445421417988504E-2</v>
      </c>
    </row>
    <row r="126" spans="1:8" x14ac:dyDescent="0.25">
      <c r="A126" s="1" t="s">
        <v>129</v>
      </c>
      <c r="B126" s="17">
        <f>'Country Budgets'!G127</f>
        <v>0.55421125145415773</v>
      </c>
      <c r="C126" s="17">
        <f>'Country Budgets'!M127</f>
        <v>0.88710824360007678</v>
      </c>
      <c r="D126" s="17">
        <f>'Country Budgets'!S127</f>
        <v>1.6638678919405541</v>
      </c>
      <c r="E126" s="17">
        <v>7.7615547244646393E-2</v>
      </c>
      <c r="F126" s="21">
        <f t="shared" si="3"/>
        <v>4.3015409570754781E-2</v>
      </c>
      <c r="G126" s="21">
        <f t="shared" si="4"/>
        <v>6.8853391792257038E-2</v>
      </c>
      <c r="H126" s="21">
        <f t="shared" si="5"/>
        <v>0.12914201697576227</v>
      </c>
    </row>
    <row r="127" spans="1:8" x14ac:dyDescent="0.25">
      <c r="A127" s="1" t="s">
        <v>130</v>
      </c>
      <c r="B127" s="17">
        <f>'Country Budgets'!G128</f>
        <v>-0.50035743962170742</v>
      </c>
      <c r="C127" s="17">
        <f>'Country Budgets'!M128</f>
        <v>3.174951492216783</v>
      </c>
      <c r="D127" s="17">
        <f>'Country Budgets'!S128</f>
        <v>11.750672333173261</v>
      </c>
      <c r="E127" s="17">
        <v>0.14882144501561634</v>
      </c>
      <c r="F127" s="21">
        <f t="shared" si="3"/>
        <v>0</v>
      </c>
      <c r="G127" s="21">
        <f t="shared" si="4"/>
        <v>0.47250086892618903</v>
      </c>
      <c r="H127" s="21">
        <f t="shared" si="5"/>
        <v>1.7487520365278686</v>
      </c>
    </row>
    <row r="128" spans="1:8" x14ac:dyDescent="0.25">
      <c r="A128" s="1" t="s">
        <v>131</v>
      </c>
      <c r="B128" s="17">
        <f>'Country Budgets'!G129</f>
        <v>-7.5187441751731504E-2</v>
      </c>
      <c r="C128" s="17">
        <f>'Country Budgets'!M129</f>
        <v>0.6176298512032945</v>
      </c>
      <c r="D128" s="17">
        <f>'Country Budgets'!S129</f>
        <v>2.2342035347650215</v>
      </c>
      <c r="E128" s="17">
        <v>0.14882144501561634</v>
      </c>
      <c r="F128" s="21">
        <f t="shared" si="3"/>
        <v>0</v>
      </c>
      <c r="G128" s="21">
        <f t="shared" si="4"/>
        <v>9.1916566940854399E-2</v>
      </c>
      <c r="H128" s="21">
        <f t="shared" si="5"/>
        <v>0.3324973985027283</v>
      </c>
    </row>
    <row r="129" spans="1:8" x14ac:dyDescent="0.25">
      <c r="A129" s="1" t="s">
        <v>132</v>
      </c>
      <c r="B129" s="17">
        <f>'Country Budgets'!G130</f>
        <v>0.15968430788471411</v>
      </c>
      <c r="C129" s="17">
        <f>'Country Budgets'!M130</f>
        <v>0.2913315655688215</v>
      </c>
      <c r="D129" s="17">
        <f>'Country Budgets'!S130</f>
        <v>0.59850850016507218</v>
      </c>
      <c r="E129" s="17">
        <v>0.13966891577343782</v>
      </c>
      <c r="F129" s="21">
        <f t="shared" si="3"/>
        <v>2.2302934148289846E-2</v>
      </c>
      <c r="G129" s="21">
        <f t="shared" si="4"/>
        <v>4.0689963893575508E-2</v>
      </c>
      <c r="H129" s="21">
        <f t="shared" si="5"/>
        <v>8.3593033299242059E-2</v>
      </c>
    </row>
    <row r="130" spans="1:8" x14ac:dyDescent="0.25">
      <c r="A130" s="1" t="s">
        <v>133</v>
      </c>
      <c r="B130" s="17">
        <f>'Country Budgets'!G131</f>
        <v>1.6951197739024824</v>
      </c>
      <c r="C130" s="17">
        <f>'Country Budgets'!M131</f>
        <v>2.4849570842318607</v>
      </c>
      <c r="D130" s="17">
        <f>'Country Budgets'!S131</f>
        <v>4.3279108083337423</v>
      </c>
      <c r="E130" s="17">
        <v>0.19974929004781478</v>
      </c>
      <c r="F130" s="21">
        <f t="shared" si="3"/>
        <v>0.33859897138303313</v>
      </c>
      <c r="G130" s="21">
        <f t="shared" si="4"/>
        <v>0.49636841337460202</v>
      </c>
      <c r="H130" s="21">
        <f t="shared" si="5"/>
        <v>0.86449711135492924</v>
      </c>
    </row>
    <row r="131" spans="1:8" x14ac:dyDescent="0.25">
      <c r="A131" s="1" t="s">
        <v>134</v>
      </c>
      <c r="B131" s="17">
        <f>'Country Budgets'!G132</f>
        <v>7.2858486083704914</v>
      </c>
      <c r="C131" s="17">
        <f>'Country Budgets'!M132</f>
        <v>12.672340113684559</v>
      </c>
      <c r="D131" s="17">
        <f>'Country Budgets'!S132</f>
        <v>25.240820292750715</v>
      </c>
      <c r="E131" s="17">
        <v>0.19974929004781478</v>
      </c>
      <c r="F131" s="21">
        <f t="shared" si="3"/>
        <v>1.455343086917865</v>
      </c>
      <c r="G131" s="21">
        <f t="shared" si="4"/>
        <v>2.5312909409529349</v>
      </c>
      <c r="H131" s="21">
        <f t="shared" si="5"/>
        <v>5.0418359337014316</v>
      </c>
    </row>
    <row r="132" spans="1:8" x14ac:dyDescent="0.25">
      <c r="A132" s="1" t="s">
        <v>135</v>
      </c>
      <c r="B132" s="17">
        <f>'Country Budgets'!G133</f>
        <v>-0.41053382500338698</v>
      </c>
      <c r="C132" s="17">
        <f>'Country Budgets'!M133</f>
        <v>0.5404809533720023</v>
      </c>
      <c r="D132" s="17">
        <f>'Country Budgets'!S133</f>
        <v>2.7595154362479111</v>
      </c>
      <c r="E132" s="17">
        <v>0.14882144501561634</v>
      </c>
      <c r="F132" s="21">
        <f t="shared" ref="F132:F192" si="6">IF(B132*E132&gt;0,B132*E132,0)</f>
        <v>0</v>
      </c>
      <c r="G132" s="21">
        <f t="shared" ref="G132:G192" si="7">IF(C132*E132&gt;0,C132*E132,0)</f>
        <v>8.0435156484239337E-2</v>
      </c>
      <c r="H132" s="21">
        <f t="shared" ref="H132:H192" si="8">IF(D132*E132&gt;0,D132*E132,0)</f>
        <v>0.41067507476531301</v>
      </c>
    </row>
    <row r="133" spans="1:8" x14ac:dyDescent="0.25">
      <c r="A133" s="1" t="s">
        <v>136</v>
      </c>
      <c r="B133" s="17">
        <f>'Country Budgets'!G134</f>
        <v>0.22803842730473026</v>
      </c>
      <c r="C133" s="17">
        <f>'Country Budgets'!M134</f>
        <v>0.92284414021356742</v>
      </c>
      <c r="D133" s="17">
        <f>'Country Budgets'!S134</f>
        <v>2.5440574703341876</v>
      </c>
      <c r="E133" s="17">
        <v>0.19974929004781478</v>
      </c>
      <c r="F133" s="21">
        <f t="shared" si="6"/>
        <v>4.5550513957740089E-2</v>
      </c>
      <c r="G133" s="21">
        <f t="shared" si="7"/>
        <v>0.18433746183244612</v>
      </c>
      <c r="H133" s="21">
        <f t="shared" si="8"/>
        <v>0.50817367354009357</v>
      </c>
    </row>
    <row r="134" spans="1:8" x14ac:dyDescent="0.25">
      <c r="A134" s="1" t="s">
        <v>137</v>
      </c>
      <c r="B134" s="17">
        <f>'Country Budgets'!G135</f>
        <v>6.9900843597234834</v>
      </c>
      <c r="C134" s="17">
        <f>'Country Budgets'!M135</f>
        <v>11.61265243328125</v>
      </c>
      <c r="D134" s="17">
        <f>'Country Budgets'!S135</f>
        <v>22.398644604916033</v>
      </c>
      <c r="E134" s="17">
        <v>7.7615547244646393E-2</v>
      </c>
      <c r="F134" s="21">
        <f t="shared" si="6"/>
        <v>0.54253922286618184</v>
      </c>
      <c r="G134" s="21">
        <f t="shared" si="7"/>
        <v>0.90132237357099876</v>
      </c>
      <c r="H134" s="21">
        <f t="shared" si="8"/>
        <v>1.7384830585489044</v>
      </c>
    </row>
    <row r="135" spans="1:8" x14ac:dyDescent="0.25">
      <c r="A135" s="1" t="s">
        <v>138</v>
      </c>
      <c r="B135" s="17">
        <f>'Country Budgets'!G136</f>
        <v>1.6463247560565611E-3</v>
      </c>
      <c r="C135" s="17">
        <f>'Country Budgets'!M136</f>
        <v>4.811632697043604E-3</v>
      </c>
      <c r="D135" s="17">
        <f>'Country Budgets'!S136</f>
        <v>1.219735122601337E-2</v>
      </c>
      <c r="E135" s="17">
        <v>0.14882144501561634</v>
      </c>
      <c r="F135" s="21">
        <f t="shared" si="6"/>
        <v>2.450084291613195E-4</v>
      </c>
      <c r="G135" s="21">
        <f t="shared" si="7"/>
        <v>7.1607413085841647E-4</v>
      </c>
      <c r="H135" s="21">
        <f t="shared" si="8"/>
        <v>1.8152274348183092E-3</v>
      </c>
    </row>
    <row r="136" spans="1:8" x14ac:dyDescent="0.25">
      <c r="A136" s="1" t="s">
        <v>139</v>
      </c>
      <c r="B136" s="17">
        <f>'Country Budgets'!G137</f>
        <v>5.742158877575583E-2</v>
      </c>
      <c r="C136" s="17">
        <f>'Country Budgets'!M137</f>
        <v>0.24823328725455884</v>
      </c>
      <c r="D136" s="17">
        <f>'Country Budgets'!S137</f>
        <v>0.69346058370509889</v>
      </c>
      <c r="E136" s="17">
        <v>0.13966891577343782</v>
      </c>
      <c r="F136" s="21">
        <f t="shared" si="6"/>
        <v>8.0200110462980232E-3</v>
      </c>
      <c r="G136" s="21">
        <f t="shared" si="7"/>
        <v>3.4670474089720578E-2</v>
      </c>
      <c r="H136" s="21">
        <f t="shared" si="8"/>
        <v>9.6854887857706476E-2</v>
      </c>
    </row>
    <row r="137" spans="1:8" x14ac:dyDescent="0.25">
      <c r="A137" s="1" t="s">
        <v>140</v>
      </c>
      <c r="B137" s="17">
        <f>'Country Budgets'!G138</f>
        <v>0.25823961642018894</v>
      </c>
      <c r="C137" s="17">
        <f>'Country Budgets'!M138</f>
        <v>0.44152718156210008</v>
      </c>
      <c r="D137" s="17">
        <f>'Country Budgets'!S138</f>
        <v>0.86919816689322582</v>
      </c>
      <c r="E137" s="17">
        <v>7.7615547244646393E-2</v>
      </c>
      <c r="F137" s="21">
        <f t="shared" si="6"/>
        <v>2.0043409148700536E-2</v>
      </c>
      <c r="G137" s="21">
        <f t="shared" si="7"/>
        <v>3.4269373820328741E-2</v>
      </c>
      <c r="H137" s="21">
        <f t="shared" si="8"/>
        <v>6.7463291387461211E-2</v>
      </c>
    </row>
    <row r="138" spans="1:8" x14ac:dyDescent="0.25">
      <c r="A138" s="1" t="s">
        <v>141</v>
      </c>
      <c r="B138" s="17">
        <f>'Country Budgets'!G139</f>
        <v>0.12228147007567855</v>
      </c>
      <c r="C138" s="17">
        <f>'Country Budgets'!M139</f>
        <v>0.27497115765693347</v>
      </c>
      <c r="D138" s="17">
        <f>'Country Budgets'!S139</f>
        <v>0.63124709534652801</v>
      </c>
      <c r="E138" s="17">
        <v>0.13966891577343782</v>
      </c>
      <c r="F138" s="21">
        <f t="shared" si="6"/>
        <v>1.7078920344652103E-2</v>
      </c>
      <c r="G138" s="21">
        <f t="shared" si="7"/>
        <v>3.8404923458910931E-2</v>
      </c>
      <c r="H138" s="21">
        <f t="shared" si="8"/>
        <v>8.8165597392181494E-2</v>
      </c>
    </row>
    <row r="139" spans="1:8" x14ac:dyDescent="0.25">
      <c r="A139" s="1" t="s">
        <v>142</v>
      </c>
      <c r="B139" s="17">
        <f>'Country Budgets'!G140</f>
        <v>0.66776274840821537</v>
      </c>
      <c r="C139" s="17">
        <f>'Country Budgets'!M140</f>
        <v>1.7008579037317548</v>
      </c>
      <c r="D139" s="17">
        <f>'Country Budgets'!S140</f>
        <v>4.111413266153348</v>
      </c>
      <c r="E139" s="17">
        <v>0.13966891577343782</v>
      </c>
      <c r="F139" s="21">
        <f t="shared" si="6"/>
        <v>9.3265699064066385E-2</v>
      </c>
      <c r="G139" s="21">
        <f t="shared" si="7"/>
        <v>0.23755697929889646</v>
      </c>
      <c r="H139" s="21">
        <f t="shared" si="8"/>
        <v>0.57423663318016682</v>
      </c>
    </row>
    <row r="140" spans="1:8" x14ac:dyDescent="0.25">
      <c r="A140" s="1" t="s">
        <v>143</v>
      </c>
      <c r="B140" s="17">
        <f>'Country Budgets'!G141</f>
        <v>2.6474377712827275</v>
      </c>
      <c r="C140" s="17">
        <f>'Country Budgets'!M141</f>
        <v>5.259320599987281</v>
      </c>
      <c r="D140" s="17">
        <f>'Country Budgets'!S141</f>
        <v>11.353713866964572</v>
      </c>
      <c r="E140" s="17">
        <v>7.7615547244646393E-2</v>
      </c>
      <c r="F140" s="21">
        <f t="shared" si="6"/>
        <v>0.2054823314142559</v>
      </c>
      <c r="G140" s="21">
        <f t="shared" si="7"/>
        <v>0.40820504650305484</v>
      </c>
      <c r="H140" s="21">
        <f t="shared" si="8"/>
        <v>0.88122471504358568</v>
      </c>
    </row>
    <row r="141" spans="1:8" x14ac:dyDescent="0.25">
      <c r="A141" s="1" t="s">
        <v>144</v>
      </c>
      <c r="B141" s="17">
        <f>'Country Budgets'!G142</f>
        <v>0.42103596859473064</v>
      </c>
      <c r="C141" s="17">
        <f>'Country Budgets'!M142</f>
        <v>6.5584015652791994</v>
      </c>
      <c r="D141" s="17">
        <f>'Country Budgets'!S142</f>
        <v>20.878921290876292</v>
      </c>
      <c r="E141" s="17">
        <v>0.16129730310234022</v>
      </c>
      <c r="F141" s="21">
        <f t="shared" si="6"/>
        <v>6.791196624341167E-2</v>
      </c>
      <c r="G141" s="21">
        <f t="shared" si="7"/>
        <v>1.0578524851417015</v>
      </c>
      <c r="H141" s="21">
        <f t="shared" si="8"/>
        <v>3.3677136959043779</v>
      </c>
    </row>
    <row r="142" spans="1:8" x14ac:dyDescent="0.25">
      <c r="A142" s="1" t="s">
        <v>145</v>
      </c>
      <c r="B142" s="17">
        <f>'Country Budgets'!G143</f>
        <v>7.6356013626329433E-3</v>
      </c>
      <c r="C142" s="17">
        <f>'Country Budgets'!M143</f>
        <v>1.1742894839206441</v>
      </c>
      <c r="D142" s="17">
        <f>'Country Budgets'!S143</f>
        <v>3.8964818765560025</v>
      </c>
      <c r="E142" s="17">
        <v>0.14882144501561634</v>
      </c>
      <c r="F142" s="21">
        <f t="shared" si="6"/>
        <v>1.1363412283502438E-3</v>
      </c>
      <c r="G142" s="21">
        <f t="shared" si="7"/>
        <v>0.17475945786371264</v>
      </c>
      <c r="H142" s="21">
        <f t="shared" si="8"/>
        <v>0.57988006334622466</v>
      </c>
    </row>
    <row r="143" spans="1:8" x14ac:dyDescent="0.25">
      <c r="A143" s="1" t="s">
        <v>146</v>
      </c>
      <c r="B143" s="17">
        <f>'Country Budgets'!G144</f>
        <v>-1.5571540446650919E-2</v>
      </c>
      <c r="C143" s="17">
        <f>'Country Budgets'!M144</f>
        <v>0.8456032920714488</v>
      </c>
      <c r="D143" s="17">
        <f>'Country Budgets'!S144</f>
        <v>2.8550112346136802</v>
      </c>
      <c r="E143" s="17">
        <v>0.44569999999999999</v>
      </c>
      <c r="F143" s="21">
        <f t="shared" si="6"/>
        <v>0</v>
      </c>
      <c r="G143" s="21">
        <f t="shared" si="7"/>
        <v>0.37688538727624471</v>
      </c>
      <c r="H143" s="21">
        <f t="shared" si="8"/>
        <v>1.2724785072673173</v>
      </c>
    </row>
    <row r="144" spans="1:8" x14ac:dyDescent="0.25">
      <c r="A144" s="1" t="s">
        <v>147</v>
      </c>
      <c r="B144" s="17">
        <f>'Country Budgets'!G145</f>
        <v>0.10211232496513223</v>
      </c>
      <c r="C144" s="17">
        <f>'Country Budgets'!M145</f>
        <v>2.1247670355526243</v>
      </c>
      <c r="D144" s="17">
        <f>'Country Budgets'!S145</f>
        <v>6.8442946935901059</v>
      </c>
      <c r="E144" s="17">
        <v>0.27068867305791011</v>
      </c>
      <c r="F144" s="21">
        <f t="shared" si="6"/>
        <v>2.7640649747669749E-2</v>
      </c>
      <c r="G144" s="21">
        <f t="shared" si="7"/>
        <v>0.57515036941092923</v>
      </c>
      <c r="H144" s="21">
        <f t="shared" si="8"/>
        <v>1.8526730486252012</v>
      </c>
    </row>
    <row r="145" spans="1:8" x14ac:dyDescent="0.25">
      <c r="A145" s="1" t="s">
        <v>148</v>
      </c>
      <c r="B145" s="17">
        <f>'Country Budgets'!G146</f>
        <v>5.2822156031354179</v>
      </c>
      <c r="C145" s="17">
        <f>'Country Budgets'!M146</f>
        <v>36.344279407919551</v>
      </c>
      <c r="D145" s="17">
        <f>'Country Budgets'!S146</f>
        <v>108.82242828574917</v>
      </c>
      <c r="E145" s="17">
        <v>0.16129730310234022</v>
      </c>
      <c r="F145" s="21">
        <f t="shared" si="6"/>
        <v>0.85200713119084437</v>
      </c>
      <c r="G145" s="21">
        <f t="shared" si="7"/>
        <v>5.8622342516953418</v>
      </c>
      <c r="H145" s="21">
        <f t="shared" si="8"/>
        <v>17.552764199539165</v>
      </c>
    </row>
    <row r="146" spans="1:8" x14ac:dyDescent="0.25">
      <c r="A146" s="1" t="s">
        <v>149</v>
      </c>
      <c r="B146" s="17">
        <f>'Country Budgets'!G147</f>
        <v>0.30536528838224708</v>
      </c>
      <c r="C146" s="17">
        <f>'Country Budgets'!M147</f>
        <v>0.48449329887958731</v>
      </c>
      <c r="D146" s="17">
        <f>'Country Budgets'!S147</f>
        <v>0.90245865670671466</v>
      </c>
      <c r="E146" s="17">
        <v>0.19974929004781478</v>
      </c>
      <c r="F146" s="21">
        <f t="shared" si="6"/>
        <v>6.0996499559600077E-2</v>
      </c>
      <c r="G146" s="21">
        <f t="shared" si="7"/>
        <v>9.6777192484121297E-2</v>
      </c>
      <c r="H146" s="21">
        <f t="shared" si="8"/>
        <v>0.18026547597467085</v>
      </c>
    </row>
    <row r="147" spans="1:8" x14ac:dyDescent="0.25">
      <c r="A147" s="1" t="s">
        <v>150</v>
      </c>
      <c r="B147" s="17">
        <f>'Country Budgets'!G148</f>
        <v>3.2845890686987811E-3</v>
      </c>
      <c r="C147" s="17">
        <f>'Country Budgets'!M148</f>
        <v>8.5281722805428464E-3</v>
      </c>
      <c r="D147" s="17">
        <f>'Country Budgets'!S148</f>
        <v>2.0763199774845663E-2</v>
      </c>
      <c r="E147" s="17">
        <v>0.14882144501561634</v>
      </c>
      <c r="F147" s="21">
        <f t="shared" si="6"/>
        <v>4.8881729148625018E-4</v>
      </c>
      <c r="G147" s="21">
        <f t="shared" si="7"/>
        <v>1.2691749221325106E-3</v>
      </c>
      <c r="H147" s="21">
        <f t="shared" si="8"/>
        <v>3.0900093936404513E-3</v>
      </c>
    </row>
    <row r="148" spans="1:8" x14ac:dyDescent="0.25">
      <c r="A148" s="1" t="s">
        <v>151</v>
      </c>
      <c r="B148" s="17">
        <f>'Country Budgets'!G149</f>
        <v>1.763408026220703</v>
      </c>
      <c r="C148" s="17">
        <f>'Country Budgets'!M149</f>
        <v>8.1503301036274216</v>
      </c>
      <c r="D148" s="17">
        <f>'Country Budgets'!S149</f>
        <v>23.053148284243097</v>
      </c>
      <c r="E148" s="17">
        <v>0.19974929004781478</v>
      </c>
      <c r="F148" s="21">
        <f t="shared" si="6"/>
        <v>0.35223950130220377</v>
      </c>
      <c r="G148" s="21">
        <f t="shared" si="7"/>
        <v>1.6280226518549101</v>
      </c>
      <c r="H148" s="21">
        <f t="shared" si="8"/>
        <v>4.6048500031445583</v>
      </c>
    </row>
    <row r="149" spans="1:8" x14ac:dyDescent="0.25">
      <c r="A149" s="1" t="s">
        <v>152</v>
      </c>
      <c r="B149" s="17">
        <f>'Country Budgets'!G150</f>
        <v>0.9389127799468231</v>
      </c>
      <c r="C149" s="17">
        <f>'Country Budgets'!M150</f>
        <v>1.3697930612371734</v>
      </c>
      <c r="D149" s="17">
        <f>'Country Budgets'!S150</f>
        <v>2.3751803842479902</v>
      </c>
      <c r="E149" s="17">
        <v>0.19974929004781478</v>
      </c>
      <c r="F149" s="21">
        <f t="shared" si="6"/>
        <v>0.18754716121119805</v>
      </c>
      <c r="G149" s="21">
        <f t="shared" si="7"/>
        <v>0.27361519149454827</v>
      </c>
      <c r="H149" s="21">
        <f t="shared" si="8"/>
        <v>0.47444059548903195</v>
      </c>
    </row>
    <row r="150" spans="1:8" x14ac:dyDescent="0.25">
      <c r="A150" s="1" t="s">
        <v>153</v>
      </c>
      <c r="B150" s="17">
        <f>'Country Budgets'!G151</f>
        <v>0.34741154999706036</v>
      </c>
      <c r="C150" s="17">
        <f>'Country Budgets'!M151</f>
        <v>1.2373200961366839</v>
      </c>
      <c r="D150" s="17">
        <f>'Country Budgets'!S151</f>
        <v>3.3137733704624726</v>
      </c>
      <c r="E150" s="17">
        <v>0.16129730310234022</v>
      </c>
      <c r="F150" s="21">
        <f t="shared" si="6"/>
        <v>5.6036546081129672E-2</v>
      </c>
      <c r="G150" s="21">
        <f t="shared" si="7"/>
        <v>0.19957639458117546</v>
      </c>
      <c r="H150" s="21">
        <f t="shared" si="8"/>
        <v>0.53450270774794895</v>
      </c>
    </row>
    <row r="151" spans="1:8" x14ac:dyDescent="0.25">
      <c r="A151" s="1" t="s">
        <v>154</v>
      </c>
      <c r="B151" s="17">
        <f>'Country Budgets'!G152</f>
        <v>1.8372858442336855E-3</v>
      </c>
      <c r="C151" s="17">
        <f>'Country Budgets'!M152</f>
        <v>1.2300439614880851E-2</v>
      </c>
      <c r="D151" s="17">
        <f>'Country Budgets'!S152</f>
        <v>3.671446507972425E-2</v>
      </c>
      <c r="E151" s="17">
        <v>0.19974929004781478</v>
      </c>
      <c r="F151" s="21">
        <f t="shared" si="6"/>
        <v>3.6699654300057866E-4</v>
      </c>
      <c r="G151" s="21">
        <f t="shared" si="7"/>
        <v>2.4570040803484662E-3</v>
      </c>
      <c r="H151" s="21">
        <f t="shared" si="8"/>
        <v>7.3336883341602061E-3</v>
      </c>
    </row>
    <row r="152" spans="1:8" x14ac:dyDescent="0.25">
      <c r="A152" s="1" t="s">
        <v>155</v>
      </c>
      <c r="B152" s="17">
        <f>'Country Budgets'!G153</f>
        <v>0.18628388353641015</v>
      </c>
      <c r="C152" s="17">
        <f>'Country Budgets'!M153</f>
        <v>0.2898298901511982</v>
      </c>
      <c r="D152" s="17">
        <f>'Country Budgets'!S153</f>
        <v>0.53143723891903716</v>
      </c>
      <c r="E152" s="17">
        <v>0.19974929004781478</v>
      </c>
      <c r="F152" s="21">
        <f t="shared" si="6"/>
        <v>3.721007348374774E-2</v>
      </c>
      <c r="G152" s="21">
        <f t="shared" si="7"/>
        <v>5.7893314792337981E-2</v>
      </c>
      <c r="H152" s="21">
        <f t="shared" si="8"/>
        <v>0.10615421117904859</v>
      </c>
    </row>
    <row r="153" spans="1:8" x14ac:dyDescent="0.25">
      <c r="A153" s="1" t="s">
        <v>156</v>
      </c>
      <c r="B153" s="17">
        <f>'Country Budgets'!G154</f>
        <v>-0.24563414392596117</v>
      </c>
      <c r="C153" s="17">
        <f>'Country Budgets'!M154</f>
        <v>0.74880667280699231</v>
      </c>
      <c r="D153" s="17">
        <f>'Country Budgets'!S154</f>
        <v>3.0691685785172176</v>
      </c>
      <c r="E153" s="17">
        <v>7.7615547244646393E-2</v>
      </c>
      <c r="F153" s="21">
        <f t="shared" si="6"/>
        <v>0</v>
      </c>
      <c r="G153" s="21">
        <f t="shared" si="7"/>
        <v>5.8119039690357588E-2</v>
      </c>
      <c r="H153" s="21">
        <f t="shared" si="8"/>
        <v>0.23821519880768732</v>
      </c>
    </row>
    <row r="154" spans="1:8" x14ac:dyDescent="0.25">
      <c r="A154" s="1" t="s">
        <v>157</v>
      </c>
      <c r="B154" s="17">
        <f>'Country Budgets'!G155</f>
        <v>-2.5769671605298014E-2</v>
      </c>
      <c r="C154" s="17">
        <f>'Country Budgets'!M155</f>
        <v>0.77670600687255109</v>
      </c>
      <c r="D154" s="17">
        <f>'Country Budgets'!S155</f>
        <v>2.6491492566542001</v>
      </c>
      <c r="E154" s="17">
        <v>0.16129730310234022</v>
      </c>
      <c r="F154" s="21">
        <f t="shared" si="6"/>
        <v>0</v>
      </c>
      <c r="G154" s="21">
        <f t="shared" si="7"/>
        <v>0.12528058421193022</v>
      </c>
      <c r="H154" s="21">
        <f t="shared" si="8"/>
        <v>0.42730063061389179</v>
      </c>
    </row>
    <row r="155" spans="1:8" x14ac:dyDescent="0.25">
      <c r="A155" s="1" t="s">
        <v>158</v>
      </c>
      <c r="B155" s="17">
        <f>'Country Budgets'!G156</f>
        <v>1.6398337638398118E-2</v>
      </c>
      <c r="C155" s="17">
        <f>'Country Budgets'!M156</f>
        <v>0.32310978007749541</v>
      </c>
      <c r="D155" s="17">
        <f>'Country Budgets'!S156</f>
        <v>1.038769812435389</v>
      </c>
      <c r="E155" s="17">
        <v>0.16129730310234022</v>
      </c>
      <c r="F155" s="21">
        <f t="shared" si="6"/>
        <v>2.6450076364352153E-3</v>
      </c>
      <c r="G155" s="21">
        <f t="shared" si="7"/>
        <v>5.2116736132490266E-2</v>
      </c>
      <c r="H155" s="21">
        <f t="shared" si="8"/>
        <v>0.16755076928995205</v>
      </c>
    </row>
    <row r="156" spans="1:8" x14ac:dyDescent="0.25">
      <c r="A156" s="1" t="s">
        <v>159</v>
      </c>
      <c r="B156" s="17">
        <f>'Country Budgets'!G157</f>
        <v>1.381472283258426E-2</v>
      </c>
      <c r="C156" s="17">
        <f>'Country Budgets'!M157</f>
        <v>2.5687112352184169E-2</v>
      </c>
      <c r="D156" s="17">
        <f>'Country Budgets'!S157</f>
        <v>5.3389354564583956E-2</v>
      </c>
      <c r="E156" s="17">
        <v>0.14882144501561634</v>
      </c>
      <c r="F156" s="21">
        <f t="shared" si="6"/>
        <v>2.0559270144354181E-3</v>
      </c>
      <c r="G156" s="21">
        <f t="shared" si="7"/>
        <v>3.8227931785305355E-3</v>
      </c>
      <c r="H156" s="21">
        <f t="shared" si="8"/>
        <v>7.9454808947524765E-3</v>
      </c>
    </row>
    <row r="157" spans="1:8" x14ac:dyDescent="0.25">
      <c r="A157" s="1" t="s">
        <v>160</v>
      </c>
      <c r="B157" s="17">
        <f>'Country Budgets'!G158</f>
        <v>0.49228639667800367</v>
      </c>
      <c r="C157" s="17">
        <f>'Country Budgets'!M158</f>
        <v>0.75748085964850431</v>
      </c>
      <c r="D157" s="17">
        <f>'Country Budgets'!S158</f>
        <v>1.3762679399130056</v>
      </c>
      <c r="E157" s="17">
        <v>0.19974929004781478</v>
      </c>
      <c r="F157" s="21">
        <f t="shared" si="6"/>
        <v>9.8333858236628158E-2</v>
      </c>
      <c r="G157" s="21">
        <f t="shared" si="7"/>
        <v>0.15130626393959717</v>
      </c>
      <c r="H157" s="21">
        <f t="shared" si="8"/>
        <v>0.27490854391319147</v>
      </c>
    </row>
    <row r="158" spans="1:8" x14ac:dyDescent="0.25">
      <c r="A158" s="1" t="s">
        <v>161</v>
      </c>
      <c r="B158" s="17">
        <f>'Country Budgets'!G159</f>
        <v>2.8363247804239089</v>
      </c>
      <c r="C158" s="17">
        <f>'Country Budgets'!M159</f>
        <v>9.3969033341358355</v>
      </c>
      <c r="D158" s="17">
        <f>'Country Budgets'!S159</f>
        <v>24.704919959463655</v>
      </c>
      <c r="E158" s="17">
        <v>0.19974929004781478</v>
      </c>
      <c r="F158" s="21">
        <f t="shared" si="6"/>
        <v>0.56655386123469997</v>
      </c>
      <c r="G158" s="21">
        <f t="shared" si="7"/>
        <v>1.8770247696415767</v>
      </c>
      <c r="H158" s="21">
        <f t="shared" si="8"/>
        <v>4.9347902225909541</v>
      </c>
    </row>
    <row r="159" spans="1:8" x14ac:dyDescent="0.25">
      <c r="A159" s="1" t="s">
        <v>162</v>
      </c>
      <c r="B159" s="17">
        <f>'Country Budgets'!G160</f>
        <v>0.44352613244043348</v>
      </c>
      <c r="C159" s="17">
        <f>'Country Budgets'!M160</f>
        <v>0.80643571673772518</v>
      </c>
      <c r="D159" s="17">
        <f>'Country Budgets'!S160</f>
        <v>1.6532247467647392</v>
      </c>
      <c r="E159" s="17">
        <v>0.19974929004781478</v>
      </c>
      <c r="F159" s="21">
        <f t="shared" si="6"/>
        <v>8.8594030072629656E-2</v>
      </c>
      <c r="G159" s="21">
        <f t="shared" si="7"/>
        <v>0.16108496188756127</v>
      </c>
      <c r="H159" s="21">
        <f t="shared" si="8"/>
        <v>0.33023046945573503</v>
      </c>
    </row>
    <row r="160" spans="1:8" x14ac:dyDescent="0.25">
      <c r="A160" s="1" t="s">
        <v>163</v>
      </c>
      <c r="B160" s="17">
        <f>'Country Budgets'!G161</f>
        <v>-0.38750969028024046</v>
      </c>
      <c r="C160" s="17">
        <f>'Country Budgets'!M161</f>
        <v>5.6826899746576753</v>
      </c>
      <c r="D160" s="17">
        <f>'Country Budgets'!S161</f>
        <v>19.84648919284615</v>
      </c>
      <c r="E160" s="17">
        <v>0.14882144501561634</v>
      </c>
      <c r="F160" s="21">
        <f t="shared" si="6"/>
        <v>0</v>
      </c>
      <c r="G160" s="21">
        <f t="shared" si="7"/>
        <v>0.84570613360431146</v>
      </c>
      <c r="H160" s="21">
        <f t="shared" si="8"/>
        <v>2.953583200166177</v>
      </c>
    </row>
    <row r="161" spans="1:8" x14ac:dyDescent="0.25">
      <c r="A161" s="1" t="s">
        <v>164</v>
      </c>
      <c r="B161" s="17">
        <f>'Country Budgets'!G162</f>
        <v>0.22195424362442551</v>
      </c>
      <c r="C161" s="17">
        <f>'Country Budgets'!M162</f>
        <v>0.61411178638883168</v>
      </c>
      <c r="D161" s="17">
        <f>'Country Budgets'!S162</f>
        <v>1.529146052839113</v>
      </c>
      <c r="E161" s="17">
        <v>7.7615547244646393E-2</v>
      </c>
      <c r="F161" s="21">
        <f t="shared" si="6"/>
        <v>1.7227100082181354E-2</v>
      </c>
      <c r="G161" s="21">
        <f t="shared" si="7"/>
        <v>4.7664622369956562E-2</v>
      </c>
      <c r="H161" s="21">
        <f t="shared" si="8"/>
        <v>0.11868550770809873</v>
      </c>
    </row>
    <row r="162" spans="1:8" x14ac:dyDescent="0.25">
      <c r="A162" s="1" t="s">
        <v>165</v>
      </c>
      <c r="B162" s="17">
        <f>'Country Budgets'!G163</f>
        <v>1.2251022757883985E-3</v>
      </c>
      <c r="C162" s="17">
        <f>'Country Budgets'!M163</f>
        <v>5.9739796840309698E-3</v>
      </c>
      <c r="D162" s="17">
        <f>'Country Budgets'!S163</f>
        <v>1.7054693636596969E-2</v>
      </c>
      <c r="E162" s="17">
        <v>0.13966891577343782</v>
      </c>
      <c r="F162" s="21">
        <f t="shared" si="6"/>
        <v>1.7110870657093683E-4</v>
      </c>
      <c r="G162" s="21">
        <f t="shared" si="7"/>
        <v>8.3437926532115014E-4</v>
      </c>
      <c r="H162" s="21">
        <f t="shared" si="8"/>
        <v>2.3820105690716478E-3</v>
      </c>
    </row>
    <row r="163" spans="1:8" x14ac:dyDescent="0.25">
      <c r="A163" s="1" t="s">
        <v>166</v>
      </c>
      <c r="B163" s="17">
        <f>'Country Budgets'!G164</f>
        <v>3.3311622011701313E-3</v>
      </c>
      <c r="C163" s="17">
        <f>'Country Budgets'!M164</f>
        <v>1.1622954750602934E-2</v>
      </c>
      <c r="D163" s="17">
        <f>'Country Budgets'!S164</f>
        <v>3.0970470699279475E-2</v>
      </c>
      <c r="E163" s="17">
        <v>0.13966891577343782</v>
      </c>
      <c r="F163" s="21">
        <f t="shared" si="6"/>
        <v>4.6525981290289077E-4</v>
      </c>
      <c r="G163" s="21">
        <f t="shared" si="7"/>
        <v>1.6233654881004402E-3</v>
      </c>
      <c r="H163" s="21">
        <f t="shared" si="8"/>
        <v>4.3256120635613892E-3</v>
      </c>
    </row>
    <row r="164" spans="1:8" x14ac:dyDescent="0.25">
      <c r="A164" s="1" t="s">
        <v>167</v>
      </c>
      <c r="B164" s="17">
        <f>'Country Budgets'!G165</f>
        <v>1.6139736677461391E-3</v>
      </c>
      <c r="C164" s="17">
        <f>'Country Budgets'!M165</f>
        <v>5.9900761087918492E-3</v>
      </c>
      <c r="D164" s="17">
        <f>'Country Budgets'!S165</f>
        <v>1.6200981804565178E-2</v>
      </c>
      <c r="E164" s="17">
        <v>0.13966891577343782</v>
      </c>
      <c r="F164" s="21">
        <f t="shared" si="6"/>
        <v>2.2542195226098202E-4</v>
      </c>
      <c r="G164" s="21">
        <f t="shared" si="7"/>
        <v>8.3662743551533099E-4</v>
      </c>
      <c r="H164" s="21">
        <f t="shared" si="8"/>
        <v>2.2627735631088127E-3</v>
      </c>
    </row>
    <row r="165" spans="1:8" x14ac:dyDescent="0.25">
      <c r="A165" s="1" t="s">
        <v>168</v>
      </c>
      <c r="B165" s="17">
        <f>'Country Budgets'!G166</f>
        <v>1.3735561667240426</v>
      </c>
      <c r="C165" s="17">
        <f>'Country Budgets'!M166</f>
        <v>2.2757968288050927</v>
      </c>
      <c r="D165" s="17">
        <f>'Country Budgets'!S166</f>
        <v>4.3810250403275424</v>
      </c>
      <c r="E165" s="17">
        <v>0.19974929004781478</v>
      </c>
      <c r="F165" s="21">
        <f t="shared" si="6"/>
        <v>0.27436686914392538</v>
      </c>
      <c r="G165" s="21">
        <f t="shared" si="7"/>
        <v>0.45458880084688552</v>
      </c>
      <c r="H165" s="21">
        <f t="shared" si="8"/>
        <v>0.87510664148712569</v>
      </c>
    </row>
    <row r="166" spans="1:8" x14ac:dyDescent="0.25">
      <c r="A166" s="1" t="s">
        <v>169</v>
      </c>
      <c r="B166" s="17">
        <f>'Country Budgets'!G167</f>
        <v>1.3474772023634488E-2</v>
      </c>
      <c r="C166" s="17">
        <f>'Country Budgets'!M167</f>
        <v>6.0259743407588814E-2</v>
      </c>
      <c r="D166" s="17">
        <f>'Country Budgets'!S167</f>
        <v>0.16942467663681554</v>
      </c>
      <c r="E166" s="17">
        <v>0.13966891577343782</v>
      </c>
      <c r="F166" s="21">
        <f t="shared" si="6"/>
        <v>1.8820067988352816E-3</v>
      </c>
      <c r="G166" s="21">
        <f t="shared" si="7"/>
        <v>8.4164130265234963E-3</v>
      </c>
      <c r="H166" s="21">
        <f t="shared" si="8"/>
        <v>2.3663360891129328E-2</v>
      </c>
    </row>
    <row r="167" spans="1:8" x14ac:dyDescent="0.25">
      <c r="A167" s="1" t="s">
        <v>170</v>
      </c>
      <c r="B167" s="17">
        <f>'Country Budgets'!G168</f>
        <v>2.7599496230846954E-2</v>
      </c>
      <c r="C167" s="17">
        <f>'Country Budgets'!M168</f>
        <v>5.9992508168144817E-2</v>
      </c>
      <c r="D167" s="17">
        <f>'Country Budgets'!S168</f>
        <v>0.13557620268850651</v>
      </c>
      <c r="E167" s="17">
        <v>0.19974929004781478</v>
      </c>
      <c r="F167" s="21">
        <f t="shared" si="6"/>
        <v>5.5129797777890193E-3</v>
      </c>
      <c r="G167" s="21">
        <f t="shared" si="7"/>
        <v>1.1983460914774657E-2</v>
      </c>
      <c r="H167" s="21">
        <f t="shared" si="8"/>
        <v>2.708125023440781E-2</v>
      </c>
    </row>
    <row r="168" spans="1:8" x14ac:dyDescent="0.25">
      <c r="A168" s="1" t="s">
        <v>171</v>
      </c>
      <c r="B168" s="17">
        <f>'Country Budgets'!G169</f>
        <v>-0.60901277788235042</v>
      </c>
      <c r="C168" s="17">
        <f>'Country Budgets'!M169</f>
        <v>1.0320136053998579</v>
      </c>
      <c r="D168" s="17">
        <f>'Country Budgets'!S169</f>
        <v>4.8610751663916778</v>
      </c>
      <c r="E168" s="17">
        <v>0.14882144501561634</v>
      </c>
      <c r="F168" s="21">
        <f t="shared" si="6"/>
        <v>0</v>
      </c>
      <c r="G168" s="21">
        <f t="shared" si="7"/>
        <v>0.15358575603138291</v>
      </c>
      <c r="H168" s="21">
        <f t="shared" si="8"/>
        <v>0.72343223059193718</v>
      </c>
    </row>
    <row r="169" spans="1:8" x14ac:dyDescent="0.25">
      <c r="A169" s="1" t="s">
        <v>172</v>
      </c>
      <c r="B169" s="17">
        <f>'Country Budgets'!G170</f>
        <v>-0.90264760893432405</v>
      </c>
      <c r="C169" s="17">
        <f>'Country Budgets'!M170</f>
        <v>0.60210421201237208</v>
      </c>
      <c r="D169" s="17">
        <f>'Country Budgets'!S170</f>
        <v>4.1131917942213301</v>
      </c>
      <c r="E169" s="17">
        <v>0.14882144501561634</v>
      </c>
      <c r="F169" s="21">
        <f t="shared" si="6"/>
        <v>0</v>
      </c>
      <c r="G169" s="21">
        <f t="shared" si="7"/>
        <v>8.9606018881670232E-2</v>
      </c>
      <c r="H169" s="21">
        <f t="shared" si="8"/>
        <v>0.61213114644239397</v>
      </c>
    </row>
    <row r="170" spans="1:8" x14ac:dyDescent="0.25">
      <c r="A170" s="1" t="s">
        <v>173</v>
      </c>
      <c r="B170" s="17">
        <f>'Country Budgets'!G171</f>
        <v>0.29427323792111448</v>
      </c>
      <c r="C170" s="17">
        <f>'Country Budgets'!M171</f>
        <v>0.47553918019870389</v>
      </c>
      <c r="D170" s="17">
        <f>'Country Budgets'!S171</f>
        <v>0.89849304551307951</v>
      </c>
      <c r="E170" s="17">
        <v>0.16129730310234022</v>
      </c>
      <c r="F170" s="21">
        <f t="shared" si="6"/>
        <v>4.7465479651869084E-2</v>
      </c>
      <c r="G170" s="21">
        <f t="shared" si="7"/>
        <v>7.670318728554873E-2</v>
      </c>
      <c r="H170" s="21">
        <f t="shared" si="8"/>
        <v>0.14492450509746796</v>
      </c>
    </row>
    <row r="171" spans="1:8" x14ac:dyDescent="0.25">
      <c r="A171" s="1" t="s">
        <v>174</v>
      </c>
      <c r="B171" s="17">
        <f>'Country Budgets'!G172</f>
        <v>2.8147112270237629</v>
      </c>
      <c r="C171" s="17">
        <f>'Country Budgets'!M172</f>
        <v>4.2189730140532546</v>
      </c>
      <c r="D171" s="17">
        <f>'Country Budgets'!S172</f>
        <v>7.4955838504554002</v>
      </c>
      <c r="E171" s="17">
        <v>0.19974929004781478</v>
      </c>
      <c r="F171" s="21">
        <f t="shared" si="6"/>
        <v>0.56223656928761023</v>
      </c>
      <c r="G171" s="21">
        <f t="shared" si="7"/>
        <v>0.84273686428802685</v>
      </c>
      <c r="H171" s="21">
        <f t="shared" si="8"/>
        <v>1.497237552622332</v>
      </c>
    </row>
    <row r="172" spans="1:8" x14ac:dyDescent="0.25">
      <c r="A172" s="1" t="s">
        <v>175</v>
      </c>
      <c r="B172" s="17">
        <f>'Country Budgets'!G173</f>
        <v>1.7424438809461078</v>
      </c>
      <c r="C172" s="17">
        <f>'Country Budgets'!M173</f>
        <v>5.9923408305901518</v>
      </c>
      <c r="D172" s="17">
        <f>'Country Budgets'!S173</f>
        <v>15.908767046426252</v>
      </c>
      <c r="E172" s="17">
        <v>7.7615547244646393E-2</v>
      </c>
      <c r="F172" s="21">
        <f t="shared" si="6"/>
        <v>0.13524073536271763</v>
      </c>
      <c r="G172" s="21">
        <f t="shared" si="7"/>
        <v>0.46509881284269355</v>
      </c>
      <c r="H172" s="21">
        <f t="shared" si="8"/>
        <v>1.2347676602959705</v>
      </c>
    </row>
    <row r="173" spans="1:8" x14ac:dyDescent="0.25">
      <c r="A173" s="1" t="s">
        <v>176</v>
      </c>
      <c r="B173" s="17">
        <f>'Country Budgets'!G174</f>
        <v>4.0523346643646825E-2</v>
      </c>
      <c r="C173" s="17">
        <f>'Country Budgets'!M174</f>
        <v>6.1796052987047233E-2</v>
      </c>
      <c r="D173" s="17">
        <f>'Country Budgets'!S174</f>
        <v>0.11143236778831486</v>
      </c>
      <c r="E173" s="17">
        <v>7.7615547244646393E-2</v>
      </c>
      <c r="F173" s="21">
        <f t="shared" si="6"/>
        <v>3.1452417259311529E-3</v>
      </c>
      <c r="G173" s="21">
        <f t="shared" si="7"/>
        <v>4.7963344701488367E-3</v>
      </c>
      <c r="H173" s="21">
        <f t="shared" si="8"/>
        <v>8.6488842066567654E-3</v>
      </c>
    </row>
    <row r="174" spans="1:8" x14ac:dyDescent="0.25">
      <c r="A174" s="1" t="s">
        <v>177</v>
      </c>
      <c r="B174" s="17">
        <f>'Country Budgets'!G175</f>
        <v>0.36228788367590026</v>
      </c>
      <c r="C174" s="17">
        <f>'Country Budgets'!M175</f>
        <v>0.52800081667225673</v>
      </c>
      <c r="D174" s="17">
        <f>'Country Budgets'!S175</f>
        <v>0.91466432699708866</v>
      </c>
      <c r="E174" s="17">
        <v>0.19974929004781478</v>
      </c>
      <c r="F174" s="21">
        <f t="shared" si="6"/>
        <v>7.2366747557186376E-2</v>
      </c>
      <c r="G174" s="21">
        <f t="shared" si="7"/>
        <v>0.10546778827494968</v>
      </c>
      <c r="H174" s="21">
        <f t="shared" si="8"/>
        <v>0.18270354994973076</v>
      </c>
    </row>
    <row r="175" spans="1:8" x14ac:dyDescent="0.25">
      <c r="A175" s="1" t="s">
        <v>178</v>
      </c>
      <c r="B175" s="17">
        <f>'Country Budgets'!G176</f>
        <v>3.4464700973904864E-3</v>
      </c>
      <c r="C175" s="17">
        <f>'Country Budgets'!M176</f>
        <v>6.8794312606582243E-3</v>
      </c>
      <c r="D175" s="17">
        <f>'Country Budgets'!S176</f>
        <v>1.4889673974949618E-2</v>
      </c>
      <c r="E175" s="17">
        <v>0.13966891577343782</v>
      </c>
      <c r="F175" s="21">
        <f t="shared" si="6"/>
        <v>4.8136474174810388E-4</v>
      </c>
      <c r="G175" s="21">
        <f t="shared" si="7"/>
        <v>9.608427053140287E-4</v>
      </c>
      <c r="H175" s="21">
        <f t="shared" si="8"/>
        <v>2.0796246203011876E-3</v>
      </c>
    </row>
    <row r="176" spans="1:8" x14ac:dyDescent="0.25">
      <c r="A176" s="1" t="s">
        <v>179</v>
      </c>
      <c r="B176" s="17">
        <f>'Country Budgets'!G177</f>
        <v>0.17369253273988511</v>
      </c>
      <c r="C176" s="17">
        <f>'Country Budgets'!M177</f>
        <v>0.70710636066156374</v>
      </c>
      <c r="D176" s="17">
        <f>'Country Budgets'!S177</f>
        <v>1.9517386258121472</v>
      </c>
      <c r="E176" s="17">
        <v>0.13966891577343782</v>
      </c>
      <c r="F176" s="21">
        <f t="shared" si="6"/>
        <v>2.4259447725722104E-2</v>
      </c>
      <c r="G176" s="21">
        <f t="shared" si="7"/>
        <v>9.8760778730102097E-2</v>
      </c>
      <c r="H176" s="21">
        <f t="shared" si="8"/>
        <v>0.27259721774032203</v>
      </c>
    </row>
    <row r="177" spans="1:8" x14ac:dyDescent="0.25">
      <c r="A177" s="1" t="s">
        <v>180</v>
      </c>
      <c r="B177" s="17">
        <f>'Country Budgets'!G178</f>
        <v>0.307882630226329</v>
      </c>
      <c r="C177" s="17">
        <f>'Country Budgets'!M178</f>
        <v>0.81102298806467377</v>
      </c>
      <c r="D177" s="17">
        <f>'Country Budgets'!S178</f>
        <v>1.9850171563541457</v>
      </c>
      <c r="E177" s="17">
        <v>0.19974929004781478</v>
      </c>
      <c r="F177" s="21">
        <f t="shared" si="6"/>
        <v>6.1499336805763097E-2</v>
      </c>
      <c r="G177" s="21">
        <f t="shared" si="7"/>
        <v>0.16200126607837595</v>
      </c>
      <c r="H177" s="21">
        <f t="shared" si="8"/>
        <v>0.39650576771447271</v>
      </c>
    </row>
    <row r="178" spans="1:8" x14ac:dyDescent="0.25">
      <c r="A178" s="1" t="s">
        <v>181</v>
      </c>
      <c r="B178" s="17">
        <f>'Country Budgets'!G179</f>
        <v>1.7478213075834454</v>
      </c>
      <c r="C178" s="17">
        <f>'Country Budgets'!M179</f>
        <v>7.0950116228910263</v>
      </c>
      <c r="D178" s="17">
        <f>'Country Budgets'!S179</f>
        <v>19.571789025275383</v>
      </c>
      <c r="E178" s="17">
        <v>0.19974929004781478</v>
      </c>
      <c r="F178" s="21">
        <f t="shared" si="6"/>
        <v>0.34912606532023654</v>
      </c>
      <c r="G178" s="21">
        <f t="shared" si="7"/>
        <v>1.4172235345534767</v>
      </c>
      <c r="H178" s="21">
        <f t="shared" si="8"/>
        <v>3.9094509627643705</v>
      </c>
    </row>
    <row r="179" spans="1:8" x14ac:dyDescent="0.25">
      <c r="A179" s="1" t="s">
        <v>182</v>
      </c>
      <c r="B179" s="17">
        <f>'Country Budgets'!G180</f>
        <v>0.50400622561022379</v>
      </c>
      <c r="C179" s="17">
        <f>'Country Budgets'!M180</f>
        <v>1.4015031752483864</v>
      </c>
      <c r="D179" s="17">
        <f>'Country Budgets'!S180</f>
        <v>3.4956627244040974</v>
      </c>
      <c r="E179" s="17">
        <v>0.16129730310234022</v>
      </c>
      <c r="F179" s="21">
        <f t="shared" si="6"/>
        <v>8.1294844937718741E-2</v>
      </c>
      <c r="G179" s="21">
        <f t="shared" si="7"/>
        <v>0.22605868245693123</v>
      </c>
      <c r="H179" s="21">
        <f t="shared" si="8"/>
        <v>0.56384097000176014</v>
      </c>
    </row>
    <row r="180" spans="1:8" x14ac:dyDescent="0.25">
      <c r="A180" s="1" t="s">
        <v>183</v>
      </c>
      <c r="B180" s="17">
        <f>'Country Budgets'!G181</f>
        <v>1.9209563220142476</v>
      </c>
      <c r="C180" s="17">
        <f>'Country Budgets'!M181</f>
        <v>2.9004756366458571</v>
      </c>
      <c r="D180" s="17">
        <f>'Country Budgets'!S181</f>
        <v>5.1860207041196116</v>
      </c>
      <c r="E180" s="17">
        <v>0.19974929004781478</v>
      </c>
      <c r="F180" s="21">
        <f t="shared" si="6"/>
        <v>0.38370966153520741</v>
      </c>
      <c r="G180" s="21">
        <f t="shared" si="7"/>
        <v>0.57936794922099355</v>
      </c>
      <c r="H180" s="21">
        <f t="shared" si="8"/>
        <v>1.035903953821161</v>
      </c>
    </row>
    <row r="181" spans="1:8" x14ac:dyDescent="0.25">
      <c r="A181" s="1" t="s">
        <v>184</v>
      </c>
      <c r="B181" s="17">
        <f>'Country Budgets'!G182</f>
        <v>1.3480497477292401</v>
      </c>
      <c r="C181" s="17">
        <f>'Country Budgets'!M182</f>
        <v>7.8937378615624612</v>
      </c>
      <c r="D181" s="17">
        <f>'Country Budgets'!S182</f>
        <v>23.167010127173299</v>
      </c>
      <c r="E181" s="17">
        <v>0.16129730310234022</v>
      </c>
      <c r="F181" s="21">
        <f t="shared" si="6"/>
        <v>0.21743678875651651</v>
      </c>
      <c r="G181" s="21">
        <f t="shared" si="7"/>
        <v>1.2732386284668593</v>
      </c>
      <c r="H181" s="21">
        <f t="shared" si="8"/>
        <v>3.736776254457657</v>
      </c>
    </row>
    <row r="182" spans="1:8" x14ac:dyDescent="0.25">
      <c r="A182" s="1" t="s">
        <v>185</v>
      </c>
      <c r="B182" s="17">
        <f>'Country Budgets'!G183</f>
        <v>0.17422461317108215</v>
      </c>
      <c r="C182" s="17">
        <f>'Country Budgets'!M183</f>
        <v>2.4906138726556328</v>
      </c>
      <c r="D182" s="17">
        <f>'Country Budgets'!S183</f>
        <v>7.8955221447862538</v>
      </c>
      <c r="E182" s="17">
        <v>0.19974929004781478</v>
      </c>
      <c r="F182" s="21">
        <f t="shared" si="6"/>
        <v>3.4801242789778822E-2</v>
      </c>
      <c r="G182" s="21">
        <f t="shared" si="7"/>
        <v>0.4974983528462012</v>
      </c>
      <c r="H182" s="21">
        <f t="shared" si="8"/>
        <v>1.577124942977854</v>
      </c>
    </row>
    <row r="183" spans="1:8" x14ac:dyDescent="0.25">
      <c r="A183" s="1" t="s">
        <v>186</v>
      </c>
      <c r="B183" s="17">
        <f>'Country Budgets'!G184</f>
        <v>-4.1584527218698639</v>
      </c>
      <c r="C183" s="17">
        <f>'Country Budgets'!M184</f>
        <v>10.984729705442945</v>
      </c>
      <c r="D183" s="17">
        <f>'Country Budgets'!S184</f>
        <v>46.318822035839489</v>
      </c>
      <c r="E183" s="17">
        <v>0.14882144501561634</v>
      </c>
      <c r="F183" s="21">
        <f t="shared" si="6"/>
        <v>0</v>
      </c>
      <c r="G183" s="21">
        <f t="shared" si="7"/>
        <v>1.6347633478699846</v>
      </c>
      <c r="H183" s="21">
        <f t="shared" si="8"/>
        <v>6.8932340267948051</v>
      </c>
    </row>
    <row r="184" spans="1:8" x14ac:dyDescent="0.25">
      <c r="A184" s="1" t="s">
        <v>187</v>
      </c>
      <c r="B184" s="17">
        <f>'Country Budgets'!G185</f>
        <v>-3.2716428083543487</v>
      </c>
      <c r="C184" s="17">
        <f>'Country Budgets'!M185</f>
        <v>106.79954087435399</v>
      </c>
      <c r="D184" s="17">
        <f>'Country Budgets'!S185</f>
        <v>363.6323028006733</v>
      </c>
      <c r="E184" s="17">
        <v>0.33620660249193474</v>
      </c>
      <c r="F184" s="21">
        <f t="shared" si="6"/>
        <v>0</v>
      </c>
      <c r="G184" s="21">
        <f t="shared" si="7"/>
        <v>35.906710785065066</v>
      </c>
      <c r="H184" s="21">
        <f t="shared" si="8"/>
        <v>122.25558108093281</v>
      </c>
    </row>
    <row r="185" spans="1:8" x14ac:dyDescent="0.25">
      <c r="A185" s="1" t="s">
        <v>188</v>
      </c>
      <c r="B185" s="17">
        <f>'Country Budgets'!G186</f>
        <v>-1.9589593813572927E-2</v>
      </c>
      <c r="C185" s="17">
        <f>'Country Budgets'!M186</f>
        <v>0.14812072365856349</v>
      </c>
      <c r="D185" s="17">
        <f>'Country Budgets'!S186</f>
        <v>0.53944479776021514</v>
      </c>
      <c r="E185" s="17">
        <v>0.13966891577343782</v>
      </c>
      <c r="F185" s="21">
        <f t="shared" si="6"/>
        <v>0</v>
      </c>
      <c r="G185" s="21">
        <f t="shared" si="7"/>
        <v>2.0687860876968563E-2</v>
      </c>
      <c r="H185" s="21">
        <f t="shared" si="8"/>
        <v>7.5343670022790687E-2</v>
      </c>
    </row>
    <row r="186" spans="1:8" x14ac:dyDescent="0.25">
      <c r="A186" s="1" t="s">
        <v>189</v>
      </c>
      <c r="B186" s="17">
        <f>'Country Budgets'!G187</f>
        <v>1.8887915842103622</v>
      </c>
      <c r="C186" s="17">
        <f>'Country Budgets'!M187</f>
        <v>4.2186897065305606</v>
      </c>
      <c r="D186" s="17">
        <f>'Country Budgets'!S187</f>
        <v>9.6551186586110251</v>
      </c>
      <c r="E186" s="17">
        <v>0.16129730310234022</v>
      </c>
      <c r="F186" s="21">
        <f t="shared" si="6"/>
        <v>0.30465698865552815</v>
      </c>
      <c r="G186" s="21">
        <f t="shared" si="7"/>
        <v>0.68046327228898251</v>
      </c>
      <c r="H186" s="21">
        <f t="shared" si="8"/>
        <v>1.5573446007670431</v>
      </c>
    </row>
    <row r="187" spans="1:8" x14ac:dyDescent="0.25">
      <c r="A187" s="1" t="s">
        <v>190</v>
      </c>
      <c r="B187" s="17">
        <f>'Country Budgets'!G188</f>
        <v>6.2942696040764936E-3</v>
      </c>
      <c r="C187" s="17">
        <f>'Country Budgets'!M188</f>
        <v>1.2180189252553783E-2</v>
      </c>
      <c r="D187" s="17">
        <f>'Country Budgets'!S188</f>
        <v>2.5914001765667452E-2</v>
      </c>
      <c r="E187" s="17">
        <v>0.14882144501561634</v>
      </c>
      <c r="F187" s="21">
        <f t="shared" si="6"/>
        <v>9.3672229779653512E-4</v>
      </c>
      <c r="G187" s="21">
        <f t="shared" si="7"/>
        <v>1.8126733651287338E-3</v>
      </c>
      <c r="H187" s="21">
        <f t="shared" si="8"/>
        <v>3.8565591889038633E-3</v>
      </c>
    </row>
    <row r="188" spans="1:8" x14ac:dyDescent="0.25">
      <c r="A188" s="1" t="s">
        <v>191</v>
      </c>
      <c r="B188" s="17">
        <f>'Country Budgets'!G189</f>
        <v>1.2780422475324771</v>
      </c>
      <c r="C188" s="17">
        <f>'Country Budgets'!M189</f>
        <v>4.4647319282488827</v>
      </c>
      <c r="D188" s="17">
        <f>'Country Budgets'!S189</f>
        <v>11.900341183253827</v>
      </c>
      <c r="E188" s="17">
        <v>0.13966891577343782</v>
      </c>
      <c r="F188" s="21">
        <f t="shared" si="6"/>
        <v>0.17850277502550871</v>
      </c>
      <c r="G188" s="21">
        <f t="shared" si="7"/>
        <v>0.6235842676375718</v>
      </c>
      <c r="H188" s="21">
        <f t="shared" si="8"/>
        <v>1.6621077503990522</v>
      </c>
    </row>
    <row r="189" spans="1:8" x14ac:dyDescent="0.25">
      <c r="A189" s="1" t="s">
        <v>192</v>
      </c>
      <c r="B189" s="17">
        <f>'Country Budgets'!G190</f>
        <v>2.8679774879430568</v>
      </c>
      <c r="C189" s="17">
        <f>'Country Budgets'!M190</f>
        <v>5.326030631722487</v>
      </c>
      <c r="D189" s="17">
        <f>'Country Budgets'!S190</f>
        <v>11.061487967207823</v>
      </c>
      <c r="E189" s="17">
        <v>7.7615547244646393E-2</v>
      </c>
      <c r="F189" s="21">
        <f t="shared" si="6"/>
        <v>0.2225996422120266</v>
      </c>
      <c r="G189" s="21">
        <f t="shared" si="7"/>
        <v>0.41338278212289059</v>
      </c>
      <c r="H189" s="21">
        <f t="shared" si="8"/>
        <v>0.85854344191490639</v>
      </c>
    </row>
    <row r="190" spans="1:8" x14ac:dyDescent="0.25">
      <c r="A190" s="1" t="s">
        <v>193</v>
      </c>
      <c r="B190" s="17">
        <f>'Country Budgets'!G191</f>
        <v>1.0112085955811576</v>
      </c>
      <c r="C190" s="17">
        <f>'Country Budgets'!M191</f>
        <v>1.6800574931520789</v>
      </c>
      <c r="D190" s="17">
        <f>'Country Budgets'!S191</f>
        <v>3.2407049208175618</v>
      </c>
      <c r="E190" s="17">
        <v>0.19974929004781478</v>
      </c>
      <c r="F190" s="21">
        <f t="shared" si="6"/>
        <v>0.20198819905758408</v>
      </c>
      <c r="G190" s="21">
        <f t="shared" si="7"/>
        <v>0.33559029149663921</v>
      </c>
      <c r="H190" s="21">
        <f t="shared" si="8"/>
        <v>0.6473285071877678</v>
      </c>
    </row>
    <row r="191" spans="1:8" x14ac:dyDescent="0.25">
      <c r="A191" s="1" t="s">
        <v>194</v>
      </c>
      <c r="B191" s="17">
        <f>'Country Budgets'!G192</f>
        <v>0.83032866206242861</v>
      </c>
      <c r="C191" s="17">
        <f>'Country Budgets'!M192</f>
        <v>1.3075424998522016</v>
      </c>
      <c r="D191" s="17">
        <f>'Country Budgets'!S192</f>
        <v>2.4210414546950041</v>
      </c>
      <c r="E191" s="17">
        <v>0.19974929004781478</v>
      </c>
      <c r="F191" s="21">
        <f t="shared" si="6"/>
        <v>0.16585756075332203</v>
      </c>
      <c r="G191" s="21">
        <f t="shared" si="7"/>
        <v>0.26118068605282224</v>
      </c>
      <c r="H191" s="21">
        <f t="shared" si="8"/>
        <v>0.48360131175165577</v>
      </c>
    </row>
    <row r="192" spans="1:8" x14ac:dyDescent="0.25">
      <c r="A192" s="1" t="s">
        <v>195</v>
      </c>
      <c r="B192" s="17">
        <f>'Country Budgets'!G193</f>
        <v>0.82734397279653737</v>
      </c>
      <c r="C192" s="17">
        <f>'Country Budgets'!M193</f>
        <v>1.3041736517751072</v>
      </c>
      <c r="D192" s="17">
        <f>'Country Budgets'!S193</f>
        <v>2.4167762360584364</v>
      </c>
      <c r="E192" s="17">
        <v>0.19974929004781478</v>
      </c>
      <c r="F192" s="21">
        <f t="shared" si="6"/>
        <v>0.16526137119144693</v>
      </c>
      <c r="G192" s="21">
        <f t="shared" si="7"/>
        <v>0.2605077610411437</v>
      </c>
      <c r="H192" s="21">
        <f t="shared" si="8"/>
        <v>0.48274933735710268</v>
      </c>
    </row>
  </sheetData>
  <autoFilter ref="A2:H1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Budgets</vt:lpstr>
      <vt:lpstr>Power Sector Budgets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2017-07-20T14:09:10Z</dcterms:created>
  <dcterms:modified xsi:type="dcterms:W3CDTF">2017-10-26T12:39:57Z</dcterms:modified>
</cp:coreProperties>
</file>