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60" yWindow="45" windowWidth="17955" windowHeight="11085"/>
  </bookViews>
  <sheets>
    <sheet name="Активи" sheetId="4" r:id="rId1"/>
    <sheet name="Зобовязання" sheetId="5" r:id="rId2"/>
    <sheet name="Капітал" sheetId="6" r:id="rId3"/>
    <sheet name="Фінрез" sheetId="12" r:id="rId4"/>
    <sheet name="Активи_НВ" sheetId="8" r:id="rId5"/>
    <sheet name="Зобовязання_НВ" sheetId="9" r:id="rId6"/>
  </sheets>
  <definedNames>
    <definedName name="_xlnm.Print_Titles" localSheetId="0">Активи!$B:$C,Активи!$1:$5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Капітал!$B:$C,Капітал!$2:$6</definedName>
    <definedName name="_xlnm.Print_Titles" localSheetId="3">Фінрез!$B:$C,Фінрез!$1:$5</definedName>
  </definedNames>
  <calcPr calcId="144525"/>
</workbook>
</file>

<file path=xl/calcChain.xml><?xml version="1.0" encoding="utf-8"?>
<calcChain xmlns="http://schemas.openxmlformats.org/spreadsheetml/2006/main">
  <c r="D94" i="9" l="1"/>
  <c r="D38" i="9"/>
  <c r="D13" i="9"/>
  <c r="D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E99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E94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E38" i="9"/>
  <c r="F13" i="9"/>
  <c r="F95" i="9" s="1"/>
  <c r="G13" i="9"/>
  <c r="G95" i="9" s="1"/>
  <c r="H13" i="9"/>
  <c r="H95" i="9" s="1"/>
  <c r="I13" i="9"/>
  <c r="I95" i="9" s="1"/>
  <c r="J13" i="9"/>
  <c r="J95" i="9" s="1"/>
  <c r="K13" i="9"/>
  <c r="K95" i="9" s="1"/>
  <c r="L13" i="9"/>
  <c r="L95" i="9" s="1"/>
  <c r="M13" i="9"/>
  <c r="M95" i="9" s="1"/>
  <c r="N13" i="9"/>
  <c r="N95" i="9" s="1"/>
  <c r="O13" i="9"/>
  <c r="O95" i="9" s="1"/>
  <c r="P13" i="9"/>
  <c r="P95" i="9" s="1"/>
  <c r="Q13" i="9"/>
  <c r="Q95" i="9" s="1"/>
  <c r="R13" i="9"/>
  <c r="R95" i="9" s="1"/>
  <c r="S13" i="9"/>
  <c r="S95" i="9" s="1"/>
  <c r="T13" i="9"/>
  <c r="T95" i="9" s="1"/>
  <c r="E13" i="9"/>
  <c r="E95" i="9" s="1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D99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D94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D38" i="8"/>
  <c r="E13" i="8"/>
  <c r="E95" i="8" s="1"/>
  <c r="F13" i="8"/>
  <c r="G13" i="8"/>
  <c r="G95" i="8" s="1"/>
  <c r="H13" i="8"/>
  <c r="I13" i="8"/>
  <c r="I95" i="8" s="1"/>
  <c r="J13" i="8"/>
  <c r="K13" i="8"/>
  <c r="K95" i="8" s="1"/>
  <c r="L13" i="8"/>
  <c r="M13" i="8"/>
  <c r="M95" i="8" s="1"/>
  <c r="N13" i="8"/>
  <c r="O13" i="8"/>
  <c r="O95" i="8" s="1"/>
  <c r="P13" i="8"/>
  <c r="Q13" i="8"/>
  <c r="Q95" i="8" s="1"/>
  <c r="R13" i="8"/>
  <c r="S13" i="8"/>
  <c r="S95" i="8" s="1"/>
  <c r="T13" i="8"/>
  <c r="U13" i="8"/>
  <c r="U95" i="8" s="1"/>
  <c r="V13" i="8"/>
  <c r="W13" i="8"/>
  <c r="W95" i="8" s="1"/>
  <c r="X13" i="8"/>
  <c r="Y13" i="8"/>
  <c r="Y95" i="8" s="1"/>
  <c r="Z13" i="8"/>
  <c r="AA13" i="8"/>
  <c r="AA95" i="8" s="1"/>
  <c r="AB13" i="8"/>
  <c r="AC13" i="8"/>
  <c r="AC95" i="8" s="1"/>
  <c r="AD13" i="8"/>
  <c r="AE13" i="8"/>
  <c r="AE95" i="8" s="1"/>
  <c r="AF13" i="8"/>
  <c r="AG13" i="8"/>
  <c r="AG95" i="8" s="1"/>
  <c r="AH13" i="8"/>
  <c r="AI13" i="8"/>
  <c r="AI95" i="8" s="1"/>
  <c r="AJ13" i="8"/>
  <c r="D13" i="8"/>
  <c r="D95" i="8" s="1"/>
  <c r="D95" i="9" l="1"/>
  <c r="AJ95" i="8"/>
  <c r="AH95" i="8"/>
  <c r="AF95" i="8"/>
  <c r="AD95" i="8"/>
  <c r="AB95" i="8"/>
  <c r="Z95" i="8"/>
  <c r="X95" i="8"/>
  <c r="V95" i="8"/>
  <c r="T95" i="8"/>
  <c r="R95" i="8"/>
  <c r="P95" i="8"/>
  <c r="N95" i="8"/>
  <c r="L95" i="8"/>
  <c r="J95" i="8"/>
  <c r="H95" i="8"/>
  <c r="F95" i="8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D99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D94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D38" i="12"/>
  <c r="E13" i="12"/>
  <c r="F13" i="12"/>
  <c r="F95" i="12" s="1"/>
  <c r="G13" i="12"/>
  <c r="H13" i="12"/>
  <c r="H95" i="12" s="1"/>
  <c r="I13" i="12"/>
  <c r="J13" i="12"/>
  <c r="J95" i="12" s="1"/>
  <c r="K13" i="12"/>
  <c r="L13" i="12"/>
  <c r="L95" i="12" s="1"/>
  <c r="M13" i="12"/>
  <c r="N13" i="12"/>
  <c r="N95" i="12" s="1"/>
  <c r="O13" i="12"/>
  <c r="P13" i="12"/>
  <c r="P95" i="12" s="1"/>
  <c r="Q13" i="12"/>
  <c r="R13" i="12"/>
  <c r="R95" i="12" s="1"/>
  <c r="S13" i="12"/>
  <c r="T13" i="12"/>
  <c r="T95" i="12" s="1"/>
  <c r="U13" i="12"/>
  <c r="V13" i="12"/>
  <c r="V95" i="12" s="1"/>
  <c r="W13" i="12"/>
  <c r="X13" i="12"/>
  <c r="X95" i="12" s="1"/>
  <c r="Y13" i="12"/>
  <c r="Z13" i="12"/>
  <c r="Z95" i="12" s="1"/>
  <c r="AA13" i="12"/>
  <c r="AB13" i="12"/>
  <c r="AB95" i="12" s="1"/>
  <c r="AC13" i="12"/>
  <c r="AD13" i="12"/>
  <c r="AD95" i="12" s="1"/>
  <c r="AE13" i="12"/>
  <c r="AF13" i="12"/>
  <c r="AF95" i="12" s="1"/>
  <c r="AG13" i="12"/>
  <c r="AH13" i="12"/>
  <c r="AH95" i="12" s="1"/>
  <c r="AI13" i="12"/>
  <c r="AJ13" i="12"/>
  <c r="AJ95" i="12" s="1"/>
  <c r="AK13" i="12"/>
  <c r="AL13" i="12"/>
  <c r="AL95" i="12" s="1"/>
  <c r="AM13" i="12"/>
  <c r="AN13" i="12"/>
  <c r="AN95" i="12" s="1"/>
  <c r="D13" i="12"/>
  <c r="D95" i="12" l="1"/>
  <c r="AM95" i="12"/>
  <c r="AK95" i="12"/>
  <c r="AI95" i="12"/>
  <c r="AG95" i="12"/>
  <c r="AE95" i="12"/>
  <c r="AC95" i="12"/>
  <c r="AA95" i="12"/>
  <c r="Y95" i="12"/>
  <c r="W95" i="12"/>
  <c r="U95" i="12"/>
  <c r="S95" i="12"/>
  <c r="Q95" i="12"/>
  <c r="O95" i="12"/>
  <c r="M95" i="12"/>
  <c r="K95" i="12"/>
  <c r="I95" i="12"/>
  <c r="G95" i="12"/>
  <c r="E95" i="12"/>
  <c r="E100" i="6"/>
  <c r="F100" i="6"/>
  <c r="G100" i="6"/>
  <c r="H100" i="6"/>
  <c r="I100" i="6"/>
  <c r="J100" i="6"/>
  <c r="K100" i="6"/>
  <c r="D100" i="6"/>
  <c r="E95" i="6"/>
  <c r="F95" i="6"/>
  <c r="G95" i="6"/>
  <c r="H95" i="6"/>
  <c r="I95" i="6"/>
  <c r="J95" i="6"/>
  <c r="K95" i="6"/>
  <c r="D95" i="6"/>
  <c r="E39" i="6"/>
  <c r="F39" i="6"/>
  <c r="G39" i="6"/>
  <c r="H39" i="6"/>
  <c r="I39" i="6"/>
  <c r="J39" i="6"/>
  <c r="K39" i="6"/>
  <c r="D39" i="6"/>
  <c r="E14" i="6"/>
  <c r="E96" i="6" s="1"/>
  <c r="F14" i="6"/>
  <c r="F96" i="6" s="1"/>
  <c r="G14" i="6"/>
  <c r="G96" i="6" s="1"/>
  <c r="H14" i="6"/>
  <c r="H96" i="6" s="1"/>
  <c r="I14" i="6"/>
  <c r="I96" i="6" s="1"/>
  <c r="J14" i="6"/>
  <c r="J96" i="6" s="1"/>
  <c r="K14" i="6"/>
  <c r="K96" i="6" s="1"/>
  <c r="D14" i="6"/>
  <c r="D96" i="6" s="1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D99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D94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D38" i="5"/>
  <c r="E13" i="5"/>
  <c r="E95" i="5" s="1"/>
  <c r="F13" i="5"/>
  <c r="F95" i="5" s="1"/>
  <c r="G13" i="5"/>
  <c r="G95" i="5" s="1"/>
  <c r="H13" i="5"/>
  <c r="H95" i="5" s="1"/>
  <c r="I13" i="5"/>
  <c r="I95" i="5" s="1"/>
  <c r="J13" i="5"/>
  <c r="J95" i="5" s="1"/>
  <c r="K13" i="5"/>
  <c r="K95" i="5" s="1"/>
  <c r="L13" i="5"/>
  <c r="L95" i="5" s="1"/>
  <c r="M13" i="5"/>
  <c r="M95" i="5" s="1"/>
  <c r="N13" i="5"/>
  <c r="N95" i="5" s="1"/>
  <c r="O13" i="5"/>
  <c r="O95" i="5" s="1"/>
  <c r="P13" i="5"/>
  <c r="P95" i="5" s="1"/>
  <c r="Q13" i="5"/>
  <c r="Q95" i="5" s="1"/>
  <c r="R13" i="5"/>
  <c r="R95" i="5" s="1"/>
  <c r="S13" i="5"/>
  <c r="S95" i="5" s="1"/>
  <c r="T13" i="5"/>
  <c r="T95" i="5" s="1"/>
  <c r="D13" i="5"/>
  <c r="D95" i="5" s="1"/>
  <c r="E99" i="4" l="1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E13" i="4"/>
  <c r="F13" i="4"/>
  <c r="F95" i="4" s="1"/>
  <c r="G13" i="4"/>
  <c r="H13" i="4"/>
  <c r="H95" i="4" s="1"/>
  <c r="I13" i="4"/>
  <c r="J13" i="4"/>
  <c r="J95" i="4" s="1"/>
  <c r="K13" i="4"/>
  <c r="L13" i="4"/>
  <c r="L95" i="4" s="1"/>
  <c r="M13" i="4"/>
  <c r="N13" i="4"/>
  <c r="N95" i="4" s="1"/>
  <c r="O13" i="4"/>
  <c r="P13" i="4"/>
  <c r="P95" i="4" s="1"/>
  <c r="Q13" i="4"/>
  <c r="R13" i="4"/>
  <c r="R95" i="4" s="1"/>
  <c r="S13" i="4"/>
  <c r="T13" i="4"/>
  <c r="T95" i="4" s="1"/>
  <c r="U13" i="4"/>
  <c r="V13" i="4"/>
  <c r="V95" i="4" s="1"/>
  <c r="W13" i="4"/>
  <c r="X13" i="4"/>
  <c r="X95" i="4" s="1"/>
  <c r="Y13" i="4"/>
  <c r="Z13" i="4"/>
  <c r="Z95" i="4" s="1"/>
  <c r="AA13" i="4"/>
  <c r="AB13" i="4"/>
  <c r="AB95" i="4" s="1"/>
  <c r="AC13" i="4"/>
  <c r="AD13" i="4"/>
  <c r="AD95" i="4" s="1"/>
  <c r="AE13" i="4"/>
  <c r="AF13" i="4"/>
  <c r="AF95" i="4" s="1"/>
  <c r="AG13" i="4"/>
  <c r="AH13" i="4"/>
  <c r="AH95" i="4" s="1"/>
  <c r="AI13" i="4"/>
  <c r="AJ13" i="4"/>
  <c r="AJ95" i="4" s="1"/>
  <c r="D13" i="4"/>
  <c r="D95" i="4" l="1"/>
  <c r="AI95" i="4"/>
  <c r="AG95" i="4"/>
  <c r="AE95" i="4"/>
  <c r="AC95" i="4"/>
  <c r="AA95" i="4"/>
  <c r="Y95" i="4"/>
  <c r="W95" i="4"/>
  <c r="U95" i="4"/>
  <c r="S95" i="4"/>
  <c r="Q95" i="4"/>
  <c r="O95" i="4"/>
  <c r="M95" i="4"/>
  <c r="K95" i="4"/>
  <c r="I95" i="4"/>
  <c r="G95" i="4"/>
  <c r="E95" i="4"/>
</calcChain>
</file>

<file path=xl/sharedStrings.xml><?xml version="1.0" encoding="utf-8"?>
<sst xmlns="http://schemas.openxmlformats.org/spreadsheetml/2006/main" count="1268" uniqueCount="291">
  <si>
    <t>За всіма валютами</t>
  </si>
  <si>
    <t>тис.грн.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</si>
  <si>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</si>
  <si>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</si>
  <si>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</si>
  <si>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</si>
  <si>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</si>
  <si>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</si>
  <si>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</si>
  <si>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</si>
  <si>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</si>
  <si>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</si>
  <si>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</si>
  <si>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</si>
  <si>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</si>
  <si>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</si>
  <si>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</si>
  <si>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</si>
  <si>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</si>
  <si>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</si>
  <si>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</si>
  <si>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</si>
  <si>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</si>
  <si>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</si>
  <si>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</si>
  <si>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</si>
  <si>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</si>
  <si>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</si>
  <si>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</si>
  <si>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</si>
  <si>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</si>
  <si>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</si>
  <si>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</si>
  <si>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</si>
  <si>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</si>
  <si>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</si>
  <si>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</si>
  <si>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</si>
  <si>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</si>
  <si>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</si>
  <si>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</si>
  <si>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</si>
  <si>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</si>
  <si>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</si>
  <si>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</si>
  <si>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</si>
  <si>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</si>
  <si>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</si>
  <si>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</si>
  <si>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</si>
  <si>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</si>
  <si>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</si>
  <si>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</si>
  <si>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</si>
  <si>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</si>
  <si>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</si>
  <si>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</si>
  <si>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</si>
  <si>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</si>
  <si>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</si>
  <si>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</si>
  <si>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</si>
  <si>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</si>
  <si>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</si>
  <si>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</si>
  <si>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</si>
  <si>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</si>
  <si>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ПАТ КБ "ПРИВАТБАНК"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</si>
  <si>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</si>
  <si>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</si>
  <si>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</si>
  <si>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</si>
  <si>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</si>
  <si>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</si>
  <si>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</si>
  <si>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</si>
  <si>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</si>
  <si>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>ПАТ "УКРСОЦБАНК"</t>
  </si>
  <si>
    <t xml:space="preserve"> 36</t>
  </si>
  <si>
    <t>АТ "Райффайзен Банк Аваль"</t>
  </si>
  <si>
    <t xml:space="preserve"> 42</t>
  </si>
  <si>
    <t>ПАТ "ВТБ БАНК"</t>
  </si>
  <si>
    <t xml:space="preserve"> 88</t>
  </si>
  <si>
    <t>ПАТ "КРЕДОБАНК"</t>
  </si>
  <si>
    <t xml:space="preserve"> 97</t>
  </si>
  <si>
    <t>ПАТ "ВіЕс Банк"</t>
  </si>
  <si>
    <t>105</t>
  </si>
  <si>
    <t>129</t>
  </si>
  <si>
    <t>ПАТ "БТА Банк"</t>
  </si>
  <si>
    <t>136</t>
  </si>
  <si>
    <t>АТ "УкрСиббанк"</t>
  </si>
  <si>
    <t>142</t>
  </si>
  <si>
    <t>ПАТ "Ідея Банк"</t>
  </si>
  <si>
    <t>153</t>
  </si>
  <si>
    <t>171</t>
  </si>
  <si>
    <t>ПАТ "КРЕДІ АГРІКОЛЬ БАНК"</t>
  </si>
  <si>
    <t>251</t>
  </si>
  <si>
    <t>АТ "ПІРЕУС БАНК МКБ"</t>
  </si>
  <si>
    <t>272</t>
  </si>
  <si>
    <t>ПАТ "АЛЬФА-БАНК"</t>
  </si>
  <si>
    <t>295</t>
  </si>
  <si>
    <t>ПАТ "ІНГ Банк Україна"</t>
  </si>
  <si>
    <t>296</t>
  </si>
  <si>
    <t>АТ "ОТП БАНК"</t>
  </si>
  <si>
    <t>297</t>
  </si>
  <si>
    <t>ПАТ "СІТІБАНК"</t>
  </si>
  <si>
    <t>298</t>
  </si>
  <si>
    <t>АТ "ПРОКРЕДИТ БАНК"</t>
  </si>
  <si>
    <t>299</t>
  </si>
  <si>
    <t>ПАТ "СБЕРБАНК"</t>
  </si>
  <si>
    <t>321</t>
  </si>
  <si>
    <t>АТ "БМ БАНК"</t>
  </si>
  <si>
    <t>325</t>
  </si>
  <si>
    <t>ПАТ "БАНК ФОРВАРД"</t>
  </si>
  <si>
    <t>329</t>
  </si>
  <si>
    <t>ПАТ "КРЕДИТ ЄВРОПА БАНК"</t>
  </si>
  <si>
    <t>331</t>
  </si>
  <si>
    <t>ПАТ "КРЕДИТВЕСТ БАНК"</t>
  </si>
  <si>
    <t>407</t>
  </si>
  <si>
    <t>ПАТ "Дойче Банк ДБУ"</t>
  </si>
  <si>
    <t>455</t>
  </si>
  <si>
    <t>ПАТ"СЕБ КОРПОРАТИВНИЙ БАНК"</t>
  </si>
  <si>
    <t xml:space="preserve"> 29</t>
  </si>
  <si>
    <t>ПАТ "БАНК АЛЬЯНС"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</si>
  <si>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</si>
  <si>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</si>
  <si>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</si>
  <si>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</si>
  <si>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</si>
  <si>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</si>
  <si>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</si>
  <si>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>ПАТ "БАНК ФАМІЛЬНИЙ"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</si>
  <si>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</si>
  <si>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</si>
  <si>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</si>
  <si>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</si>
  <si>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</si>
  <si>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ПАТ "А - БАНК"</t>
  </si>
  <si>
    <t>101</t>
  </si>
  <si>
    <t>АКБ "ІНДУСТРІАЛБАНК"</t>
  </si>
  <si>
    <t>106</t>
  </si>
  <si>
    <t>Акціонерний банк"Південний"</t>
  </si>
  <si>
    <t>113</t>
  </si>
  <si>
    <t>ПАТ "Полтава-банк"</t>
  </si>
  <si>
    <t>115</t>
  </si>
  <si>
    <t>ПАT "ПУМБ"</t>
  </si>
  <si>
    <t>123</t>
  </si>
  <si>
    <t>ПАТ "БАНК "ГРАНТ"</t>
  </si>
  <si>
    <t>126</t>
  </si>
  <si>
    <t>ПАТ "МЕГАБАНК", Харків</t>
  </si>
  <si>
    <t>128</t>
  </si>
  <si>
    <t>ПАТ "СКАЙ БАНК"</t>
  </si>
  <si>
    <t>133</t>
  </si>
  <si>
    <t>ПАТ "АСВІО БАНК"</t>
  </si>
  <si>
    <t>143</t>
  </si>
  <si>
    <t>ПАТ "КОМІНВЕСТБАНК"</t>
  </si>
  <si>
    <t>146</t>
  </si>
  <si>
    <t>ПАТ"БАНК "УКРАЇН.КАПІТАЛ"</t>
  </si>
  <si>
    <t>191</t>
  </si>
  <si>
    <t>ПАТ АКБ "АРКАДА"</t>
  </si>
  <si>
    <t>205</t>
  </si>
  <si>
    <t>АТ "МетаБанк"</t>
  </si>
  <si>
    <t>206</t>
  </si>
  <si>
    <t>АТ "Місто Банк"</t>
  </si>
  <si>
    <t>231</t>
  </si>
  <si>
    <t>ПАТ "ЮНЕКС БАНК" м. Київ</t>
  </si>
  <si>
    <t>240</t>
  </si>
  <si>
    <t>АТ "КІБ"</t>
  </si>
  <si>
    <t>241</t>
  </si>
  <si>
    <t>ПАТ "АЙБОКС БАНК"</t>
  </si>
  <si>
    <t>242</t>
  </si>
  <si>
    <t>ПАТ "УНІВЕРСАЛ БАНК"</t>
  </si>
  <si>
    <t>243</t>
  </si>
  <si>
    <t>ПАТ "КБ "ЗЕМЕЛЬНИЙ КАПІТАЛ"</t>
  </si>
  <si>
    <t>270</t>
  </si>
  <si>
    <t>ПАТ "БАНК КРЕДИТ ДНІПРО"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</si>
  <si>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</si>
  <si>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</si>
  <si>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</si>
  <si>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</si>
  <si>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</si>
  <si>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</si>
  <si>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</si>
  <si>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</si>
  <si>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</si>
  <si>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ПАТ "АКБ "Траст-капітал"</t>
  </si>
  <si>
    <t>320</t>
  </si>
  <si>
    <t>БАНК ІНВЕСТ. ТА ЗАОЩАДЖЕНЬ</t>
  </si>
  <si>
    <t>326</t>
  </si>
  <si>
    <t>ПАТ "АКБ "КОНКОРД"</t>
  </si>
  <si>
    <t>377</t>
  </si>
  <si>
    <t>АТ "УКРБУДІНВЕСТБАНК"</t>
  </si>
  <si>
    <t>381</t>
  </si>
  <si>
    <t>ПАТ "МОТОР-БАНК"</t>
  </si>
  <si>
    <t>386</t>
  </si>
  <si>
    <t>ПАТ "КБ "ГЛОБУС"</t>
  </si>
  <si>
    <t>387</t>
  </si>
  <si>
    <t>ПАТ "АП БАНК"</t>
  </si>
  <si>
    <t>389</t>
  </si>
  <si>
    <t>ПАТ "МІБ"</t>
  </si>
  <si>
    <t>392</t>
  </si>
  <si>
    <t>ПуАТ "КБ "АКОРДБАНК"</t>
  </si>
  <si>
    <t>394</t>
  </si>
  <si>
    <t>ПАТ "БАНК 3/4"</t>
  </si>
  <si>
    <t>395</t>
  </si>
  <si>
    <t>ПАТ "ЄВРОПРОМБАНК"</t>
  </si>
  <si>
    <t>402</t>
  </si>
  <si>
    <t>ПАТ "ВЕРНУМ БАНК"</t>
  </si>
  <si>
    <t>430</t>
  </si>
  <si>
    <t>ПАТ КБ "Центр"</t>
  </si>
  <si>
    <t>460</t>
  </si>
  <si>
    <t>ПАТ "БАНК СІЧ"</t>
  </si>
  <si>
    <t>463</t>
  </si>
  <si>
    <t>ПАТ "ДІВІ БАНК"</t>
  </si>
  <si>
    <t>512</t>
  </si>
  <si>
    <t>553</t>
  </si>
  <si>
    <t>634</t>
  </si>
  <si>
    <t>ПАТ "БАНК "ПОРТАЛ"</t>
  </si>
  <si>
    <t>694</t>
  </si>
  <si>
    <t>ПАТ "КРИСТАЛБАНК"</t>
  </si>
  <si>
    <t>774</t>
  </si>
  <si>
    <t>ПАТ "РВС БАНК"</t>
  </si>
  <si>
    <t>317</t>
  </si>
  <si>
    <t>ПАТ КБ"ФІНАНСОВА ІНІЦІАТИВА</t>
  </si>
  <si>
    <t>513</t>
  </si>
  <si>
    <t>ПАТ "БАНК "ЮНІСОН"</t>
  </si>
  <si>
    <t>УСЬОГО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</si>
  <si>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</si>
  <si>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</si>
  <si>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</si>
  <si>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</si>
  <si>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</si>
  <si>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</si>
  <si>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</si>
  <si>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</si>
  <si>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</si>
  <si>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</si>
  <si>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</si>
  <si>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</si>
  <si>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</si>
  <si>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</si>
  <si>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</si>
  <si>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</si>
  <si>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</si>
  <si>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</si>
  <si>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</si>
  <si>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</si>
  <si>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</si>
  <si>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</si>
  <si>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</si>
  <si>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</si>
  <si>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</si>
  <si>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</si>
  <si>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</si>
  <si>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</si>
  <si>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</si>
  <si>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</si>
  <si>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</si>
  <si>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</si>
  <si>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</si>
  <si>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</si>
  <si>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</si>
  <si>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</si>
  <si>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</si>
  <si>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</si>
  <si>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</si>
  <si>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</si>
  <si>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</si>
  <si>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</si>
  <si>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</si>
  <si>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</si>
  <si>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</si>
  <si>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</si>
  <si>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>(За даними, що подаються до Національного банку України згідно з Інструкцією про порядок складання та оприлюднення фінансової звітності банків України, затвердженою постановою Правління Національного банку України від 24 жовтня 2011 року № 373, зі змінами  (файл A4))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</si>
  <si>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</si>
  <si>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</si>
  <si>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</si>
  <si>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</si>
  <si>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</si>
  <si>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 xml:space="preserve">(За даними, що подаються до Національного банку України згідно з Інструкцією про порядок складання та оприлюднення фінансової звітності банків України, </t>
  </si>
  <si>
    <t>затвердженою постановою Правління Національного банку України від 24 жовтня 2011 року № 373, зі змінами  (файл A4))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</si>
  <si>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</si>
  <si>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</si>
  <si>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</si>
  <si>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</si>
  <si>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</si>
  <si>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Усього по банках з приватним капіталом</t>
  </si>
  <si>
    <t>Усього по платоспроможним банкам</t>
  </si>
  <si>
    <t>Неплатоспроможні банки</t>
  </si>
  <si>
    <t>Усього по неплатоспроможних банках</t>
  </si>
  <si>
    <t>№ з/п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</si>
</sst>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3" fontId="3" fillId="0" borderId="1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3" fontId="2" fillId="0" borderId="8" xfId="1" applyNumberFormat="1" applyFont="1" applyBorder="1"/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14" fontId="7" fillId="3" borderId="5" xfId="1" applyNumberFormat="1" applyFont="1" applyFill="1" applyBorder="1" applyAlignment="1">
      <alignment horizontal="center"/>
    </xf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9" fillId="0" borderId="0" xfId="1" applyFont="1" applyAlignment="1">
      <alignment wrapText="1"/>
    </xf>
    <xf numFmtId="0" fontId="9" fillId="0" borderId="0" xfId="1" applyFont="1" applyAlignment="1"/>
    <xf numFmtId="0" fontId="7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3" fillId="0" borderId="0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3" fontId="3" fillId="0" borderId="8" xfId="1" applyNumberFormat="1" applyFont="1" applyBorder="1"/>
    <xf numFmtId="0" fontId="2" fillId="2" borderId="8" xfId="1" applyNumberFormat="1" applyFont="1" applyFill="1" applyBorder="1" applyAlignment="1">
      <alignment horizontal="left" vertical="top" wrapText="1"/>
    </xf>
    <xf numFmtId="0" fontId="3" fillId="0" borderId="1" xfId="1" applyFont="1" applyBorder="1"/>
    <xf numFmtId="0" fontId="2" fillId="2" borderId="0" xfId="1" applyFont="1" applyFill="1" applyBorder="1" applyAlignment="1">
      <alignment horizontal="left" vertical="top" wrapText="1"/>
    </xf>
    <xf numFmtId="0" fontId="3" fillId="4" borderId="0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  <xf numFmtId="0" fontId="2" fillId="0" borderId="0" xfId="1" applyFont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XFB105"/>
  <sheetViews>
    <sheetView showGridLines="0" tabSelected="1" zoomScale="80" zoomScaleNormal="80" workbookViewId="0">
      <pane xSplit="3" ySplit="5" topLeftCell="D6" activePane="bottomRight" state="frozen"/>
      <selection pane="topRight" activeCell="C1" sqref="C1"/>
      <selection pane="bottomLeft" activeCell="A6" sqref="A6"/>
      <selection pane="bottomRight"/>
    </sheetView>
  </sheetViews>
  <sheetFormatPr defaultColWidth="10.85546875" defaultRowHeight="12.75" customHeight="1" x14ac:dyDescent="0.2"/>
  <cols>
    <col min="1" max="1" width="5.42578125" style="2" customWidth="1"/>
    <col min="2" max="2" width="5.7109375" style="2" customWidth="1"/>
    <col min="3" max="3" width="47.8554687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  <col min="37" max="16384" width="10.85546875" style="2"/>
  </cols>
  <sheetData>
    <row r="1" spans="1:1023 1027:2048 2052:4093 4097:5118 5122:6143 6147:7168 7172:9213 9217:10238 10242:11263 11267:12288 12292:14333 14337:15358 15362:16382" ht="15.75" customHeight="1" x14ac:dyDescent="0.25">
      <c r="A1" s="27" t="s">
        <v>274</v>
      </c>
      <c r="C1" s="1"/>
      <c r="G1" s="16"/>
      <c r="H1" s="1"/>
      <c r="L1" s="16"/>
      <c r="M1" s="1"/>
      <c r="Q1" s="16"/>
      <c r="R1" s="1"/>
      <c r="V1" s="16"/>
      <c r="W1" s="1"/>
      <c r="AA1" s="16"/>
      <c r="AB1" s="1"/>
      <c r="AF1" s="16"/>
      <c r="AG1" s="1"/>
      <c r="AK1" s="16"/>
      <c r="AL1" s="1"/>
      <c r="AP1" s="16"/>
      <c r="AQ1" s="1"/>
      <c r="AU1" s="16"/>
      <c r="AV1" s="1"/>
      <c r="AZ1" s="16"/>
      <c r="BA1" s="1"/>
      <c r="BE1" s="16"/>
      <c r="BF1" s="1"/>
      <c r="BJ1" s="16"/>
      <c r="BK1" s="1"/>
      <c r="BO1" s="16"/>
      <c r="BP1" s="1"/>
      <c r="BT1" s="16"/>
      <c r="BU1" s="1"/>
      <c r="BY1" s="16"/>
      <c r="BZ1" s="1"/>
      <c r="CD1" s="16"/>
      <c r="CE1" s="1"/>
      <c r="CI1" s="16"/>
      <c r="CJ1" s="1"/>
      <c r="CN1" s="16"/>
      <c r="CO1" s="1"/>
      <c r="CS1" s="16"/>
      <c r="CT1" s="1"/>
      <c r="CX1" s="16"/>
      <c r="CY1" s="1"/>
      <c r="DC1" s="16"/>
      <c r="DD1" s="1"/>
      <c r="DH1" s="16"/>
      <c r="DI1" s="1"/>
      <c r="DM1" s="16"/>
      <c r="DN1" s="1"/>
      <c r="DR1" s="16"/>
      <c r="DS1" s="1"/>
      <c r="DW1" s="16"/>
      <c r="DX1" s="1"/>
      <c r="EB1" s="16"/>
      <c r="EC1" s="1"/>
      <c r="EG1" s="16"/>
      <c r="EH1" s="1"/>
      <c r="EL1" s="16"/>
      <c r="EM1" s="1"/>
      <c r="EQ1" s="16"/>
      <c r="ER1" s="1"/>
      <c r="EV1" s="16"/>
      <c r="EW1" s="1"/>
      <c r="FA1" s="16"/>
      <c r="FB1" s="1"/>
      <c r="FF1" s="16"/>
      <c r="FG1" s="1"/>
      <c r="FK1" s="16"/>
      <c r="FL1" s="1"/>
      <c r="FP1" s="16"/>
      <c r="FQ1" s="1"/>
      <c r="FU1" s="16"/>
      <c r="FV1" s="1"/>
      <c r="FZ1" s="16"/>
      <c r="GA1" s="1"/>
      <c r="GE1" s="16"/>
      <c r="GF1" s="1"/>
      <c r="GJ1" s="16"/>
      <c r="GK1" s="1"/>
      <c r="GO1" s="16"/>
      <c r="GP1" s="1"/>
      <c r="GT1" s="16"/>
      <c r="GU1" s="1"/>
      <c r="GY1" s="16"/>
      <c r="GZ1" s="1"/>
      <c r="HD1" s="16"/>
      <c r="HE1" s="1"/>
      <c r="HI1" s="16"/>
      <c r="HJ1" s="1"/>
      <c r="HN1" s="16"/>
      <c r="HO1" s="1"/>
      <c r="HS1" s="16"/>
      <c r="HT1" s="1"/>
      <c r="HX1" s="16"/>
      <c r="HY1" s="1"/>
      <c r="IC1" s="16"/>
      <c r="ID1" s="1"/>
      <c r="IH1" s="16"/>
      <c r="II1" s="1"/>
      <c r="IM1" s="16"/>
      <c r="IN1" s="1"/>
      <c r="IR1" s="16"/>
      <c r="IS1" s="1"/>
      <c r="IW1" s="16"/>
      <c r="IX1" s="1"/>
      <c r="JB1" s="16"/>
      <c r="JC1" s="1"/>
      <c r="JG1" s="16"/>
      <c r="JH1" s="1"/>
      <c r="JL1" s="16"/>
      <c r="JM1" s="1"/>
      <c r="JQ1" s="16"/>
      <c r="JR1" s="1"/>
      <c r="JV1" s="16"/>
      <c r="JW1" s="1"/>
      <c r="KA1" s="16"/>
      <c r="KB1" s="1"/>
      <c r="KF1" s="16"/>
      <c r="KG1" s="1"/>
      <c r="KK1" s="16"/>
      <c r="KL1" s="1"/>
      <c r="KP1" s="16"/>
      <c r="KQ1" s="1"/>
      <c r="KU1" s="16"/>
      <c r="KV1" s="1"/>
      <c r="KZ1" s="16"/>
      <c r="LA1" s="1"/>
      <c r="LE1" s="16"/>
      <c r="LF1" s="1"/>
      <c r="LJ1" s="16"/>
      <c r="LK1" s="1"/>
      <c r="LO1" s="16"/>
      <c r="LP1" s="1"/>
      <c r="LT1" s="16"/>
      <c r="LU1" s="1"/>
      <c r="LY1" s="16"/>
      <c r="LZ1" s="1"/>
      <c r="MD1" s="16"/>
      <c r="ME1" s="1"/>
      <c r="MI1" s="16"/>
      <c r="MJ1" s="1"/>
      <c r="MN1" s="16"/>
      <c r="MO1" s="1"/>
      <c r="MS1" s="16"/>
      <c r="MT1" s="1"/>
      <c r="MX1" s="16"/>
      <c r="MY1" s="1"/>
      <c r="NC1" s="16"/>
      <c r="ND1" s="1"/>
      <c r="NH1" s="16"/>
      <c r="NI1" s="1"/>
      <c r="NM1" s="16"/>
      <c r="NN1" s="1"/>
      <c r="NR1" s="16"/>
      <c r="NS1" s="1"/>
      <c r="NW1" s="16"/>
      <c r="NX1" s="1"/>
      <c r="OB1" s="16"/>
      <c r="OC1" s="1"/>
      <c r="OG1" s="16"/>
      <c r="OH1" s="1"/>
      <c r="OL1" s="16"/>
      <c r="OM1" s="1"/>
      <c r="OQ1" s="16"/>
      <c r="OR1" s="1"/>
      <c r="OV1" s="16"/>
      <c r="OW1" s="1"/>
      <c r="PA1" s="16"/>
      <c r="PB1" s="1"/>
      <c r="PF1" s="16"/>
      <c r="PG1" s="1"/>
      <c r="PK1" s="16"/>
      <c r="PL1" s="1"/>
      <c r="PP1" s="16"/>
      <c r="PQ1" s="1"/>
      <c r="PU1" s="16"/>
      <c r="PV1" s="1"/>
      <c r="PZ1" s="16"/>
      <c r="QA1" s="1"/>
      <c r="QE1" s="16"/>
      <c r="QF1" s="1"/>
      <c r="QJ1" s="16"/>
      <c r="QK1" s="1"/>
      <c r="QO1" s="16"/>
      <c r="QP1" s="1"/>
      <c r="QT1" s="16"/>
      <c r="QU1" s="1"/>
      <c r="QY1" s="16"/>
      <c r="QZ1" s="1"/>
      <c r="RD1" s="16"/>
      <c r="RE1" s="1"/>
      <c r="RI1" s="16"/>
      <c r="RJ1" s="1"/>
      <c r="RN1" s="16"/>
      <c r="RO1" s="1"/>
      <c r="RS1" s="16"/>
      <c r="RT1" s="1"/>
      <c r="RX1" s="16"/>
      <c r="RY1" s="1"/>
      <c r="SC1" s="16"/>
      <c r="SD1" s="1"/>
      <c r="SH1" s="16"/>
      <c r="SI1" s="1"/>
      <c r="SM1" s="16"/>
      <c r="SN1" s="1"/>
      <c r="SR1" s="16"/>
      <c r="SS1" s="1"/>
      <c r="SW1" s="16"/>
      <c r="SX1" s="1"/>
      <c r="TB1" s="16"/>
      <c r="TC1" s="1"/>
      <c r="TG1" s="16"/>
      <c r="TH1" s="1"/>
      <c r="TL1" s="16"/>
      <c r="TM1" s="1"/>
      <c r="TQ1" s="16"/>
      <c r="TR1" s="1"/>
      <c r="TV1" s="16"/>
      <c r="TW1" s="1"/>
      <c r="UA1" s="16"/>
      <c r="UB1" s="1"/>
      <c r="UF1" s="16"/>
      <c r="UG1" s="1"/>
      <c r="UK1" s="16"/>
      <c r="UL1" s="1"/>
      <c r="UP1" s="16"/>
      <c r="UQ1" s="1"/>
      <c r="UU1" s="16"/>
      <c r="UV1" s="1"/>
      <c r="UZ1" s="16"/>
      <c r="VA1" s="1"/>
      <c r="VE1" s="16"/>
      <c r="VF1" s="1"/>
      <c r="VJ1" s="16"/>
      <c r="VK1" s="1"/>
      <c r="VO1" s="16"/>
      <c r="VP1" s="1"/>
      <c r="VT1" s="16"/>
      <c r="VU1" s="1"/>
      <c r="VY1" s="16"/>
      <c r="VZ1" s="1"/>
      <c r="WD1" s="16"/>
      <c r="WE1" s="1"/>
      <c r="WI1" s="16"/>
      <c r="WJ1" s="1"/>
      <c r="WN1" s="16"/>
      <c r="WO1" s="1"/>
      <c r="WS1" s="16"/>
      <c r="WT1" s="1"/>
      <c r="WX1" s="16"/>
      <c r="WY1" s="1"/>
      <c r="XC1" s="16"/>
      <c r="XD1" s="1"/>
      <c r="XH1" s="16"/>
      <c r="XI1" s="1"/>
      <c r="XM1" s="16"/>
      <c r="XN1" s="1"/>
      <c r="XR1" s="16"/>
      <c r="XS1" s="1"/>
      <c r="XW1" s="16"/>
      <c r="XX1" s="1"/>
      <c r="YB1" s="16"/>
      <c r="YC1" s="1"/>
      <c r="YG1" s="16"/>
      <c r="YH1" s="1"/>
      <c r="YL1" s="16"/>
      <c r="YM1" s="1"/>
      <c r="YQ1" s="16"/>
      <c r="YR1" s="1"/>
      <c r="YV1" s="16"/>
      <c r="YW1" s="1"/>
      <c r="ZA1" s="16"/>
      <c r="ZB1" s="1"/>
      <c r="ZF1" s="16"/>
      <c r="ZG1" s="1"/>
      <c r="ZK1" s="16"/>
      <c r="ZL1" s="1"/>
      <c r="ZP1" s="16"/>
      <c r="ZQ1" s="1"/>
      <c r="ZU1" s="16"/>
      <c r="ZV1" s="1"/>
      <c r="ZZ1" s="16"/>
      <c r="AAA1" s="1"/>
      <c r="AAE1" s="16"/>
      <c r="AAF1" s="1"/>
      <c r="AAJ1" s="16"/>
      <c r="AAK1" s="1"/>
      <c r="AAO1" s="16"/>
      <c r="AAP1" s="1"/>
      <c r="AAT1" s="16"/>
      <c r="AAU1" s="1"/>
      <c r="AAY1" s="16"/>
      <c r="AAZ1" s="1"/>
      <c r="ABD1" s="16"/>
      <c r="ABE1" s="1"/>
      <c r="ABI1" s="16"/>
      <c r="ABJ1" s="1"/>
      <c r="ABN1" s="16"/>
      <c r="ABO1" s="1"/>
      <c r="ABS1" s="16"/>
      <c r="ABT1" s="1"/>
      <c r="ABX1" s="16"/>
      <c r="ABY1" s="1"/>
      <c r="ACC1" s="16"/>
      <c r="ACD1" s="1"/>
      <c r="ACH1" s="16"/>
      <c r="ACI1" s="1"/>
      <c r="ACM1" s="16"/>
      <c r="ACN1" s="1"/>
      <c r="ACR1" s="16"/>
      <c r="ACS1" s="1"/>
      <c r="ACW1" s="16"/>
      <c r="ACX1" s="1"/>
      <c r="ADB1" s="16"/>
      <c r="ADC1" s="1"/>
      <c r="ADG1" s="16"/>
      <c r="ADH1" s="1"/>
      <c r="ADL1" s="16"/>
      <c r="ADM1" s="1"/>
      <c r="ADQ1" s="16"/>
      <c r="ADR1" s="1"/>
      <c r="ADV1" s="16"/>
      <c r="ADW1" s="1"/>
      <c r="AEA1" s="16"/>
      <c r="AEB1" s="1"/>
      <c r="AEF1" s="16"/>
      <c r="AEG1" s="1"/>
      <c r="AEK1" s="16"/>
      <c r="AEL1" s="1"/>
      <c r="AEP1" s="16"/>
      <c r="AEQ1" s="1"/>
      <c r="AEU1" s="16"/>
      <c r="AEV1" s="1"/>
      <c r="AEZ1" s="16"/>
      <c r="AFA1" s="1"/>
      <c r="AFE1" s="16"/>
      <c r="AFF1" s="1"/>
      <c r="AFJ1" s="16"/>
      <c r="AFK1" s="1"/>
      <c r="AFO1" s="16"/>
      <c r="AFP1" s="1"/>
      <c r="AFT1" s="16"/>
      <c r="AFU1" s="1"/>
      <c r="AFY1" s="16"/>
      <c r="AFZ1" s="1"/>
      <c r="AGD1" s="16"/>
      <c r="AGE1" s="1"/>
      <c r="AGI1" s="16"/>
      <c r="AGJ1" s="1"/>
      <c r="AGN1" s="16"/>
      <c r="AGO1" s="1"/>
      <c r="AGS1" s="16"/>
      <c r="AGT1" s="1"/>
      <c r="AGX1" s="16"/>
      <c r="AGY1" s="1"/>
      <c r="AHC1" s="16"/>
      <c r="AHD1" s="1"/>
      <c r="AHH1" s="16"/>
      <c r="AHI1" s="1"/>
      <c r="AHM1" s="16"/>
      <c r="AHN1" s="1"/>
      <c r="AHR1" s="16"/>
      <c r="AHS1" s="1"/>
      <c r="AHW1" s="16"/>
      <c r="AHX1" s="1"/>
      <c r="AIB1" s="16"/>
      <c r="AIC1" s="1"/>
      <c r="AIG1" s="16"/>
      <c r="AIH1" s="1"/>
      <c r="AIL1" s="16"/>
      <c r="AIM1" s="1"/>
      <c r="AIQ1" s="16"/>
      <c r="AIR1" s="1"/>
      <c r="AIV1" s="16"/>
      <c r="AIW1" s="1"/>
      <c r="AJA1" s="16"/>
      <c r="AJB1" s="1"/>
      <c r="AJF1" s="16"/>
      <c r="AJG1" s="1"/>
      <c r="AJK1" s="16"/>
      <c r="AJL1" s="1"/>
      <c r="AJP1" s="16"/>
      <c r="AJQ1" s="1"/>
      <c r="AJU1" s="16"/>
      <c r="AJV1" s="1"/>
      <c r="AJZ1" s="16"/>
      <c r="AKA1" s="1"/>
      <c r="AKE1" s="16"/>
      <c r="AKF1" s="1"/>
      <c r="AKJ1" s="16"/>
      <c r="AKK1" s="1"/>
      <c r="AKO1" s="16"/>
      <c r="AKP1" s="1"/>
      <c r="AKT1" s="16"/>
      <c r="AKU1" s="1"/>
      <c r="AKY1" s="16"/>
      <c r="AKZ1" s="1"/>
      <c r="ALD1" s="16"/>
      <c r="ALE1" s="1"/>
      <c r="ALI1" s="16"/>
      <c r="ALJ1" s="1"/>
      <c r="ALN1" s="16"/>
      <c r="ALO1" s="1"/>
      <c r="ALS1" s="16"/>
      <c r="ALT1" s="1"/>
      <c r="ALX1" s="16"/>
      <c r="ALY1" s="1"/>
      <c r="AMC1" s="16"/>
      <c r="AMD1" s="1"/>
      <c r="AMH1" s="16"/>
      <c r="AMI1" s="1"/>
      <c r="AMM1" s="16"/>
      <c r="AMN1" s="1"/>
      <c r="AMR1" s="16"/>
      <c r="AMS1" s="1"/>
      <c r="AMW1" s="16"/>
      <c r="AMX1" s="1"/>
      <c r="ANB1" s="16"/>
      <c r="ANC1" s="1"/>
      <c r="ANG1" s="16"/>
      <c r="ANH1" s="1"/>
      <c r="ANL1" s="16"/>
      <c r="ANM1" s="1"/>
      <c r="ANQ1" s="16"/>
      <c r="ANR1" s="1"/>
      <c r="ANV1" s="16"/>
      <c r="ANW1" s="1"/>
      <c r="AOA1" s="16"/>
      <c r="AOB1" s="1"/>
      <c r="AOF1" s="16"/>
      <c r="AOG1" s="1"/>
      <c r="AOK1" s="16"/>
      <c r="AOL1" s="1"/>
      <c r="AOP1" s="16"/>
      <c r="AOQ1" s="1"/>
      <c r="AOU1" s="16"/>
      <c r="AOV1" s="1"/>
      <c r="AOZ1" s="16"/>
      <c r="APA1" s="1"/>
      <c r="APE1" s="16"/>
      <c r="APF1" s="1"/>
      <c r="APJ1" s="16"/>
      <c r="APK1" s="1"/>
      <c r="APO1" s="16"/>
      <c r="APP1" s="1"/>
      <c r="APT1" s="16"/>
      <c r="APU1" s="1"/>
      <c r="APY1" s="16"/>
      <c r="APZ1" s="1"/>
      <c r="AQD1" s="16"/>
      <c r="AQE1" s="1"/>
      <c r="AQI1" s="16"/>
      <c r="AQJ1" s="1"/>
      <c r="AQN1" s="16"/>
      <c r="AQO1" s="1"/>
      <c r="AQS1" s="16"/>
      <c r="AQT1" s="1"/>
      <c r="AQX1" s="16"/>
      <c r="AQY1" s="1"/>
      <c r="ARC1" s="16"/>
      <c r="ARD1" s="1"/>
      <c r="ARH1" s="16"/>
      <c r="ARI1" s="1"/>
      <c r="ARM1" s="16"/>
      <c r="ARN1" s="1"/>
      <c r="ARR1" s="16"/>
      <c r="ARS1" s="1"/>
      <c r="ARW1" s="16"/>
      <c r="ARX1" s="1"/>
      <c r="ASB1" s="16"/>
      <c r="ASC1" s="1"/>
      <c r="ASG1" s="16"/>
      <c r="ASH1" s="1"/>
      <c r="ASL1" s="16"/>
      <c r="ASM1" s="1"/>
      <c r="ASQ1" s="16"/>
      <c r="ASR1" s="1"/>
      <c r="ASV1" s="16"/>
      <c r="ASW1" s="1"/>
      <c r="ATA1" s="16"/>
      <c r="ATB1" s="1"/>
      <c r="ATF1" s="16"/>
      <c r="ATG1" s="1"/>
      <c r="ATK1" s="16"/>
      <c r="ATL1" s="1"/>
      <c r="ATP1" s="16"/>
      <c r="ATQ1" s="1"/>
      <c r="ATU1" s="16"/>
      <c r="ATV1" s="1"/>
      <c r="ATZ1" s="16"/>
      <c r="AUA1" s="1"/>
      <c r="AUE1" s="16"/>
      <c r="AUF1" s="1"/>
      <c r="AUJ1" s="16"/>
      <c r="AUK1" s="1"/>
      <c r="AUO1" s="16"/>
      <c r="AUP1" s="1"/>
      <c r="AUT1" s="16"/>
      <c r="AUU1" s="1"/>
      <c r="AUY1" s="16"/>
      <c r="AUZ1" s="1"/>
      <c r="AVD1" s="16"/>
      <c r="AVE1" s="1"/>
      <c r="AVI1" s="16"/>
      <c r="AVJ1" s="1"/>
      <c r="AVN1" s="16"/>
      <c r="AVO1" s="1"/>
      <c r="AVS1" s="16"/>
      <c r="AVT1" s="1"/>
      <c r="AVX1" s="16"/>
      <c r="AVY1" s="1"/>
      <c r="AWC1" s="16"/>
      <c r="AWD1" s="1"/>
      <c r="AWH1" s="16"/>
      <c r="AWI1" s="1"/>
      <c r="AWM1" s="16"/>
      <c r="AWN1" s="1"/>
      <c r="AWR1" s="16"/>
      <c r="AWS1" s="1"/>
      <c r="AWW1" s="16"/>
      <c r="AWX1" s="1"/>
      <c r="AXB1" s="16"/>
      <c r="AXC1" s="1"/>
      <c r="AXG1" s="16"/>
      <c r="AXH1" s="1"/>
      <c r="AXL1" s="16"/>
      <c r="AXM1" s="1"/>
      <c r="AXQ1" s="16"/>
      <c r="AXR1" s="1"/>
      <c r="AXV1" s="16"/>
      <c r="AXW1" s="1"/>
      <c r="AYA1" s="16"/>
      <c r="AYB1" s="1"/>
      <c r="AYF1" s="16"/>
      <c r="AYG1" s="1"/>
      <c r="AYK1" s="16"/>
      <c r="AYL1" s="1"/>
      <c r="AYP1" s="16"/>
      <c r="AYQ1" s="1"/>
      <c r="AYU1" s="16"/>
      <c r="AYV1" s="1"/>
      <c r="AYZ1" s="16"/>
      <c r="AZA1" s="1"/>
      <c r="AZE1" s="16"/>
      <c r="AZF1" s="1"/>
      <c r="AZJ1" s="16"/>
      <c r="AZK1" s="1"/>
      <c r="AZO1" s="16"/>
      <c r="AZP1" s="1"/>
      <c r="AZT1" s="16"/>
      <c r="AZU1" s="1"/>
      <c r="AZY1" s="16"/>
      <c r="AZZ1" s="1"/>
      <c r="BAD1" s="16"/>
      <c r="BAE1" s="1"/>
      <c r="BAI1" s="16"/>
      <c r="BAJ1" s="1"/>
      <c r="BAN1" s="16"/>
      <c r="BAO1" s="1"/>
      <c r="BAS1" s="16"/>
      <c r="BAT1" s="1"/>
      <c r="BAX1" s="16"/>
      <c r="BAY1" s="1"/>
      <c r="BBC1" s="16"/>
      <c r="BBD1" s="1"/>
      <c r="BBH1" s="16"/>
      <c r="BBI1" s="1"/>
      <c r="BBM1" s="16"/>
      <c r="BBN1" s="1"/>
      <c r="BBR1" s="16"/>
      <c r="BBS1" s="1"/>
      <c r="BBW1" s="16"/>
      <c r="BBX1" s="1"/>
      <c r="BCB1" s="16"/>
      <c r="BCC1" s="1"/>
      <c r="BCG1" s="16"/>
      <c r="BCH1" s="1"/>
      <c r="BCL1" s="16"/>
      <c r="BCM1" s="1"/>
      <c r="BCQ1" s="16"/>
      <c r="BCR1" s="1"/>
      <c r="BCV1" s="16"/>
      <c r="BCW1" s="1"/>
      <c r="BDA1" s="16"/>
      <c r="BDB1" s="1"/>
      <c r="BDF1" s="16"/>
      <c r="BDG1" s="1"/>
      <c r="BDK1" s="16"/>
      <c r="BDL1" s="1"/>
      <c r="BDP1" s="16"/>
      <c r="BDQ1" s="1"/>
      <c r="BDU1" s="16"/>
      <c r="BDV1" s="1"/>
      <c r="BDZ1" s="16"/>
      <c r="BEA1" s="1"/>
      <c r="BEE1" s="16"/>
      <c r="BEF1" s="1"/>
      <c r="BEJ1" s="16"/>
      <c r="BEK1" s="1"/>
      <c r="BEO1" s="16"/>
      <c r="BEP1" s="1"/>
      <c r="BET1" s="16"/>
      <c r="BEU1" s="1"/>
      <c r="BEY1" s="16"/>
      <c r="BEZ1" s="1"/>
      <c r="BFD1" s="16"/>
      <c r="BFE1" s="1"/>
      <c r="BFI1" s="16"/>
      <c r="BFJ1" s="1"/>
      <c r="BFN1" s="16"/>
      <c r="BFO1" s="1"/>
      <c r="BFS1" s="16"/>
      <c r="BFT1" s="1"/>
      <c r="BFX1" s="16"/>
      <c r="BFY1" s="1"/>
      <c r="BGC1" s="16"/>
      <c r="BGD1" s="1"/>
      <c r="BGH1" s="16"/>
      <c r="BGI1" s="1"/>
      <c r="BGM1" s="16"/>
      <c r="BGN1" s="1"/>
      <c r="BGR1" s="16"/>
      <c r="BGS1" s="1"/>
      <c r="BGW1" s="16"/>
      <c r="BGX1" s="1"/>
      <c r="BHB1" s="16"/>
      <c r="BHC1" s="1"/>
      <c r="BHG1" s="16"/>
      <c r="BHH1" s="1"/>
      <c r="BHL1" s="16"/>
      <c r="BHM1" s="1"/>
      <c r="BHQ1" s="16"/>
      <c r="BHR1" s="1"/>
      <c r="BHV1" s="16"/>
      <c r="BHW1" s="1"/>
      <c r="BIA1" s="16"/>
      <c r="BIB1" s="1"/>
      <c r="BIF1" s="16"/>
      <c r="BIG1" s="1"/>
      <c r="BIK1" s="16"/>
      <c r="BIL1" s="1"/>
      <c r="BIP1" s="16"/>
      <c r="BIQ1" s="1"/>
      <c r="BIU1" s="16"/>
      <c r="BIV1" s="1"/>
      <c r="BIZ1" s="16"/>
      <c r="BJA1" s="1"/>
      <c r="BJE1" s="16"/>
      <c r="BJF1" s="1"/>
      <c r="BJJ1" s="16"/>
      <c r="BJK1" s="1"/>
      <c r="BJO1" s="16"/>
      <c r="BJP1" s="1"/>
      <c r="BJT1" s="16"/>
      <c r="BJU1" s="1"/>
      <c r="BJY1" s="16"/>
      <c r="BJZ1" s="1"/>
      <c r="BKD1" s="16"/>
      <c r="BKE1" s="1"/>
      <c r="BKI1" s="16"/>
      <c r="BKJ1" s="1"/>
      <c r="BKN1" s="16"/>
      <c r="BKO1" s="1"/>
      <c r="BKS1" s="16"/>
      <c r="BKT1" s="1"/>
      <c r="BKX1" s="16"/>
      <c r="BKY1" s="1"/>
      <c r="BLC1" s="16"/>
      <c r="BLD1" s="1"/>
      <c r="BLH1" s="16"/>
      <c r="BLI1" s="1"/>
      <c r="BLM1" s="16"/>
      <c r="BLN1" s="1"/>
      <c r="BLR1" s="16"/>
      <c r="BLS1" s="1"/>
      <c r="BLW1" s="16"/>
      <c r="BLX1" s="1"/>
      <c r="BMB1" s="16"/>
      <c r="BMC1" s="1"/>
      <c r="BMG1" s="16"/>
      <c r="BMH1" s="1"/>
      <c r="BML1" s="16"/>
      <c r="BMM1" s="1"/>
      <c r="BMQ1" s="16"/>
      <c r="BMR1" s="1"/>
      <c r="BMV1" s="16"/>
      <c r="BMW1" s="1"/>
      <c r="BNA1" s="16"/>
      <c r="BNB1" s="1"/>
      <c r="BNF1" s="16"/>
      <c r="BNG1" s="1"/>
      <c r="BNK1" s="16"/>
      <c r="BNL1" s="1"/>
      <c r="BNP1" s="16"/>
      <c r="BNQ1" s="1"/>
      <c r="BNU1" s="16"/>
      <c r="BNV1" s="1"/>
      <c r="BNZ1" s="16"/>
      <c r="BOA1" s="1"/>
      <c r="BOE1" s="16"/>
      <c r="BOF1" s="1"/>
      <c r="BOJ1" s="16"/>
      <c r="BOK1" s="1"/>
      <c r="BOO1" s="16"/>
      <c r="BOP1" s="1"/>
      <c r="BOT1" s="16"/>
      <c r="BOU1" s="1"/>
      <c r="BOY1" s="16"/>
      <c r="BOZ1" s="1"/>
      <c r="BPD1" s="16"/>
      <c r="BPE1" s="1"/>
      <c r="BPI1" s="16"/>
      <c r="BPJ1" s="1"/>
      <c r="BPN1" s="16"/>
      <c r="BPO1" s="1"/>
      <c r="BPS1" s="16"/>
      <c r="BPT1" s="1"/>
      <c r="BPX1" s="16"/>
      <c r="BPY1" s="1"/>
      <c r="BQC1" s="16"/>
      <c r="BQD1" s="1"/>
      <c r="BQH1" s="16"/>
      <c r="BQI1" s="1"/>
      <c r="BQM1" s="16"/>
      <c r="BQN1" s="1"/>
      <c r="BQR1" s="16"/>
      <c r="BQS1" s="1"/>
      <c r="BQW1" s="16"/>
      <c r="BQX1" s="1"/>
      <c r="BRB1" s="16"/>
      <c r="BRC1" s="1"/>
      <c r="BRG1" s="16"/>
      <c r="BRH1" s="1"/>
      <c r="BRL1" s="16"/>
      <c r="BRM1" s="1"/>
      <c r="BRQ1" s="16"/>
      <c r="BRR1" s="1"/>
      <c r="BRV1" s="16"/>
      <c r="BRW1" s="1"/>
      <c r="BSA1" s="16"/>
      <c r="BSB1" s="1"/>
      <c r="BSF1" s="16"/>
      <c r="BSG1" s="1"/>
      <c r="BSK1" s="16"/>
      <c r="BSL1" s="1"/>
      <c r="BSP1" s="16"/>
      <c r="BSQ1" s="1"/>
      <c r="BSU1" s="16"/>
      <c r="BSV1" s="1"/>
      <c r="BSZ1" s="16"/>
      <c r="BTA1" s="1"/>
      <c r="BTE1" s="16"/>
      <c r="BTF1" s="1"/>
      <c r="BTJ1" s="16"/>
      <c r="BTK1" s="1"/>
      <c r="BTO1" s="16"/>
      <c r="BTP1" s="1"/>
      <c r="BTT1" s="16"/>
      <c r="BTU1" s="1"/>
      <c r="BTY1" s="16"/>
      <c r="BTZ1" s="1"/>
      <c r="BUD1" s="16"/>
      <c r="BUE1" s="1"/>
      <c r="BUI1" s="16"/>
      <c r="BUJ1" s="1"/>
      <c r="BUN1" s="16"/>
      <c r="BUO1" s="1"/>
      <c r="BUS1" s="16"/>
      <c r="BUT1" s="1"/>
      <c r="BUX1" s="16"/>
      <c r="BUY1" s="1"/>
      <c r="BVC1" s="16"/>
      <c r="BVD1" s="1"/>
      <c r="BVH1" s="16"/>
      <c r="BVI1" s="1"/>
      <c r="BVM1" s="16"/>
      <c r="BVN1" s="1"/>
      <c r="BVR1" s="16"/>
      <c r="BVS1" s="1"/>
      <c r="BVW1" s="16"/>
      <c r="BVX1" s="1"/>
      <c r="BWB1" s="16"/>
      <c r="BWC1" s="1"/>
      <c r="BWG1" s="16"/>
      <c r="BWH1" s="1"/>
      <c r="BWL1" s="16"/>
      <c r="BWM1" s="1"/>
      <c r="BWQ1" s="16"/>
      <c r="BWR1" s="1"/>
      <c r="BWV1" s="16"/>
      <c r="BWW1" s="1"/>
      <c r="BXA1" s="16"/>
      <c r="BXB1" s="1"/>
      <c r="BXF1" s="16"/>
      <c r="BXG1" s="1"/>
      <c r="BXK1" s="16"/>
      <c r="BXL1" s="1"/>
      <c r="BXP1" s="16"/>
      <c r="BXQ1" s="1"/>
      <c r="BXU1" s="16"/>
      <c r="BXV1" s="1"/>
      <c r="BXZ1" s="16"/>
      <c r="BYA1" s="1"/>
      <c r="BYE1" s="16"/>
      <c r="BYF1" s="1"/>
      <c r="BYJ1" s="16"/>
      <c r="BYK1" s="1"/>
      <c r="BYO1" s="16"/>
      <c r="BYP1" s="1"/>
      <c r="BYT1" s="16"/>
      <c r="BYU1" s="1"/>
      <c r="BYY1" s="16"/>
      <c r="BYZ1" s="1"/>
      <c r="BZD1" s="16"/>
      <c r="BZE1" s="1"/>
      <c r="BZI1" s="16"/>
      <c r="BZJ1" s="1"/>
      <c r="BZN1" s="16"/>
      <c r="BZO1" s="1"/>
      <c r="BZS1" s="16"/>
      <c r="BZT1" s="1"/>
      <c r="BZX1" s="16"/>
      <c r="BZY1" s="1"/>
      <c r="CAC1" s="16"/>
      <c r="CAD1" s="1"/>
      <c r="CAH1" s="16"/>
      <c r="CAI1" s="1"/>
      <c r="CAM1" s="16"/>
      <c r="CAN1" s="1"/>
      <c r="CAR1" s="16"/>
      <c r="CAS1" s="1"/>
      <c r="CAW1" s="16"/>
      <c r="CAX1" s="1"/>
      <c r="CBB1" s="16"/>
      <c r="CBC1" s="1"/>
      <c r="CBG1" s="16"/>
      <c r="CBH1" s="1"/>
      <c r="CBL1" s="16"/>
      <c r="CBM1" s="1"/>
      <c r="CBQ1" s="16"/>
      <c r="CBR1" s="1"/>
      <c r="CBV1" s="16"/>
      <c r="CBW1" s="1"/>
      <c r="CCA1" s="16"/>
      <c r="CCB1" s="1"/>
      <c r="CCF1" s="16"/>
      <c r="CCG1" s="1"/>
      <c r="CCK1" s="16"/>
      <c r="CCL1" s="1"/>
      <c r="CCP1" s="16"/>
      <c r="CCQ1" s="1"/>
      <c r="CCU1" s="16"/>
      <c r="CCV1" s="1"/>
      <c r="CCZ1" s="16"/>
      <c r="CDA1" s="1"/>
      <c r="CDE1" s="16"/>
      <c r="CDF1" s="1"/>
      <c r="CDJ1" s="16"/>
      <c r="CDK1" s="1"/>
      <c r="CDO1" s="16"/>
      <c r="CDP1" s="1"/>
      <c r="CDT1" s="16"/>
      <c r="CDU1" s="1"/>
      <c r="CDY1" s="16"/>
      <c r="CDZ1" s="1"/>
      <c r="CED1" s="16"/>
      <c r="CEE1" s="1"/>
      <c r="CEI1" s="16"/>
      <c r="CEJ1" s="1"/>
      <c r="CEN1" s="16"/>
      <c r="CEO1" s="1"/>
      <c r="CES1" s="16"/>
      <c r="CET1" s="1"/>
      <c r="CEX1" s="16"/>
      <c r="CEY1" s="1"/>
      <c r="CFC1" s="16"/>
      <c r="CFD1" s="1"/>
      <c r="CFH1" s="16"/>
      <c r="CFI1" s="1"/>
      <c r="CFM1" s="16"/>
      <c r="CFN1" s="1"/>
      <c r="CFR1" s="16"/>
      <c r="CFS1" s="1"/>
      <c r="CFW1" s="16"/>
      <c r="CFX1" s="1"/>
      <c r="CGB1" s="16"/>
      <c r="CGC1" s="1"/>
      <c r="CGG1" s="16"/>
      <c r="CGH1" s="1"/>
      <c r="CGL1" s="16"/>
      <c r="CGM1" s="1"/>
      <c r="CGQ1" s="16"/>
      <c r="CGR1" s="1"/>
      <c r="CGV1" s="16"/>
      <c r="CGW1" s="1"/>
      <c r="CHA1" s="16"/>
      <c r="CHB1" s="1"/>
      <c r="CHF1" s="16"/>
      <c r="CHG1" s="1"/>
      <c r="CHK1" s="16"/>
      <c r="CHL1" s="1"/>
      <c r="CHP1" s="16"/>
      <c r="CHQ1" s="1"/>
      <c r="CHU1" s="16"/>
      <c r="CHV1" s="1"/>
      <c r="CHZ1" s="16"/>
      <c r="CIA1" s="1"/>
      <c r="CIE1" s="16"/>
      <c r="CIF1" s="1"/>
      <c r="CIJ1" s="16"/>
      <c r="CIK1" s="1"/>
      <c r="CIO1" s="16"/>
      <c r="CIP1" s="1"/>
      <c r="CIT1" s="16"/>
      <c r="CIU1" s="1"/>
      <c r="CIY1" s="16"/>
      <c r="CIZ1" s="1"/>
      <c r="CJD1" s="16"/>
      <c r="CJE1" s="1"/>
      <c r="CJI1" s="16"/>
      <c r="CJJ1" s="1"/>
      <c r="CJN1" s="16"/>
      <c r="CJO1" s="1"/>
      <c r="CJS1" s="16"/>
      <c r="CJT1" s="1"/>
      <c r="CJX1" s="16"/>
      <c r="CJY1" s="1"/>
      <c r="CKC1" s="16"/>
      <c r="CKD1" s="1"/>
      <c r="CKH1" s="16"/>
      <c r="CKI1" s="1"/>
      <c r="CKM1" s="16"/>
      <c r="CKN1" s="1"/>
      <c r="CKR1" s="16"/>
      <c r="CKS1" s="1"/>
      <c r="CKW1" s="16"/>
      <c r="CKX1" s="1"/>
      <c r="CLB1" s="16"/>
      <c r="CLC1" s="1"/>
      <c r="CLG1" s="16"/>
      <c r="CLH1" s="1"/>
      <c r="CLL1" s="16"/>
      <c r="CLM1" s="1"/>
      <c r="CLQ1" s="16"/>
      <c r="CLR1" s="1"/>
      <c r="CLV1" s="16"/>
      <c r="CLW1" s="1"/>
      <c r="CMA1" s="16"/>
      <c r="CMB1" s="1"/>
      <c r="CMF1" s="16"/>
      <c r="CMG1" s="1"/>
      <c r="CMK1" s="16"/>
      <c r="CML1" s="1"/>
      <c r="CMP1" s="16"/>
      <c r="CMQ1" s="1"/>
      <c r="CMU1" s="16"/>
      <c r="CMV1" s="1"/>
      <c r="CMZ1" s="16"/>
      <c r="CNA1" s="1"/>
      <c r="CNE1" s="16"/>
      <c r="CNF1" s="1"/>
      <c r="CNJ1" s="16"/>
      <c r="CNK1" s="1"/>
      <c r="CNO1" s="16"/>
      <c r="CNP1" s="1"/>
      <c r="CNT1" s="16"/>
      <c r="CNU1" s="1"/>
      <c r="CNY1" s="16"/>
      <c r="CNZ1" s="1"/>
      <c r="COD1" s="16"/>
      <c r="COE1" s="1"/>
      <c r="COI1" s="16"/>
      <c r="COJ1" s="1"/>
      <c r="CON1" s="16"/>
      <c r="COO1" s="1"/>
      <c r="COS1" s="16"/>
      <c r="COT1" s="1"/>
      <c r="COX1" s="16"/>
      <c r="COY1" s="1"/>
      <c r="CPC1" s="16"/>
      <c r="CPD1" s="1"/>
      <c r="CPH1" s="16"/>
      <c r="CPI1" s="1"/>
      <c r="CPM1" s="16"/>
      <c r="CPN1" s="1"/>
      <c r="CPR1" s="16"/>
      <c r="CPS1" s="1"/>
      <c r="CPW1" s="16"/>
      <c r="CPX1" s="1"/>
      <c r="CQB1" s="16"/>
      <c r="CQC1" s="1"/>
      <c r="CQG1" s="16"/>
      <c r="CQH1" s="1"/>
      <c r="CQL1" s="16"/>
      <c r="CQM1" s="1"/>
      <c r="CQQ1" s="16"/>
      <c r="CQR1" s="1"/>
      <c r="CQV1" s="16"/>
      <c r="CQW1" s="1"/>
      <c r="CRA1" s="16"/>
      <c r="CRB1" s="1"/>
      <c r="CRF1" s="16"/>
      <c r="CRG1" s="1"/>
      <c r="CRK1" s="16"/>
      <c r="CRL1" s="1"/>
      <c r="CRP1" s="16"/>
      <c r="CRQ1" s="1"/>
      <c r="CRU1" s="16"/>
      <c r="CRV1" s="1"/>
      <c r="CRZ1" s="16"/>
      <c r="CSA1" s="1"/>
      <c r="CSE1" s="16"/>
      <c r="CSF1" s="1"/>
      <c r="CSJ1" s="16"/>
      <c r="CSK1" s="1"/>
      <c r="CSO1" s="16"/>
      <c r="CSP1" s="1"/>
      <c r="CST1" s="16"/>
      <c r="CSU1" s="1"/>
      <c r="CSY1" s="16"/>
      <c r="CSZ1" s="1"/>
      <c r="CTD1" s="16"/>
      <c r="CTE1" s="1"/>
      <c r="CTI1" s="16"/>
      <c r="CTJ1" s="1"/>
      <c r="CTN1" s="16"/>
      <c r="CTO1" s="1"/>
      <c r="CTS1" s="16"/>
      <c r="CTT1" s="1"/>
      <c r="CTX1" s="16"/>
      <c r="CTY1" s="1"/>
      <c r="CUC1" s="16"/>
      <c r="CUD1" s="1"/>
      <c r="CUH1" s="16"/>
      <c r="CUI1" s="1"/>
      <c r="CUM1" s="16"/>
      <c r="CUN1" s="1"/>
      <c r="CUR1" s="16"/>
      <c r="CUS1" s="1"/>
      <c r="CUW1" s="16"/>
      <c r="CUX1" s="1"/>
      <c r="CVB1" s="16"/>
      <c r="CVC1" s="1"/>
      <c r="CVG1" s="16"/>
      <c r="CVH1" s="1"/>
      <c r="CVL1" s="16"/>
      <c r="CVM1" s="1"/>
      <c r="CVQ1" s="16"/>
      <c r="CVR1" s="1"/>
      <c r="CVV1" s="16"/>
      <c r="CVW1" s="1"/>
      <c r="CWA1" s="16"/>
      <c r="CWB1" s="1"/>
      <c r="CWF1" s="16"/>
      <c r="CWG1" s="1"/>
      <c r="CWK1" s="16"/>
      <c r="CWL1" s="1"/>
      <c r="CWP1" s="16"/>
      <c r="CWQ1" s="1"/>
      <c r="CWU1" s="16"/>
      <c r="CWV1" s="1"/>
      <c r="CWZ1" s="16"/>
      <c r="CXA1" s="1"/>
      <c r="CXE1" s="16"/>
      <c r="CXF1" s="1"/>
      <c r="CXJ1" s="16"/>
      <c r="CXK1" s="1"/>
      <c r="CXO1" s="16"/>
      <c r="CXP1" s="1"/>
      <c r="CXT1" s="16"/>
      <c r="CXU1" s="1"/>
      <c r="CXY1" s="16"/>
      <c r="CXZ1" s="1"/>
      <c r="CYD1" s="16"/>
      <c r="CYE1" s="1"/>
      <c r="CYI1" s="16"/>
      <c r="CYJ1" s="1"/>
      <c r="CYN1" s="16"/>
      <c r="CYO1" s="1"/>
      <c r="CYS1" s="16"/>
      <c r="CYT1" s="1"/>
      <c r="CYX1" s="16"/>
      <c r="CYY1" s="1"/>
      <c r="CZC1" s="16"/>
      <c r="CZD1" s="1"/>
      <c r="CZH1" s="16"/>
      <c r="CZI1" s="1"/>
      <c r="CZM1" s="16"/>
      <c r="CZN1" s="1"/>
      <c r="CZR1" s="16"/>
      <c r="CZS1" s="1"/>
      <c r="CZW1" s="16"/>
      <c r="CZX1" s="1"/>
      <c r="DAB1" s="16"/>
      <c r="DAC1" s="1"/>
      <c r="DAG1" s="16"/>
      <c r="DAH1" s="1"/>
      <c r="DAL1" s="16"/>
      <c r="DAM1" s="1"/>
      <c r="DAQ1" s="16"/>
      <c r="DAR1" s="1"/>
      <c r="DAV1" s="16"/>
      <c r="DAW1" s="1"/>
      <c r="DBA1" s="16"/>
      <c r="DBB1" s="1"/>
      <c r="DBF1" s="16"/>
      <c r="DBG1" s="1"/>
      <c r="DBK1" s="16"/>
      <c r="DBL1" s="1"/>
      <c r="DBP1" s="16"/>
      <c r="DBQ1" s="1"/>
      <c r="DBU1" s="16"/>
      <c r="DBV1" s="1"/>
      <c r="DBZ1" s="16"/>
      <c r="DCA1" s="1"/>
      <c r="DCE1" s="16"/>
      <c r="DCF1" s="1"/>
      <c r="DCJ1" s="16"/>
      <c r="DCK1" s="1"/>
      <c r="DCO1" s="16"/>
      <c r="DCP1" s="1"/>
      <c r="DCT1" s="16"/>
      <c r="DCU1" s="1"/>
      <c r="DCY1" s="16"/>
      <c r="DCZ1" s="1"/>
      <c r="DDD1" s="16"/>
      <c r="DDE1" s="1"/>
      <c r="DDI1" s="16"/>
      <c r="DDJ1" s="1"/>
      <c r="DDN1" s="16"/>
      <c r="DDO1" s="1"/>
      <c r="DDS1" s="16"/>
      <c r="DDT1" s="1"/>
      <c r="DDX1" s="16"/>
      <c r="DDY1" s="1"/>
      <c r="DEC1" s="16"/>
      <c r="DED1" s="1"/>
      <c r="DEH1" s="16"/>
      <c r="DEI1" s="1"/>
      <c r="DEM1" s="16"/>
      <c r="DEN1" s="1"/>
      <c r="DER1" s="16"/>
      <c r="DES1" s="1"/>
      <c r="DEW1" s="16"/>
      <c r="DEX1" s="1"/>
      <c r="DFB1" s="16"/>
      <c r="DFC1" s="1"/>
      <c r="DFG1" s="16"/>
      <c r="DFH1" s="1"/>
      <c r="DFL1" s="16"/>
      <c r="DFM1" s="1"/>
      <c r="DFQ1" s="16"/>
      <c r="DFR1" s="1"/>
      <c r="DFV1" s="16"/>
      <c r="DFW1" s="1"/>
      <c r="DGA1" s="16"/>
      <c r="DGB1" s="1"/>
      <c r="DGF1" s="16"/>
      <c r="DGG1" s="1"/>
      <c r="DGK1" s="16"/>
      <c r="DGL1" s="1"/>
      <c r="DGP1" s="16"/>
      <c r="DGQ1" s="1"/>
      <c r="DGU1" s="16"/>
      <c r="DGV1" s="1"/>
      <c r="DGZ1" s="16"/>
      <c r="DHA1" s="1"/>
      <c r="DHE1" s="16"/>
      <c r="DHF1" s="1"/>
      <c r="DHJ1" s="16"/>
      <c r="DHK1" s="1"/>
      <c r="DHO1" s="16"/>
      <c r="DHP1" s="1"/>
      <c r="DHT1" s="16"/>
      <c r="DHU1" s="1"/>
      <c r="DHY1" s="16"/>
      <c r="DHZ1" s="1"/>
      <c r="DID1" s="16"/>
      <c r="DIE1" s="1"/>
      <c r="DII1" s="16"/>
      <c r="DIJ1" s="1"/>
      <c r="DIN1" s="16"/>
      <c r="DIO1" s="1"/>
      <c r="DIS1" s="16"/>
      <c r="DIT1" s="1"/>
      <c r="DIX1" s="16"/>
      <c r="DIY1" s="1"/>
      <c r="DJC1" s="16"/>
      <c r="DJD1" s="1"/>
      <c r="DJH1" s="16"/>
      <c r="DJI1" s="1"/>
      <c r="DJM1" s="16"/>
      <c r="DJN1" s="1"/>
      <c r="DJR1" s="16"/>
      <c r="DJS1" s="1"/>
      <c r="DJW1" s="16"/>
      <c r="DJX1" s="1"/>
      <c r="DKB1" s="16"/>
      <c r="DKC1" s="1"/>
      <c r="DKG1" s="16"/>
      <c r="DKH1" s="1"/>
      <c r="DKL1" s="16"/>
      <c r="DKM1" s="1"/>
      <c r="DKQ1" s="16"/>
      <c r="DKR1" s="1"/>
      <c r="DKV1" s="16"/>
      <c r="DKW1" s="1"/>
      <c r="DLA1" s="16"/>
      <c r="DLB1" s="1"/>
      <c r="DLF1" s="16"/>
      <c r="DLG1" s="1"/>
      <c r="DLK1" s="16"/>
      <c r="DLL1" s="1"/>
      <c r="DLP1" s="16"/>
      <c r="DLQ1" s="1"/>
      <c r="DLU1" s="16"/>
      <c r="DLV1" s="1"/>
      <c r="DLZ1" s="16"/>
      <c r="DMA1" s="1"/>
      <c r="DME1" s="16"/>
      <c r="DMF1" s="1"/>
      <c r="DMJ1" s="16"/>
      <c r="DMK1" s="1"/>
      <c r="DMO1" s="16"/>
      <c r="DMP1" s="1"/>
      <c r="DMT1" s="16"/>
      <c r="DMU1" s="1"/>
      <c r="DMY1" s="16"/>
      <c r="DMZ1" s="1"/>
      <c r="DND1" s="16"/>
      <c r="DNE1" s="1"/>
      <c r="DNI1" s="16"/>
      <c r="DNJ1" s="1"/>
      <c r="DNN1" s="16"/>
      <c r="DNO1" s="1"/>
      <c r="DNS1" s="16"/>
      <c r="DNT1" s="1"/>
      <c r="DNX1" s="16"/>
      <c r="DNY1" s="1"/>
      <c r="DOC1" s="16"/>
      <c r="DOD1" s="1"/>
      <c r="DOH1" s="16"/>
      <c r="DOI1" s="1"/>
      <c r="DOM1" s="16"/>
      <c r="DON1" s="1"/>
      <c r="DOR1" s="16"/>
      <c r="DOS1" s="1"/>
      <c r="DOW1" s="16"/>
      <c r="DOX1" s="1"/>
      <c r="DPB1" s="16"/>
      <c r="DPC1" s="1"/>
      <c r="DPG1" s="16"/>
      <c r="DPH1" s="1"/>
      <c r="DPL1" s="16"/>
      <c r="DPM1" s="1"/>
      <c r="DPQ1" s="16"/>
      <c r="DPR1" s="1"/>
      <c r="DPV1" s="16"/>
      <c r="DPW1" s="1"/>
      <c r="DQA1" s="16"/>
      <c r="DQB1" s="1"/>
      <c r="DQF1" s="16"/>
      <c r="DQG1" s="1"/>
      <c r="DQK1" s="16"/>
      <c r="DQL1" s="1"/>
      <c r="DQP1" s="16"/>
      <c r="DQQ1" s="1"/>
      <c r="DQU1" s="16"/>
      <c r="DQV1" s="1"/>
      <c r="DQZ1" s="16"/>
      <c r="DRA1" s="1"/>
      <c r="DRE1" s="16"/>
      <c r="DRF1" s="1"/>
      <c r="DRJ1" s="16"/>
      <c r="DRK1" s="1"/>
      <c r="DRO1" s="16"/>
      <c r="DRP1" s="1"/>
      <c r="DRT1" s="16"/>
      <c r="DRU1" s="1"/>
      <c r="DRY1" s="16"/>
      <c r="DRZ1" s="1"/>
      <c r="DSD1" s="16"/>
      <c r="DSE1" s="1"/>
      <c r="DSI1" s="16"/>
      <c r="DSJ1" s="1"/>
      <c r="DSN1" s="16"/>
      <c r="DSO1" s="1"/>
      <c r="DSS1" s="16"/>
      <c r="DST1" s="1"/>
      <c r="DSX1" s="16"/>
      <c r="DSY1" s="1"/>
      <c r="DTC1" s="16"/>
      <c r="DTD1" s="1"/>
      <c r="DTH1" s="16"/>
      <c r="DTI1" s="1"/>
      <c r="DTM1" s="16"/>
      <c r="DTN1" s="1"/>
      <c r="DTR1" s="16"/>
      <c r="DTS1" s="1"/>
      <c r="DTW1" s="16"/>
      <c r="DTX1" s="1"/>
      <c r="DUB1" s="16"/>
      <c r="DUC1" s="1"/>
      <c r="DUG1" s="16"/>
      <c r="DUH1" s="1"/>
      <c r="DUL1" s="16"/>
      <c r="DUM1" s="1"/>
      <c r="DUQ1" s="16"/>
      <c r="DUR1" s="1"/>
      <c r="DUV1" s="16"/>
      <c r="DUW1" s="1"/>
      <c r="DVA1" s="16"/>
      <c r="DVB1" s="1"/>
      <c r="DVF1" s="16"/>
      <c r="DVG1" s="1"/>
      <c r="DVK1" s="16"/>
      <c r="DVL1" s="1"/>
      <c r="DVP1" s="16"/>
      <c r="DVQ1" s="1"/>
      <c r="DVU1" s="16"/>
      <c r="DVV1" s="1"/>
      <c r="DVZ1" s="16"/>
      <c r="DWA1" s="1"/>
      <c r="DWE1" s="16"/>
      <c r="DWF1" s="1"/>
      <c r="DWJ1" s="16"/>
      <c r="DWK1" s="1"/>
      <c r="DWO1" s="16"/>
      <c r="DWP1" s="1"/>
      <c r="DWT1" s="16"/>
      <c r="DWU1" s="1"/>
      <c r="DWY1" s="16"/>
      <c r="DWZ1" s="1"/>
      <c r="DXD1" s="16"/>
      <c r="DXE1" s="1"/>
      <c r="DXI1" s="16"/>
      <c r="DXJ1" s="1"/>
      <c r="DXN1" s="16"/>
      <c r="DXO1" s="1"/>
      <c r="DXS1" s="16"/>
      <c r="DXT1" s="1"/>
      <c r="DXX1" s="16"/>
      <c r="DXY1" s="1"/>
      <c r="DYC1" s="16"/>
      <c r="DYD1" s="1"/>
      <c r="DYH1" s="16"/>
      <c r="DYI1" s="1"/>
      <c r="DYM1" s="16"/>
      <c r="DYN1" s="1"/>
      <c r="DYR1" s="16"/>
      <c r="DYS1" s="1"/>
      <c r="DYW1" s="16"/>
      <c r="DYX1" s="1"/>
      <c r="DZB1" s="16"/>
      <c r="DZC1" s="1"/>
      <c r="DZG1" s="16"/>
      <c r="DZH1" s="1"/>
      <c r="DZL1" s="16"/>
      <c r="DZM1" s="1"/>
      <c r="DZQ1" s="16"/>
      <c r="DZR1" s="1"/>
      <c r="DZV1" s="16"/>
      <c r="DZW1" s="1"/>
      <c r="EAA1" s="16"/>
      <c r="EAB1" s="1"/>
      <c r="EAF1" s="16"/>
      <c r="EAG1" s="1"/>
      <c r="EAK1" s="16"/>
      <c r="EAL1" s="1"/>
      <c r="EAP1" s="16"/>
      <c r="EAQ1" s="1"/>
      <c r="EAU1" s="16"/>
      <c r="EAV1" s="1"/>
      <c r="EAZ1" s="16"/>
      <c r="EBA1" s="1"/>
      <c r="EBE1" s="16"/>
      <c r="EBF1" s="1"/>
      <c r="EBJ1" s="16"/>
      <c r="EBK1" s="1"/>
      <c r="EBO1" s="16"/>
      <c r="EBP1" s="1"/>
      <c r="EBT1" s="16"/>
      <c r="EBU1" s="1"/>
      <c r="EBY1" s="16"/>
      <c r="EBZ1" s="1"/>
      <c r="ECD1" s="16"/>
      <c r="ECE1" s="1"/>
      <c r="ECI1" s="16"/>
      <c r="ECJ1" s="1"/>
      <c r="ECN1" s="16"/>
      <c r="ECO1" s="1"/>
      <c r="ECS1" s="16"/>
      <c r="ECT1" s="1"/>
      <c r="ECX1" s="16"/>
      <c r="ECY1" s="1"/>
      <c r="EDC1" s="16"/>
      <c r="EDD1" s="1"/>
      <c r="EDH1" s="16"/>
      <c r="EDI1" s="1"/>
      <c r="EDM1" s="16"/>
      <c r="EDN1" s="1"/>
      <c r="EDR1" s="16"/>
      <c r="EDS1" s="1"/>
      <c r="EDW1" s="16"/>
      <c r="EDX1" s="1"/>
      <c r="EEB1" s="16"/>
      <c r="EEC1" s="1"/>
      <c r="EEG1" s="16"/>
      <c r="EEH1" s="1"/>
      <c r="EEL1" s="16"/>
      <c r="EEM1" s="1"/>
      <c r="EEQ1" s="16"/>
      <c r="EER1" s="1"/>
      <c r="EEV1" s="16"/>
      <c r="EEW1" s="1"/>
      <c r="EFA1" s="16"/>
      <c r="EFB1" s="1"/>
      <c r="EFF1" s="16"/>
      <c r="EFG1" s="1"/>
      <c r="EFK1" s="16"/>
      <c r="EFL1" s="1"/>
      <c r="EFP1" s="16"/>
      <c r="EFQ1" s="1"/>
      <c r="EFU1" s="16"/>
      <c r="EFV1" s="1"/>
      <c r="EFZ1" s="16"/>
      <c r="EGA1" s="1"/>
      <c r="EGE1" s="16"/>
      <c r="EGF1" s="1"/>
      <c r="EGJ1" s="16"/>
      <c r="EGK1" s="1"/>
      <c r="EGO1" s="16"/>
      <c r="EGP1" s="1"/>
      <c r="EGT1" s="16"/>
      <c r="EGU1" s="1"/>
      <c r="EGY1" s="16"/>
      <c r="EGZ1" s="1"/>
      <c r="EHD1" s="16"/>
      <c r="EHE1" s="1"/>
      <c r="EHI1" s="16"/>
      <c r="EHJ1" s="1"/>
      <c r="EHN1" s="16"/>
      <c r="EHO1" s="1"/>
      <c r="EHS1" s="16"/>
      <c r="EHT1" s="1"/>
      <c r="EHX1" s="16"/>
      <c r="EHY1" s="1"/>
      <c r="EIC1" s="16"/>
      <c r="EID1" s="1"/>
      <c r="EIH1" s="16"/>
      <c r="EII1" s="1"/>
      <c r="EIM1" s="16"/>
      <c r="EIN1" s="1"/>
      <c r="EIR1" s="16"/>
      <c r="EIS1" s="1"/>
      <c r="EIW1" s="16"/>
      <c r="EIX1" s="1"/>
      <c r="EJB1" s="16"/>
      <c r="EJC1" s="1"/>
      <c r="EJG1" s="16"/>
      <c r="EJH1" s="1"/>
      <c r="EJL1" s="16"/>
      <c r="EJM1" s="1"/>
      <c r="EJQ1" s="16"/>
      <c r="EJR1" s="1"/>
      <c r="EJV1" s="16"/>
      <c r="EJW1" s="1"/>
      <c r="EKA1" s="16"/>
      <c r="EKB1" s="1"/>
      <c r="EKF1" s="16"/>
      <c r="EKG1" s="1"/>
      <c r="EKK1" s="16"/>
      <c r="EKL1" s="1"/>
      <c r="EKP1" s="16"/>
      <c r="EKQ1" s="1"/>
      <c r="EKU1" s="16"/>
      <c r="EKV1" s="1"/>
      <c r="EKZ1" s="16"/>
      <c r="ELA1" s="1"/>
      <c r="ELE1" s="16"/>
      <c r="ELF1" s="1"/>
      <c r="ELJ1" s="16"/>
      <c r="ELK1" s="1"/>
      <c r="ELO1" s="16"/>
      <c r="ELP1" s="1"/>
      <c r="ELT1" s="16"/>
      <c r="ELU1" s="1"/>
      <c r="ELY1" s="16"/>
      <c r="ELZ1" s="1"/>
      <c r="EMD1" s="16"/>
      <c r="EME1" s="1"/>
      <c r="EMI1" s="16"/>
      <c r="EMJ1" s="1"/>
      <c r="EMN1" s="16"/>
      <c r="EMO1" s="1"/>
      <c r="EMS1" s="16"/>
      <c r="EMT1" s="1"/>
      <c r="EMX1" s="16"/>
      <c r="EMY1" s="1"/>
      <c r="ENC1" s="16"/>
      <c r="END1" s="1"/>
      <c r="ENH1" s="16"/>
      <c r="ENI1" s="1"/>
      <c r="ENM1" s="16"/>
      <c r="ENN1" s="1"/>
      <c r="ENR1" s="16"/>
      <c r="ENS1" s="1"/>
      <c r="ENW1" s="16"/>
      <c r="ENX1" s="1"/>
      <c r="EOB1" s="16"/>
      <c r="EOC1" s="1"/>
      <c r="EOG1" s="16"/>
      <c r="EOH1" s="1"/>
      <c r="EOL1" s="16"/>
      <c r="EOM1" s="1"/>
      <c r="EOQ1" s="16"/>
      <c r="EOR1" s="1"/>
      <c r="EOV1" s="16"/>
      <c r="EOW1" s="1"/>
      <c r="EPA1" s="16"/>
      <c r="EPB1" s="1"/>
      <c r="EPF1" s="16"/>
      <c r="EPG1" s="1"/>
      <c r="EPK1" s="16"/>
      <c r="EPL1" s="1"/>
      <c r="EPP1" s="16"/>
      <c r="EPQ1" s="1"/>
      <c r="EPU1" s="16"/>
      <c r="EPV1" s="1"/>
      <c r="EPZ1" s="16"/>
      <c r="EQA1" s="1"/>
      <c r="EQE1" s="16"/>
      <c r="EQF1" s="1"/>
      <c r="EQJ1" s="16"/>
      <c r="EQK1" s="1"/>
      <c r="EQO1" s="16"/>
      <c r="EQP1" s="1"/>
      <c r="EQT1" s="16"/>
      <c r="EQU1" s="1"/>
      <c r="EQY1" s="16"/>
      <c r="EQZ1" s="1"/>
      <c r="ERD1" s="16"/>
      <c r="ERE1" s="1"/>
      <c r="ERI1" s="16"/>
      <c r="ERJ1" s="1"/>
      <c r="ERN1" s="16"/>
      <c r="ERO1" s="1"/>
      <c r="ERS1" s="16"/>
      <c r="ERT1" s="1"/>
      <c r="ERX1" s="16"/>
      <c r="ERY1" s="1"/>
      <c r="ESC1" s="16"/>
      <c r="ESD1" s="1"/>
      <c r="ESH1" s="16"/>
      <c r="ESI1" s="1"/>
      <c r="ESM1" s="16"/>
      <c r="ESN1" s="1"/>
      <c r="ESR1" s="16"/>
      <c r="ESS1" s="1"/>
      <c r="ESW1" s="16"/>
      <c r="ESX1" s="1"/>
      <c r="ETB1" s="16"/>
      <c r="ETC1" s="1"/>
      <c r="ETG1" s="16"/>
      <c r="ETH1" s="1"/>
      <c r="ETL1" s="16"/>
      <c r="ETM1" s="1"/>
      <c r="ETQ1" s="16"/>
      <c r="ETR1" s="1"/>
      <c r="ETV1" s="16"/>
      <c r="ETW1" s="1"/>
      <c r="EUA1" s="16"/>
      <c r="EUB1" s="1"/>
      <c r="EUF1" s="16"/>
      <c r="EUG1" s="1"/>
      <c r="EUK1" s="16"/>
      <c r="EUL1" s="1"/>
      <c r="EUP1" s="16"/>
      <c r="EUQ1" s="1"/>
      <c r="EUU1" s="16"/>
      <c r="EUV1" s="1"/>
      <c r="EUZ1" s="16"/>
      <c r="EVA1" s="1"/>
      <c r="EVE1" s="16"/>
      <c r="EVF1" s="1"/>
      <c r="EVJ1" s="16"/>
      <c r="EVK1" s="1"/>
      <c r="EVO1" s="16"/>
      <c r="EVP1" s="1"/>
      <c r="EVT1" s="16"/>
      <c r="EVU1" s="1"/>
      <c r="EVY1" s="16"/>
      <c r="EVZ1" s="1"/>
      <c r="EWD1" s="16"/>
      <c r="EWE1" s="1"/>
      <c r="EWI1" s="16"/>
      <c r="EWJ1" s="1"/>
      <c r="EWN1" s="16"/>
      <c r="EWO1" s="1"/>
      <c r="EWS1" s="16"/>
      <c r="EWT1" s="1"/>
      <c r="EWX1" s="16"/>
      <c r="EWY1" s="1"/>
      <c r="EXC1" s="16"/>
      <c r="EXD1" s="1"/>
      <c r="EXH1" s="16"/>
      <c r="EXI1" s="1"/>
      <c r="EXM1" s="16"/>
      <c r="EXN1" s="1"/>
      <c r="EXR1" s="16"/>
      <c r="EXS1" s="1"/>
      <c r="EXW1" s="16"/>
      <c r="EXX1" s="1"/>
      <c r="EYB1" s="16"/>
      <c r="EYC1" s="1"/>
      <c r="EYG1" s="16"/>
      <c r="EYH1" s="1"/>
      <c r="EYL1" s="16"/>
      <c r="EYM1" s="1"/>
      <c r="EYQ1" s="16"/>
      <c r="EYR1" s="1"/>
      <c r="EYV1" s="16"/>
      <c r="EYW1" s="1"/>
      <c r="EZA1" s="16"/>
      <c r="EZB1" s="1"/>
      <c r="EZF1" s="16"/>
      <c r="EZG1" s="1"/>
      <c r="EZK1" s="16"/>
      <c r="EZL1" s="1"/>
      <c r="EZP1" s="16"/>
      <c r="EZQ1" s="1"/>
      <c r="EZU1" s="16"/>
      <c r="EZV1" s="1"/>
      <c r="EZZ1" s="16"/>
      <c r="FAA1" s="1"/>
      <c r="FAE1" s="16"/>
      <c r="FAF1" s="1"/>
      <c r="FAJ1" s="16"/>
      <c r="FAK1" s="1"/>
      <c r="FAO1" s="16"/>
      <c r="FAP1" s="1"/>
      <c r="FAT1" s="16"/>
      <c r="FAU1" s="1"/>
      <c r="FAY1" s="16"/>
      <c r="FAZ1" s="1"/>
      <c r="FBD1" s="16"/>
      <c r="FBE1" s="1"/>
      <c r="FBI1" s="16"/>
      <c r="FBJ1" s="1"/>
      <c r="FBN1" s="16"/>
      <c r="FBO1" s="1"/>
      <c r="FBS1" s="16"/>
      <c r="FBT1" s="1"/>
      <c r="FBX1" s="16"/>
      <c r="FBY1" s="1"/>
      <c r="FCC1" s="16"/>
      <c r="FCD1" s="1"/>
      <c r="FCH1" s="16"/>
      <c r="FCI1" s="1"/>
      <c r="FCM1" s="16"/>
      <c r="FCN1" s="1"/>
      <c r="FCR1" s="16"/>
      <c r="FCS1" s="1"/>
      <c r="FCW1" s="16"/>
      <c r="FCX1" s="1"/>
      <c r="FDB1" s="16"/>
      <c r="FDC1" s="1"/>
      <c r="FDG1" s="16"/>
      <c r="FDH1" s="1"/>
      <c r="FDL1" s="16"/>
      <c r="FDM1" s="1"/>
      <c r="FDQ1" s="16"/>
      <c r="FDR1" s="1"/>
      <c r="FDV1" s="16"/>
      <c r="FDW1" s="1"/>
      <c r="FEA1" s="16"/>
      <c r="FEB1" s="1"/>
      <c r="FEF1" s="16"/>
      <c r="FEG1" s="1"/>
      <c r="FEK1" s="16"/>
      <c r="FEL1" s="1"/>
      <c r="FEP1" s="16"/>
      <c r="FEQ1" s="1"/>
      <c r="FEU1" s="16"/>
      <c r="FEV1" s="1"/>
      <c r="FEZ1" s="16"/>
      <c r="FFA1" s="1"/>
      <c r="FFE1" s="16"/>
      <c r="FFF1" s="1"/>
      <c r="FFJ1" s="16"/>
      <c r="FFK1" s="1"/>
      <c r="FFO1" s="16"/>
      <c r="FFP1" s="1"/>
      <c r="FFT1" s="16"/>
      <c r="FFU1" s="1"/>
      <c r="FFY1" s="16"/>
      <c r="FFZ1" s="1"/>
      <c r="FGD1" s="16"/>
      <c r="FGE1" s="1"/>
      <c r="FGI1" s="16"/>
      <c r="FGJ1" s="1"/>
      <c r="FGN1" s="16"/>
      <c r="FGO1" s="1"/>
      <c r="FGS1" s="16"/>
      <c r="FGT1" s="1"/>
      <c r="FGX1" s="16"/>
      <c r="FGY1" s="1"/>
      <c r="FHC1" s="16"/>
      <c r="FHD1" s="1"/>
      <c r="FHH1" s="16"/>
      <c r="FHI1" s="1"/>
      <c r="FHM1" s="16"/>
      <c r="FHN1" s="1"/>
      <c r="FHR1" s="16"/>
      <c r="FHS1" s="1"/>
      <c r="FHW1" s="16"/>
      <c r="FHX1" s="1"/>
      <c r="FIB1" s="16"/>
      <c r="FIC1" s="1"/>
      <c r="FIG1" s="16"/>
      <c r="FIH1" s="1"/>
      <c r="FIL1" s="16"/>
      <c r="FIM1" s="1"/>
      <c r="FIQ1" s="16"/>
      <c r="FIR1" s="1"/>
      <c r="FIV1" s="16"/>
      <c r="FIW1" s="1"/>
      <c r="FJA1" s="16"/>
      <c r="FJB1" s="1"/>
      <c r="FJF1" s="16"/>
      <c r="FJG1" s="1"/>
      <c r="FJK1" s="16"/>
      <c r="FJL1" s="1"/>
      <c r="FJP1" s="16"/>
      <c r="FJQ1" s="1"/>
      <c r="FJU1" s="16"/>
      <c r="FJV1" s="1"/>
      <c r="FJZ1" s="16"/>
      <c r="FKA1" s="1"/>
      <c r="FKE1" s="16"/>
      <c r="FKF1" s="1"/>
      <c r="FKJ1" s="16"/>
      <c r="FKK1" s="1"/>
      <c r="FKO1" s="16"/>
      <c r="FKP1" s="1"/>
      <c r="FKT1" s="16"/>
      <c r="FKU1" s="1"/>
      <c r="FKY1" s="16"/>
      <c r="FKZ1" s="1"/>
      <c r="FLD1" s="16"/>
      <c r="FLE1" s="1"/>
      <c r="FLI1" s="16"/>
      <c r="FLJ1" s="1"/>
      <c r="FLN1" s="16"/>
      <c r="FLO1" s="1"/>
      <c r="FLS1" s="16"/>
      <c r="FLT1" s="1"/>
      <c r="FLX1" s="16"/>
      <c r="FLY1" s="1"/>
      <c r="FMC1" s="16"/>
      <c r="FMD1" s="1"/>
      <c r="FMH1" s="16"/>
      <c r="FMI1" s="1"/>
      <c r="FMM1" s="16"/>
      <c r="FMN1" s="1"/>
      <c r="FMR1" s="16"/>
      <c r="FMS1" s="1"/>
      <c r="FMW1" s="16"/>
      <c r="FMX1" s="1"/>
      <c r="FNB1" s="16"/>
      <c r="FNC1" s="1"/>
      <c r="FNG1" s="16"/>
      <c r="FNH1" s="1"/>
      <c r="FNL1" s="16"/>
      <c r="FNM1" s="1"/>
      <c r="FNQ1" s="16"/>
      <c r="FNR1" s="1"/>
      <c r="FNV1" s="16"/>
      <c r="FNW1" s="1"/>
      <c r="FOA1" s="16"/>
      <c r="FOB1" s="1"/>
      <c r="FOF1" s="16"/>
      <c r="FOG1" s="1"/>
      <c r="FOK1" s="16"/>
      <c r="FOL1" s="1"/>
      <c r="FOP1" s="16"/>
      <c r="FOQ1" s="1"/>
      <c r="FOU1" s="16"/>
      <c r="FOV1" s="1"/>
      <c r="FOZ1" s="16"/>
      <c r="FPA1" s="1"/>
      <c r="FPE1" s="16"/>
      <c r="FPF1" s="1"/>
      <c r="FPJ1" s="16"/>
      <c r="FPK1" s="1"/>
      <c r="FPO1" s="16"/>
      <c r="FPP1" s="1"/>
      <c r="FPT1" s="16"/>
      <c r="FPU1" s="1"/>
      <c r="FPY1" s="16"/>
      <c r="FPZ1" s="1"/>
      <c r="FQD1" s="16"/>
      <c r="FQE1" s="1"/>
      <c r="FQI1" s="16"/>
      <c r="FQJ1" s="1"/>
      <c r="FQN1" s="16"/>
      <c r="FQO1" s="1"/>
      <c r="FQS1" s="16"/>
      <c r="FQT1" s="1"/>
      <c r="FQX1" s="16"/>
      <c r="FQY1" s="1"/>
      <c r="FRC1" s="16"/>
      <c r="FRD1" s="1"/>
      <c r="FRH1" s="16"/>
      <c r="FRI1" s="1"/>
      <c r="FRM1" s="16"/>
      <c r="FRN1" s="1"/>
      <c r="FRR1" s="16"/>
      <c r="FRS1" s="1"/>
      <c r="FRW1" s="16"/>
      <c r="FRX1" s="1"/>
      <c r="FSB1" s="16"/>
      <c r="FSC1" s="1"/>
      <c r="FSG1" s="16"/>
      <c r="FSH1" s="1"/>
      <c r="FSL1" s="16"/>
      <c r="FSM1" s="1"/>
      <c r="FSQ1" s="16"/>
      <c r="FSR1" s="1"/>
      <c r="FSV1" s="16"/>
      <c r="FSW1" s="1"/>
      <c r="FTA1" s="16"/>
      <c r="FTB1" s="1"/>
      <c r="FTF1" s="16"/>
      <c r="FTG1" s="1"/>
      <c r="FTK1" s="16"/>
      <c r="FTL1" s="1"/>
      <c r="FTP1" s="16"/>
      <c r="FTQ1" s="1"/>
      <c r="FTU1" s="16"/>
      <c r="FTV1" s="1"/>
      <c r="FTZ1" s="16"/>
      <c r="FUA1" s="1"/>
      <c r="FUE1" s="16"/>
      <c r="FUF1" s="1"/>
      <c r="FUJ1" s="16"/>
      <c r="FUK1" s="1"/>
      <c r="FUO1" s="16"/>
      <c r="FUP1" s="1"/>
      <c r="FUT1" s="16"/>
      <c r="FUU1" s="1"/>
      <c r="FUY1" s="16"/>
      <c r="FUZ1" s="1"/>
      <c r="FVD1" s="16"/>
      <c r="FVE1" s="1"/>
      <c r="FVI1" s="16"/>
      <c r="FVJ1" s="1"/>
      <c r="FVN1" s="16"/>
      <c r="FVO1" s="1"/>
      <c r="FVS1" s="16"/>
      <c r="FVT1" s="1"/>
      <c r="FVX1" s="16"/>
      <c r="FVY1" s="1"/>
      <c r="FWC1" s="16"/>
      <c r="FWD1" s="1"/>
      <c r="FWH1" s="16"/>
      <c r="FWI1" s="1"/>
      <c r="FWM1" s="16"/>
      <c r="FWN1" s="1"/>
      <c r="FWR1" s="16"/>
      <c r="FWS1" s="1"/>
      <c r="FWW1" s="16"/>
      <c r="FWX1" s="1"/>
      <c r="FXB1" s="16"/>
      <c r="FXC1" s="1"/>
      <c r="FXG1" s="16"/>
      <c r="FXH1" s="1"/>
      <c r="FXL1" s="16"/>
      <c r="FXM1" s="1"/>
      <c r="FXQ1" s="16"/>
      <c r="FXR1" s="1"/>
      <c r="FXV1" s="16"/>
      <c r="FXW1" s="1"/>
      <c r="FYA1" s="16"/>
      <c r="FYB1" s="1"/>
      <c r="FYF1" s="16"/>
      <c r="FYG1" s="1"/>
      <c r="FYK1" s="16"/>
      <c r="FYL1" s="1"/>
      <c r="FYP1" s="16"/>
      <c r="FYQ1" s="1"/>
      <c r="FYU1" s="16"/>
      <c r="FYV1" s="1"/>
      <c r="FYZ1" s="16"/>
      <c r="FZA1" s="1"/>
      <c r="FZE1" s="16"/>
      <c r="FZF1" s="1"/>
      <c r="FZJ1" s="16"/>
      <c r="FZK1" s="1"/>
      <c r="FZO1" s="16"/>
      <c r="FZP1" s="1"/>
      <c r="FZT1" s="16"/>
      <c r="FZU1" s="1"/>
      <c r="FZY1" s="16"/>
      <c r="FZZ1" s="1"/>
      <c r="GAD1" s="16"/>
      <c r="GAE1" s="1"/>
      <c r="GAI1" s="16"/>
      <c r="GAJ1" s="1"/>
      <c r="GAN1" s="16"/>
      <c r="GAO1" s="1"/>
      <c r="GAS1" s="16"/>
      <c r="GAT1" s="1"/>
      <c r="GAX1" s="16"/>
      <c r="GAY1" s="1"/>
      <c r="GBC1" s="16"/>
      <c r="GBD1" s="1"/>
      <c r="GBH1" s="16"/>
      <c r="GBI1" s="1"/>
      <c r="GBM1" s="16"/>
      <c r="GBN1" s="1"/>
      <c r="GBR1" s="16"/>
      <c r="GBS1" s="1"/>
      <c r="GBW1" s="16"/>
      <c r="GBX1" s="1"/>
      <c r="GCB1" s="16"/>
      <c r="GCC1" s="1"/>
      <c r="GCG1" s="16"/>
      <c r="GCH1" s="1"/>
      <c r="GCL1" s="16"/>
      <c r="GCM1" s="1"/>
      <c r="GCQ1" s="16"/>
      <c r="GCR1" s="1"/>
      <c r="GCV1" s="16"/>
      <c r="GCW1" s="1"/>
      <c r="GDA1" s="16"/>
      <c r="GDB1" s="1"/>
      <c r="GDF1" s="16"/>
      <c r="GDG1" s="1"/>
      <c r="GDK1" s="16"/>
      <c r="GDL1" s="1"/>
      <c r="GDP1" s="16"/>
      <c r="GDQ1" s="1"/>
      <c r="GDU1" s="16"/>
      <c r="GDV1" s="1"/>
      <c r="GDZ1" s="16"/>
      <c r="GEA1" s="1"/>
      <c r="GEE1" s="16"/>
      <c r="GEF1" s="1"/>
      <c r="GEJ1" s="16"/>
      <c r="GEK1" s="1"/>
      <c r="GEO1" s="16"/>
      <c r="GEP1" s="1"/>
      <c r="GET1" s="16"/>
      <c r="GEU1" s="1"/>
      <c r="GEY1" s="16"/>
      <c r="GEZ1" s="1"/>
      <c r="GFD1" s="16"/>
      <c r="GFE1" s="1"/>
      <c r="GFI1" s="16"/>
      <c r="GFJ1" s="1"/>
      <c r="GFN1" s="16"/>
      <c r="GFO1" s="1"/>
      <c r="GFS1" s="16"/>
      <c r="GFT1" s="1"/>
      <c r="GFX1" s="16"/>
      <c r="GFY1" s="1"/>
      <c r="GGC1" s="16"/>
      <c r="GGD1" s="1"/>
      <c r="GGH1" s="16"/>
      <c r="GGI1" s="1"/>
      <c r="GGM1" s="16"/>
      <c r="GGN1" s="1"/>
      <c r="GGR1" s="16"/>
      <c r="GGS1" s="1"/>
      <c r="GGW1" s="16"/>
      <c r="GGX1" s="1"/>
      <c r="GHB1" s="16"/>
      <c r="GHC1" s="1"/>
      <c r="GHG1" s="16"/>
      <c r="GHH1" s="1"/>
      <c r="GHL1" s="16"/>
      <c r="GHM1" s="1"/>
      <c r="GHQ1" s="16"/>
      <c r="GHR1" s="1"/>
      <c r="GHV1" s="16"/>
      <c r="GHW1" s="1"/>
      <c r="GIA1" s="16"/>
      <c r="GIB1" s="1"/>
      <c r="GIF1" s="16"/>
      <c r="GIG1" s="1"/>
      <c r="GIK1" s="16"/>
      <c r="GIL1" s="1"/>
      <c r="GIP1" s="16"/>
      <c r="GIQ1" s="1"/>
      <c r="GIU1" s="16"/>
      <c r="GIV1" s="1"/>
      <c r="GIZ1" s="16"/>
      <c r="GJA1" s="1"/>
      <c r="GJE1" s="16"/>
      <c r="GJF1" s="1"/>
      <c r="GJJ1" s="16"/>
      <c r="GJK1" s="1"/>
      <c r="GJO1" s="16"/>
      <c r="GJP1" s="1"/>
      <c r="GJT1" s="16"/>
      <c r="GJU1" s="1"/>
      <c r="GJY1" s="16"/>
      <c r="GJZ1" s="1"/>
      <c r="GKD1" s="16"/>
      <c r="GKE1" s="1"/>
      <c r="GKI1" s="16"/>
      <c r="GKJ1" s="1"/>
      <c r="GKN1" s="16"/>
      <c r="GKO1" s="1"/>
      <c r="GKS1" s="16"/>
      <c r="GKT1" s="1"/>
      <c r="GKX1" s="16"/>
      <c r="GKY1" s="1"/>
      <c r="GLC1" s="16"/>
      <c r="GLD1" s="1"/>
      <c r="GLH1" s="16"/>
      <c r="GLI1" s="1"/>
      <c r="GLM1" s="16"/>
      <c r="GLN1" s="1"/>
      <c r="GLR1" s="16"/>
      <c r="GLS1" s="1"/>
      <c r="GLW1" s="16"/>
      <c r="GLX1" s="1"/>
      <c r="GMB1" s="16"/>
      <c r="GMC1" s="1"/>
      <c r="GMG1" s="16"/>
      <c r="GMH1" s="1"/>
      <c r="GML1" s="16"/>
      <c r="GMM1" s="1"/>
      <c r="GMQ1" s="16"/>
      <c r="GMR1" s="1"/>
      <c r="GMV1" s="16"/>
      <c r="GMW1" s="1"/>
      <c r="GNA1" s="16"/>
      <c r="GNB1" s="1"/>
      <c r="GNF1" s="16"/>
      <c r="GNG1" s="1"/>
      <c r="GNK1" s="16"/>
      <c r="GNL1" s="1"/>
      <c r="GNP1" s="16"/>
      <c r="GNQ1" s="1"/>
      <c r="GNU1" s="16"/>
      <c r="GNV1" s="1"/>
      <c r="GNZ1" s="16"/>
      <c r="GOA1" s="1"/>
      <c r="GOE1" s="16"/>
      <c r="GOF1" s="1"/>
      <c r="GOJ1" s="16"/>
      <c r="GOK1" s="1"/>
      <c r="GOO1" s="16"/>
      <c r="GOP1" s="1"/>
      <c r="GOT1" s="16"/>
      <c r="GOU1" s="1"/>
      <c r="GOY1" s="16"/>
      <c r="GOZ1" s="1"/>
      <c r="GPD1" s="16"/>
      <c r="GPE1" s="1"/>
      <c r="GPI1" s="16"/>
      <c r="GPJ1" s="1"/>
      <c r="GPN1" s="16"/>
      <c r="GPO1" s="1"/>
      <c r="GPS1" s="16"/>
      <c r="GPT1" s="1"/>
      <c r="GPX1" s="16"/>
      <c r="GPY1" s="1"/>
      <c r="GQC1" s="16"/>
      <c r="GQD1" s="1"/>
      <c r="GQH1" s="16"/>
      <c r="GQI1" s="1"/>
      <c r="GQM1" s="16"/>
      <c r="GQN1" s="1"/>
      <c r="GQR1" s="16"/>
      <c r="GQS1" s="1"/>
      <c r="GQW1" s="16"/>
      <c r="GQX1" s="1"/>
      <c r="GRB1" s="16"/>
      <c r="GRC1" s="1"/>
      <c r="GRG1" s="16"/>
      <c r="GRH1" s="1"/>
      <c r="GRL1" s="16"/>
      <c r="GRM1" s="1"/>
      <c r="GRQ1" s="16"/>
      <c r="GRR1" s="1"/>
      <c r="GRV1" s="16"/>
      <c r="GRW1" s="1"/>
      <c r="GSA1" s="16"/>
      <c r="GSB1" s="1"/>
      <c r="GSF1" s="16"/>
      <c r="GSG1" s="1"/>
      <c r="GSK1" s="16"/>
      <c r="GSL1" s="1"/>
      <c r="GSP1" s="16"/>
      <c r="GSQ1" s="1"/>
      <c r="GSU1" s="16"/>
      <c r="GSV1" s="1"/>
      <c r="GSZ1" s="16"/>
      <c r="GTA1" s="1"/>
      <c r="GTE1" s="16"/>
      <c r="GTF1" s="1"/>
      <c r="GTJ1" s="16"/>
      <c r="GTK1" s="1"/>
      <c r="GTO1" s="16"/>
      <c r="GTP1" s="1"/>
      <c r="GTT1" s="16"/>
      <c r="GTU1" s="1"/>
      <c r="GTY1" s="16"/>
      <c r="GTZ1" s="1"/>
      <c r="GUD1" s="16"/>
      <c r="GUE1" s="1"/>
      <c r="GUI1" s="16"/>
      <c r="GUJ1" s="1"/>
      <c r="GUN1" s="16"/>
      <c r="GUO1" s="1"/>
      <c r="GUS1" s="16"/>
      <c r="GUT1" s="1"/>
      <c r="GUX1" s="16"/>
      <c r="GUY1" s="1"/>
      <c r="GVC1" s="16"/>
      <c r="GVD1" s="1"/>
      <c r="GVH1" s="16"/>
      <c r="GVI1" s="1"/>
      <c r="GVM1" s="16"/>
      <c r="GVN1" s="1"/>
      <c r="GVR1" s="16"/>
      <c r="GVS1" s="1"/>
      <c r="GVW1" s="16"/>
      <c r="GVX1" s="1"/>
      <c r="GWB1" s="16"/>
      <c r="GWC1" s="1"/>
      <c r="GWG1" s="16"/>
      <c r="GWH1" s="1"/>
      <c r="GWL1" s="16"/>
      <c r="GWM1" s="1"/>
      <c r="GWQ1" s="16"/>
      <c r="GWR1" s="1"/>
      <c r="GWV1" s="16"/>
      <c r="GWW1" s="1"/>
      <c r="GXA1" s="16"/>
      <c r="GXB1" s="1"/>
      <c r="GXF1" s="16"/>
      <c r="GXG1" s="1"/>
      <c r="GXK1" s="16"/>
      <c r="GXL1" s="1"/>
      <c r="GXP1" s="16"/>
      <c r="GXQ1" s="1"/>
      <c r="GXU1" s="16"/>
      <c r="GXV1" s="1"/>
      <c r="GXZ1" s="16"/>
      <c r="GYA1" s="1"/>
      <c r="GYE1" s="16"/>
      <c r="GYF1" s="1"/>
      <c r="GYJ1" s="16"/>
      <c r="GYK1" s="1"/>
      <c r="GYO1" s="16"/>
      <c r="GYP1" s="1"/>
      <c r="GYT1" s="16"/>
      <c r="GYU1" s="1"/>
      <c r="GYY1" s="16"/>
      <c r="GYZ1" s="1"/>
      <c r="GZD1" s="16"/>
      <c r="GZE1" s="1"/>
      <c r="GZI1" s="16"/>
      <c r="GZJ1" s="1"/>
      <c r="GZN1" s="16"/>
      <c r="GZO1" s="1"/>
      <c r="GZS1" s="16"/>
      <c r="GZT1" s="1"/>
      <c r="GZX1" s="16"/>
      <c r="GZY1" s="1"/>
      <c r="HAC1" s="16"/>
      <c r="HAD1" s="1"/>
      <c r="HAH1" s="16"/>
      <c r="HAI1" s="1"/>
      <c r="HAM1" s="16"/>
      <c r="HAN1" s="1"/>
      <c r="HAR1" s="16"/>
      <c r="HAS1" s="1"/>
      <c r="HAW1" s="16"/>
      <c r="HAX1" s="1"/>
      <c r="HBB1" s="16"/>
      <c r="HBC1" s="1"/>
      <c r="HBG1" s="16"/>
      <c r="HBH1" s="1"/>
      <c r="HBL1" s="16"/>
      <c r="HBM1" s="1"/>
      <c r="HBQ1" s="16"/>
      <c r="HBR1" s="1"/>
      <c r="HBV1" s="16"/>
      <c r="HBW1" s="1"/>
      <c r="HCA1" s="16"/>
      <c r="HCB1" s="1"/>
      <c r="HCF1" s="16"/>
      <c r="HCG1" s="1"/>
      <c r="HCK1" s="16"/>
      <c r="HCL1" s="1"/>
      <c r="HCP1" s="16"/>
      <c r="HCQ1" s="1"/>
      <c r="HCU1" s="16"/>
      <c r="HCV1" s="1"/>
      <c r="HCZ1" s="16"/>
      <c r="HDA1" s="1"/>
      <c r="HDE1" s="16"/>
      <c r="HDF1" s="1"/>
      <c r="HDJ1" s="16"/>
      <c r="HDK1" s="1"/>
      <c r="HDO1" s="16"/>
      <c r="HDP1" s="1"/>
      <c r="HDT1" s="16"/>
      <c r="HDU1" s="1"/>
      <c r="HDY1" s="16"/>
      <c r="HDZ1" s="1"/>
      <c r="HED1" s="16"/>
      <c r="HEE1" s="1"/>
      <c r="HEI1" s="16"/>
      <c r="HEJ1" s="1"/>
      <c r="HEN1" s="16"/>
      <c r="HEO1" s="1"/>
      <c r="HES1" s="16"/>
      <c r="HET1" s="1"/>
      <c r="HEX1" s="16"/>
      <c r="HEY1" s="1"/>
      <c r="HFC1" s="16"/>
      <c r="HFD1" s="1"/>
      <c r="HFH1" s="16"/>
      <c r="HFI1" s="1"/>
      <c r="HFM1" s="16"/>
      <c r="HFN1" s="1"/>
      <c r="HFR1" s="16"/>
      <c r="HFS1" s="1"/>
      <c r="HFW1" s="16"/>
      <c r="HFX1" s="1"/>
      <c r="HGB1" s="16"/>
      <c r="HGC1" s="1"/>
      <c r="HGG1" s="16"/>
      <c r="HGH1" s="1"/>
      <c r="HGL1" s="16"/>
      <c r="HGM1" s="1"/>
      <c r="HGQ1" s="16"/>
      <c r="HGR1" s="1"/>
      <c r="HGV1" s="16"/>
      <c r="HGW1" s="1"/>
      <c r="HHA1" s="16"/>
      <c r="HHB1" s="1"/>
      <c r="HHF1" s="16"/>
      <c r="HHG1" s="1"/>
      <c r="HHK1" s="16"/>
      <c r="HHL1" s="1"/>
      <c r="HHP1" s="16"/>
      <c r="HHQ1" s="1"/>
      <c r="HHU1" s="16"/>
      <c r="HHV1" s="1"/>
      <c r="HHZ1" s="16"/>
      <c r="HIA1" s="1"/>
      <c r="HIE1" s="16"/>
      <c r="HIF1" s="1"/>
      <c r="HIJ1" s="16"/>
      <c r="HIK1" s="1"/>
      <c r="HIO1" s="16"/>
      <c r="HIP1" s="1"/>
      <c r="HIT1" s="16"/>
      <c r="HIU1" s="1"/>
      <c r="HIY1" s="16"/>
      <c r="HIZ1" s="1"/>
      <c r="HJD1" s="16"/>
      <c r="HJE1" s="1"/>
      <c r="HJI1" s="16"/>
      <c r="HJJ1" s="1"/>
      <c r="HJN1" s="16"/>
      <c r="HJO1" s="1"/>
      <c r="HJS1" s="16"/>
      <c r="HJT1" s="1"/>
      <c r="HJX1" s="16"/>
      <c r="HJY1" s="1"/>
      <c r="HKC1" s="16"/>
      <c r="HKD1" s="1"/>
      <c r="HKH1" s="16"/>
      <c r="HKI1" s="1"/>
      <c r="HKM1" s="16"/>
      <c r="HKN1" s="1"/>
      <c r="HKR1" s="16"/>
      <c r="HKS1" s="1"/>
      <c r="HKW1" s="16"/>
      <c r="HKX1" s="1"/>
      <c r="HLB1" s="16"/>
      <c r="HLC1" s="1"/>
      <c r="HLG1" s="16"/>
      <c r="HLH1" s="1"/>
      <c r="HLL1" s="16"/>
      <c r="HLM1" s="1"/>
      <c r="HLQ1" s="16"/>
      <c r="HLR1" s="1"/>
      <c r="HLV1" s="16"/>
      <c r="HLW1" s="1"/>
      <c r="HMA1" s="16"/>
      <c r="HMB1" s="1"/>
      <c r="HMF1" s="16"/>
      <c r="HMG1" s="1"/>
      <c r="HMK1" s="16"/>
      <c r="HML1" s="1"/>
      <c r="HMP1" s="16"/>
      <c r="HMQ1" s="1"/>
      <c r="HMU1" s="16"/>
      <c r="HMV1" s="1"/>
      <c r="HMZ1" s="16"/>
      <c r="HNA1" s="1"/>
      <c r="HNE1" s="16"/>
      <c r="HNF1" s="1"/>
      <c r="HNJ1" s="16"/>
      <c r="HNK1" s="1"/>
      <c r="HNO1" s="16"/>
      <c r="HNP1" s="1"/>
      <c r="HNT1" s="16"/>
      <c r="HNU1" s="1"/>
      <c r="HNY1" s="16"/>
      <c r="HNZ1" s="1"/>
      <c r="HOD1" s="16"/>
      <c r="HOE1" s="1"/>
      <c r="HOI1" s="16"/>
      <c r="HOJ1" s="1"/>
      <c r="HON1" s="16"/>
      <c r="HOO1" s="1"/>
      <c r="HOS1" s="16"/>
      <c r="HOT1" s="1"/>
      <c r="HOX1" s="16"/>
      <c r="HOY1" s="1"/>
      <c r="HPC1" s="16"/>
      <c r="HPD1" s="1"/>
      <c r="HPH1" s="16"/>
      <c r="HPI1" s="1"/>
      <c r="HPM1" s="16"/>
      <c r="HPN1" s="1"/>
      <c r="HPR1" s="16"/>
      <c r="HPS1" s="1"/>
      <c r="HPW1" s="16"/>
      <c r="HPX1" s="1"/>
      <c r="HQB1" s="16"/>
      <c r="HQC1" s="1"/>
      <c r="HQG1" s="16"/>
      <c r="HQH1" s="1"/>
      <c r="HQL1" s="16"/>
      <c r="HQM1" s="1"/>
      <c r="HQQ1" s="16"/>
      <c r="HQR1" s="1"/>
      <c r="HQV1" s="16"/>
      <c r="HQW1" s="1"/>
      <c r="HRA1" s="16"/>
      <c r="HRB1" s="1"/>
      <c r="HRF1" s="16"/>
      <c r="HRG1" s="1"/>
      <c r="HRK1" s="16"/>
      <c r="HRL1" s="1"/>
      <c r="HRP1" s="16"/>
      <c r="HRQ1" s="1"/>
      <c r="HRU1" s="16"/>
      <c r="HRV1" s="1"/>
      <c r="HRZ1" s="16"/>
      <c r="HSA1" s="1"/>
      <c r="HSE1" s="16"/>
      <c r="HSF1" s="1"/>
      <c r="HSJ1" s="16"/>
      <c r="HSK1" s="1"/>
      <c r="HSO1" s="16"/>
      <c r="HSP1" s="1"/>
      <c r="HST1" s="16"/>
      <c r="HSU1" s="1"/>
      <c r="HSY1" s="16"/>
      <c r="HSZ1" s="1"/>
      <c r="HTD1" s="16"/>
      <c r="HTE1" s="1"/>
      <c r="HTI1" s="16"/>
      <c r="HTJ1" s="1"/>
      <c r="HTN1" s="16"/>
      <c r="HTO1" s="1"/>
      <c r="HTS1" s="16"/>
      <c r="HTT1" s="1"/>
      <c r="HTX1" s="16"/>
      <c r="HTY1" s="1"/>
      <c r="HUC1" s="16"/>
      <c r="HUD1" s="1"/>
      <c r="HUH1" s="16"/>
      <c r="HUI1" s="1"/>
      <c r="HUM1" s="16"/>
      <c r="HUN1" s="1"/>
      <c r="HUR1" s="16"/>
      <c r="HUS1" s="1"/>
      <c r="HUW1" s="16"/>
      <c r="HUX1" s="1"/>
      <c r="HVB1" s="16"/>
      <c r="HVC1" s="1"/>
      <c r="HVG1" s="16"/>
      <c r="HVH1" s="1"/>
      <c r="HVL1" s="16"/>
      <c r="HVM1" s="1"/>
      <c r="HVQ1" s="16"/>
      <c r="HVR1" s="1"/>
      <c r="HVV1" s="16"/>
      <c r="HVW1" s="1"/>
      <c r="HWA1" s="16"/>
      <c r="HWB1" s="1"/>
      <c r="HWF1" s="16"/>
      <c r="HWG1" s="1"/>
      <c r="HWK1" s="16"/>
      <c r="HWL1" s="1"/>
      <c r="HWP1" s="16"/>
      <c r="HWQ1" s="1"/>
      <c r="HWU1" s="16"/>
      <c r="HWV1" s="1"/>
      <c r="HWZ1" s="16"/>
      <c r="HXA1" s="1"/>
      <c r="HXE1" s="16"/>
      <c r="HXF1" s="1"/>
      <c r="HXJ1" s="16"/>
      <c r="HXK1" s="1"/>
      <c r="HXO1" s="16"/>
      <c r="HXP1" s="1"/>
      <c r="HXT1" s="16"/>
      <c r="HXU1" s="1"/>
      <c r="HXY1" s="16"/>
      <c r="HXZ1" s="1"/>
      <c r="HYD1" s="16"/>
      <c r="HYE1" s="1"/>
      <c r="HYI1" s="16"/>
      <c r="HYJ1" s="1"/>
      <c r="HYN1" s="16"/>
      <c r="HYO1" s="1"/>
      <c r="HYS1" s="16"/>
      <c r="HYT1" s="1"/>
      <c r="HYX1" s="16"/>
      <c r="HYY1" s="1"/>
      <c r="HZC1" s="16"/>
      <c r="HZD1" s="1"/>
      <c r="HZH1" s="16"/>
      <c r="HZI1" s="1"/>
      <c r="HZM1" s="16"/>
      <c r="HZN1" s="1"/>
      <c r="HZR1" s="16"/>
      <c r="HZS1" s="1"/>
      <c r="HZW1" s="16"/>
      <c r="HZX1" s="1"/>
      <c r="IAB1" s="16"/>
      <c r="IAC1" s="1"/>
      <c r="IAG1" s="16"/>
      <c r="IAH1" s="1"/>
      <c r="IAL1" s="16"/>
      <c r="IAM1" s="1"/>
      <c r="IAQ1" s="16"/>
      <c r="IAR1" s="1"/>
      <c r="IAV1" s="16"/>
      <c r="IAW1" s="1"/>
      <c r="IBA1" s="16"/>
      <c r="IBB1" s="1"/>
      <c r="IBF1" s="16"/>
      <c r="IBG1" s="1"/>
      <c r="IBK1" s="16"/>
      <c r="IBL1" s="1"/>
      <c r="IBP1" s="16"/>
      <c r="IBQ1" s="1"/>
      <c r="IBU1" s="16"/>
      <c r="IBV1" s="1"/>
      <c r="IBZ1" s="16"/>
      <c r="ICA1" s="1"/>
      <c r="ICE1" s="16"/>
      <c r="ICF1" s="1"/>
      <c r="ICJ1" s="16"/>
      <c r="ICK1" s="1"/>
      <c r="ICO1" s="16"/>
      <c r="ICP1" s="1"/>
      <c r="ICT1" s="16"/>
      <c r="ICU1" s="1"/>
      <c r="ICY1" s="16"/>
      <c r="ICZ1" s="1"/>
      <c r="IDD1" s="16"/>
      <c r="IDE1" s="1"/>
      <c r="IDI1" s="16"/>
      <c r="IDJ1" s="1"/>
      <c r="IDN1" s="16"/>
      <c r="IDO1" s="1"/>
      <c r="IDS1" s="16"/>
      <c r="IDT1" s="1"/>
      <c r="IDX1" s="16"/>
      <c r="IDY1" s="1"/>
      <c r="IEC1" s="16"/>
      <c r="IED1" s="1"/>
      <c r="IEH1" s="16"/>
      <c r="IEI1" s="1"/>
      <c r="IEM1" s="16"/>
      <c r="IEN1" s="1"/>
      <c r="IER1" s="16"/>
      <c r="IES1" s="1"/>
      <c r="IEW1" s="16"/>
      <c r="IEX1" s="1"/>
      <c r="IFB1" s="16"/>
      <c r="IFC1" s="1"/>
      <c r="IFG1" s="16"/>
      <c r="IFH1" s="1"/>
      <c r="IFL1" s="16"/>
      <c r="IFM1" s="1"/>
      <c r="IFQ1" s="16"/>
      <c r="IFR1" s="1"/>
      <c r="IFV1" s="16"/>
      <c r="IFW1" s="1"/>
      <c r="IGA1" s="16"/>
      <c r="IGB1" s="1"/>
      <c r="IGF1" s="16"/>
      <c r="IGG1" s="1"/>
      <c r="IGK1" s="16"/>
      <c r="IGL1" s="1"/>
      <c r="IGP1" s="16"/>
      <c r="IGQ1" s="1"/>
      <c r="IGU1" s="16"/>
      <c r="IGV1" s="1"/>
      <c r="IGZ1" s="16"/>
      <c r="IHA1" s="1"/>
      <c r="IHE1" s="16"/>
      <c r="IHF1" s="1"/>
      <c r="IHJ1" s="16"/>
      <c r="IHK1" s="1"/>
      <c r="IHO1" s="16"/>
      <c r="IHP1" s="1"/>
      <c r="IHT1" s="16"/>
      <c r="IHU1" s="1"/>
      <c r="IHY1" s="16"/>
      <c r="IHZ1" s="1"/>
      <c r="IID1" s="16"/>
      <c r="IIE1" s="1"/>
      <c r="III1" s="16"/>
      <c r="IIJ1" s="1"/>
      <c r="IIN1" s="16"/>
      <c r="IIO1" s="1"/>
      <c r="IIS1" s="16"/>
      <c r="IIT1" s="1"/>
      <c r="IIX1" s="16"/>
      <c r="IIY1" s="1"/>
      <c r="IJC1" s="16"/>
      <c r="IJD1" s="1"/>
      <c r="IJH1" s="16"/>
      <c r="IJI1" s="1"/>
      <c r="IJM1" s="16"/>
      <c r="IJN1" s="1"/>
      <c r="IJR1" s="16"/>
      <c r="IJS1" s="1"/>
      <c r="IJW1" s="16"/>
      <c r="IJX1" s="1"/>
      <c r="IKB1" s="16"/>
      <c r="IKC1" s="1"/>
      <c r="IKG1" s="16"/>
      <c r="IKH1" s="1"/>
      <c r="IKL1" s="16"/>
      <c r="IKM1" s="1"/>
      <c r="IKQ1" s="16"/>
      <c r="IKR1" s="1"/>
      <c r="IKV1" s="16"/>
      <c r="IKW1" s="1"/>
      <c r="ILA1" s="16"/>
      <c r="ILB1" s="1"/>
      <c r="ILF1" s="16"/>
      <c r="ILG1" s="1"/>
      <c r="ILK1" s="16"/>
      <c r="ILL1" s="1"/>
      <c r="ILP1" s="16"/>
      <c r="ILQ1" s="1"/>
      <c r="ILU1" s="16"/>
      <c r="ILV1" s="1"/>
      <c r="ILZ1" s="16"/>
      <c r="IMA1" s="1"/>
      <c r="IME1" s="16"/>
      <c r="IMF1" s="1"/>
      <c r="IMJ1" s="16"/>
      <c r="IMK1" s="1"/>
      <c r="IMO1" s="16"/>
      <c r="IMP1" s="1"/>
      <c r="IMT1" s="16"/>
      <c r="IMU1" s="1"/>
      <c r="IMY1" s="16"/>
      <c r="IMZ1" s="1"/>
      <c r="IND1" s="16"/>
      <c r="INE1" s="1"/>
      <c r="INI1" s="16"/>
      <c r="INJ1" s="1"/>
      <c r="INN1" s="16"/>
      <c r="INO1" s="1"/>
      <c r="INS1" s="16"/>
      <c r="INT1" s="1"/>
      <c r="INX1" s="16"/>
      <c r="INY1" s="1"/>
      <c r="IOC1" s="16"/>
      <c r="IOD1" s="1"/>
      <c r="IOH1" s="16"/>
      <c r="IOI1" s="1"/>
      <c r="IOM1" s="16"/>
      <c r="ION1" s="1"/>
      <c r="IOR1" s="16"/>
      <c r="IOS1" s="1"/>
      <c r="IOW1" s="16"/>
      <c r="IOX1" s="1"/>
      <c r="IPB1" s="16"/>
      <c r="IPC1" s="1"/>
      <c r="IPG1" s="16"/>
      <c r="IPH1" s="1"/>
      <c r="IPL1" s="16"/>
      <c r="IPM1" s="1"/>
      <c r="IPQ1" s="16"/>
      <c r="IPR1" s="1"/>
      <c r="IPV1" s="16"/>
      <c r="IPW1" s="1"/>
      <c r="IQA1" s="16"/>
      <c r="IQB1" s="1"/>
      <c r="IQF1" s="16"/>
      <c r="IQG1" s="1"/>
      <c r="IQK1" s="16"/>
      <c r="IQL1" s="1"/>
      <c r="IQP1" s="16"/>
      <c r="IQQ1" s="1"/>
      <c r="IQU1" s="16"/>
      <c r="IQV1" s="1"/>
      <c r="IQZ1" s="16"/>
      <c r="IRA1" s="1"/>
      <c r="IRE1" s="16"/>
      <c r="IRF1" s="1"/>
      <c r="IRJ1" s="16"/>
      <c r="IRK1" s="1"/>
      <c r="IRO1" s="16"/>
      <c r="IRP1" s="1"/>
      <c r="IRT1" s="16"/>
      <c r="IRU1" s="1"/>
      <c r="IRY1" s="16"/>
      <c r="IRZ1" s="1"/>
      <c r="ISD1" s="16"/>
      <c r="ISE1" s="1"/>
      <c r="ISI1" s="16"/>
      <c r="ISJ1" s="1"/>
      <c r="ISN1" s="16"/>
      <c r="ISO1" s="1"/>
      <c r="ISS1" s="16"/>
      <c r="IST1" s="1"/>
      <c r="ISX1" s="16"/>
      <c r="ISY1" s="1"/>
      <c r="ITC1" s="16"/>
      <c r="ITD1" s="1"/>
      <c r="ITH1" s="16"/>
      <c r="ITI1" s="1"/>
      <c r="ITM1" s="16"/>
      <c r="ITN1" s="1"/>
      <c r="ITR1" s="16"/>
      <c r="ITS1" s="1"/>
      <c r="ITW1" s="16"/>
      <c r="ITX1" s="1"/>
      <c r="IUB1" s="16"/>
      <c r="IUC1" s="1"/>
      <c r="IUG1" s="16"/>
      <c r="IUH1" s="1"/>
      <c r="IUL1" s="16"/>
      <c r="IUM1" s="1"/>
      <c r="IUQ1" s="16"/>
      <c r="IUR1" s="1"/>
      <c r="IUV1" s="16"/>
      <c r="IUW1" s="1"/>
      <c r="IVA1" s="16"/>
      <c r="IVB1" s="1"/>
      <c r="IVF1" s="16"/>
      <c r="IVG1" s="1"/>
      <c r="IVK1" s="16"/>
      <c r="IVL1" s="1"/>
      <c r="IVP1" s="16"/>
      <c r="IVQ1" s="1"/>
      <c r="IVU1" s="16"/>
      <c r="IVV1" s="1"/>
      <c r="IVZ1" s="16"/>
      <c r="IWA1" s="1"/>
      <c r="IWE1" s="16"/>
      <c r="IWF1" s="1"/>
      <c r="IWJ1" s="16"/>
      <c r="IWK1" s="1"/>
      <c r="IWO1" s="16"/>
      <c r="IWP1" s="1"/>
      <c r="IWT1" s="16"/>
      <c r="IWU1" s="1"/>
      <c r="IWY1" s="16"/>
      <c r="IWZ1" s="1"/>
      <c r="IXD1" s="16"/>
      <c r="IXE1" s="1"/>
      <c r="IXI1" s="16"/>
      <c r="IXJ1" s="1"/>
      <c r="IXN1" s="16"/>
      <c r="IXO1" s="1"/>
      <c r="IXS1" s="16"/>
      <c r="IXT1" s="1"/>
      <c r="IXX1" s="16"/>
      <c r="IXY1" s="1"/>
      <c r="IYC1" s="16"/>
      <c r="IYD1" s="1"/>
      <c r="IYH1" s="16"/>
      <c r="IYI1" s="1"/>
      <c r="IYM1" s="16"/>
      <c r="IYN1" s="1"/>
      <c r="IYR1" s="16"/>
      <c r="IYS1" s="1"/>
      <c r="IYW1" s="16"/>
      <c r="IYX1" s="1"/>
      <c r="IZB1" s="16"/>
      <c r="IZC1" s="1"/>
      <c r="IZG1" s="16"/>
      <c r="IZH1" s="1"/>
      <c r="IZL1" s="16"/>
      <c r="IZM1" s="1"/>
      <c r="IZQ1" s="16"/>
      <c r="IZR1" s="1"/>
      <c r="IZV1" s="16"/>
      <c r="IZW1" s="1"/>
      <c r="JAA1" s="16"/>
      <c r="JAB1" s="1"/>
      <c r="JAF1" s="16"/>
      <c r="JAG1" s="1"/>
      <c r="JAK1" s="16"/>
      <c r="JAL1" s="1"/>
      <c r="JAP1" s="16"/>
      <c r="JAQ1" s="1"/>
      <c r="JAU1" s="16"/>
      <c r="JAV1" s="1"/>
      <c r="JAZ1" s="16"/>
      <c r="JBA1" s="1"/>
      <c r="JBE1" s="16"/>
      <c r="JBF1" s="1"/>
      <c r="JBJ1" s="16"/>
      <c r="JBK1" s="1"/>
      <c r="JBO1" s="16"/>
      <c r="JBP1" s="1"/>
      <c r="JBT1" s="16"/>
      <c r="JBU1" s="1"/>
      <c r="JBY1" s="16"/>
      <c r="JBZ1" s="1"/>
      <c r="JCD1" s="16"/>
      <c r="JCE1" s="1"/>
      <c r="JCI1" s="16"/>
      <c r="JCJ1" s="1"/>
      <c r="JCN1" s="16"/>
      <c r="JCO1" s="1"/>
      <c r="JCS1" s="16"/>
      <c r="JCT1" s="1"/>
      <c r="JCX1" s="16"/>
      <c r="JCY1" s="1"/>
      <c r="JDC1" s="16"/>
      <c r="JDD1" s="1"/>
      <c r="JDH1" s="16"/>
      <c r="JDI1" s="1"/>
      <c r="JDM1" s="16"/>
      <c r="JDN1" s="1"/>
      <c r="JDR1" s="16"/>
      <c r="JDS1" s="1"/>
      <c r="JDW1" s="16"/>
      <c r="JDX1" s="1"/>
      <c r="JEB1" s="16"/>
      <c r="JEC1" s="1"/>
      <c r="JEG1" s="16"/>
      <c r="JEH1" s="1"/>
      <c r="JEL1" s="16"/>
      <c r="JEM1" s="1"/>
      <c r="JEQ1" s="16"/>
      <c r="JER1" s="1"/>
      <c r="JEV1" s="16"/>
      <c r="JEW1" s="1"/>
      <c r="JFA1" s="16"/>
      <c r="JFB1" s="1"/>
      <c r="JFF1" s="16"/>
      <c r="JFG1" s="1"/>
      <c r="JFK1" s="16"/>
      <c r="JFL1" s="1"/>
      <c r="JFP1" s="16"/>
      <c r="JFQ1" s="1"/>
      <c r="JFU1" s="16"/>
      <c r="JFV1" s="1"/>
      <c r="JFZ1" s="16"/>
      <c r="JGA1" s="1"/>
      <c r="JGE1" s="16"/>
      <c r="JGF1" s="1"/>
      <c r="JGJ1" s="16"/>
      <c r="JGK1" s="1"/>
      <c r="JGO1" s="16"/>
      <c r="JGP1" s="1"/>
      <c r="JGT1" s="16"/>
      <c r="JGU1" s="1"/>
      <c r="JGY1" s="16"/>
      <c r="JGZ1" s="1"/>
      <c r="JHD1" s="16"/>
      <c r="JHE1" s="1"/>
      <c r="JHI1" s="16"/>
      <c r="JHJ1" s="1"/>
      <c r="JHN1" s="16"/>
      <c r="JHO1" s="1"/>
      <c r="JHS1" s="16"/>
      <c r="JHT1" s="1"/>
      <c r="JHX1" s="16"/>
      <c r="JHY1" s="1"/>
      <c r="JIC1" s="16"/>
      <c r="JID1" s="1"/>
      <c r="JIH1" s="16"/>
      <c r="JII1" s="1"/>
      <c r="JIM1" s="16"/>
      <c r="JIN1" s="1"/>
      <c r="JIR1" s="16"/>
      <c r="JIS1" s="1"/>
      <c r="JIW1" s="16"/>
      <c r="JIX1" s="1"/>
      <c r="JJB1" s="16"/>
      <c r="JJC1" s="1"/>
      <c r="JJG1" s="16"/>
      <c r="JJH1" s="1"/>
      <c r="JJL1" s="16"/>
      <c r="JJM1" s="1"/>
      <c r="JJQ1" s="16"/>
      <c r="JJR1" s="1"/>
      <c r="JJV1" s="16"/>
      <c r="JJW1" s="1"/>
      <c r="JKA1" s="16"/>
      <c r="JKB1" s="1"/>
      <c r="JKF1" s="16"/>
      <c r="JKG1" s="1"/>
      <c r="JKK1" s="16"/>
      <c r="JKL1" s="1"/>
      <c r="JKP1" s="16"/>
      <c r="JKQ1" s="1"/>
      <c r="JKU1" s="16"/>
      <c r="JKV1" s="1"/>
      <c r="JKZ1" s="16"/>
      <c r="JLA1" s="1"/>
      <c r="JLE1" s="16"/>
      <c r="JLF1" s="1"/>
      <c r="JLJ1" s="16"/>
      <c r="JLK1" s="1"/>
      <c r="JLO1" s="16"/>
      <c r="JLP1" s="1"/>
      <c r="JLT1" s="16"/>
      <c r="JLU1" s="1"/>
      <c r="JLY1" s="16"/>
      <c r="JLZ1" s="1"/>
      <c r="JMD1" s="16"/>
      <c r="JME1" s="1"/>
      <c r="JMI1" s="16"/>
      <c r="JMJ1" s="1"/>
      <c r="JMN1" s="16"/>
      <c r="JMO1" s="1"/>
      <c r="JMS1" s="16"/>
      <c r="JMT1" s="1"/>
      <c r="JMX1" s="16"/>
      <c r="JMY1" s="1"/>
      <c r="JNC1" s="16"/>
      <c r="JND1" s="1"/>
      <c r="JNH1" s="16"/>
      <c r="JNI1" s="1"/>
      <c r="JNM1" s="16"/>
      <c r="JNN1" s="1"/>
      <c r="JNR1" s="16"/>
      <c r="JNS1" s="1"/>
      <c r="JNW1" s="16"/>
      <c r="JNX1" s="1"/>
      <c r="JOB1" s="16"/>
      <c r="JOC1" s="1"/>
      <c r="JOG1" s="16"/>
      <c r="JOH1" s="1"/>
      <c r="JOL1" s="16"/>
      <c r="JOM1" s="1"/>
      <c r="JOQ1" s="16"/>
      <c r="JOR1" s="1"/>
      <c r="JOV1" s="16"/>
      <c r="JOW1" s="1"/>
      <c r="JPA1" s="16"/>
      <c r="JPB1" s="1"/>
      <c r="JPF1" s="16"/>
      <c r="JPG1" s="1"/>
      <c r="JPK1" s="16"/>
      <c r="JPL1" s="1"/>
      <c r="JPP1" s="16"/>
      <c r="JPQ1" s="1"/>
      <c r="JPU1" s="16"/>
      <c r="JPV1" s="1"/>
      <c r="JPZ1" s="16"/>
      <c r="JQA1" s="1"/>
      <c r="JQE1" s="16"/>
      <c r="JQF1" s="1"/>
      <c r="JQJ1" s="16"/>
      <c r="JQK1" s="1"/>
      <c r="JQO1" s="16"/>
      <c r="JQP1" s="1"/>
      <c r="JQT1" s="16"/>
      <c r="JQU1" s="1"/>
      <c r="JQY1" s="16"/>
      <c r="JQZ1" s="1"/>
      <c r="JRD1" s="16"/>
      <c r="JRE1" s="1"/>
      <c r="JRI1" s="16"/>
      <c r="JRJ1" s="1"/>
      <c r="JRN1" s="16"/>
      <c r="JRO1" s="1"/>
      <c r="JRS1" s="16"/>
      <c r="JRT1" s="1"/>
      <c r="JRX1" s="16"/>
      <c r="JRY1" s="1"/>
      <c r="JSC1" s="16"/>
      <c r="JSD1" s="1"/>
      <c r="JSH1" s="16"/>
      <c r="JSI1" s="1"/>
      <c r="JSM1" s="16"/>
      <c r="JSN1" s="1"/>
      <c r="JSR1" s="16"/>
      <c r="JSS1" s="1"/>
      <c r="JSW1" s="16"/>
      <c r="JSX1" s="1"/>
      <c r="JTB1" s="16"/>
      <c r="JTC1" s="1"/>
      <c r="JTG1" s="16"/>
      <c r="JTH1" s="1"/>
      <c r="JTL1" s="16"/>
      <c r="JTM1" s="1"/>
      <c r="JTQ1" s="16"/>
      <c r="JTR1" s="1"/>
      <c r="JTV1" s="16"/>
      <c r="JTW1" s="1"/>
      <c r="JUA1" s="16"/>
      <c r="JUB1" s="1"/>
      <c r="JUF1" s="16"/>
      <c r="JUG1" s="1"/>
      <c r="JUK1" s="16"/>
      <c r="JUL1" s="1"/>
      <c r="JUP1" s="16"/>
      <c r="JUQ1" s="1"/>
      <c r="JUU1" s="16"/>
      <c r="JUV1" s="1"/>
      <c r="JUZ1" s="16"/>
      <c r="JVA1" s="1"/>
      <c r="JVE1" s="16"/>
      <c r="JVF1" s="1"/>
      <c r="JVJ1" s="16"/>
      <c r="JVK1" s="1"/>
      <c r="JVO1" s="16"/>
      <c r="JVP1" s="1"/>
      <c r="JVT1" s="16"/>
      <c r="JVU1" s="1"/>
      <c r="JVY1" s="16"/>
      <c r="JVZ1" s="1"/>
      <c r="JWD1" s="16"/>
      <c r="JWE1" s="1"/>
      <c r="JWI1" s="16"/>
      <c r="JWJ1" s="1"/>
      <c r="JWN1" s="16"/>
      <c r="JWO1" s="1"/>
      <c r="JWS1" s="16"/>
      <c r="JWT1" s="1"/>
      <c r="JWX1" s="16"/>
      <c r="JWY1" s="1"/>
      <c r="JXC1" s="16"/>
      <c r="JXD1" s="1"/>
      <c r="JXH1" s="16"/>
      <c r="JXI1" s="1"/>
      <c r="JXM1" s="16"/>
      <c r="JXN1" s="1"/>
      <c r="JXR1" s="16"/>
      <c r="JXS1" s="1"/>
      <c r="JXW1" s="16"/>
      <c r="JXX1" s="1"/>
      <c r="JYB1" s="16"/>
      <c r="JYC1" s="1"/>
      <c r="JYG1" s="16"/>
      <c r="JYH1" s="1"/>
      <c r="JYL1" s="16"/>
      <c r="JYM1" s="1"/>
      <c r="JYQ1" s="16"/>
      <c r="JYR1" s="1"/>
      <c r="JYV1" s="16"/>
      <c r="JYW1" s="1"/>
      <c r="JZA1" s="16"/>
      <c r="JZB1" s="1"/>
      <c r="JZF1" s="16"/>
      <c r="JZG1" s="1"/>
      <c r="JZK1" s="16"/>
      <c r="JZL1" s="1"/>
      <c r="JZP1" s="16"/>
      <c r="JZQ1" s="1"/>
      <c r="JZU1" s="16"/>
      <c r="JZV1" s="1"/>
      <c r="JZZ1" s="16"/>
      <c r="KAA1" s="1"/>
      <c r="KAE1" s="16"/>
      <c r="KAF1" s="1"/>
      <c r="KAJ1" s="16"/>
      <c r="KAK1" s="1"/>
      <c r="KAO1" s="16"/>
      <c r="KAP1" s="1"/>
      <c r="KAT1" s="16"/>
      <c r="KAU1" s="1"/>
      <c r="KAY1" s="16"/>
      <c r="KAZ1" s="1"/>
      <c r="KBD1" s="16"/>
      <c r="KBE1" s="1"/>
      <c r="KBI1" s="16"/>
      <c r="KBJ1" s="1"/>
      <c r="KBN1" s="16"/>
      <c r="KBO1" s="1"/>
      <c r="KBS1" s="16"/>
      <c r="KBT1" s="1"/>
      <c r="KBX1" s="16"/>
      <c r="KBY1" s="1"/>
      <c r="KCC1" s="16"/>
      <c r="KCD1" s="1"/>
      <c r="KCH1" s="16"/>
      <c r="KCI1" s="1"/>
      <c r="KCM1" s="16"/>
      <c r="KCN1" s="1"/>
      <c r="KCR1" s="16"/>
      <c r="KCS1" s="1"/>
      <c r="KCW1" s="16"/>
      <c r="KCX1" s="1"/>
      <c r="KDB1" s="16"/>
      <c r="KDC1" s="1"/>
      <c r="KDG1" s="16"/>
      <c r="KDH1" s="1"/>
      <c r="KDL1" s="16"/>
      <c r="KDM1" s="1"/>
      <c r="KDQ1" s="16"/>
      <c r="KDR1" s="1"/>
      <c r="KDV1" s="16"/>
      <c r="KDW1" s="1"/>
      <c r="KEA1" s="16"/>
      <c r="KEB1" s="1"/>
      <c r="KEF1" s="16"/>
      <c r="KEG1" s="1"/>
      <c r="KEK1" s="16"/>
      <c r="KEL1" s="1"/>
      <c r="KEP1" s="16"/>
      <c r="KEQ1" s="1"/>
      <c r="KEU1" s="16"/>
      <c r="KEV1" s="1"/>
      <c r="KEZ1" s="16"/>
      <c r="KFA1" s="1"/>
      <c r="KFE1" s="16"/>
      <c r="KFF1" s="1"/>
      <c r="KFJ1" s="16"/>
      <c r="KFK1" s="1"/>
      <c r="KFO1" s="16"/>
      <c r="KFP1" s="1"/>
      <c r="KFT1" s="16"/>
      <c r="KFU1" s="1"/>
      <c r="KFY1" s="16"/>
      <c r="KFZ1" s="1"/>
      <c r="KGD1" s="16"/>
      <c r="KGE1" s="1"/>
      <c r="KGI1" s="16"/>
      <c r="KGJ1" s="1"/>
      <c r="KGN1" s="16"/>
      <c r="KGO1" s="1"/>
      <c r="KGS1" s="16"/>
      <c r="KGT1" s="1"/>
      <c r="KGX1" s="16"/>
      <c r="KGY1" s="1"/>
      <c r="KHC1" s="16"/>
      <c r="KHD1" s="1"/>
      <c r="KHH1" s="16"/>
      <c r="KHI1" s="1"/>
      <c r="KHM1" s="16"/>
      <c r="KHN1" s="1"/>
      <c r="KHR1" s="16"/>
      <c r="KHS1" s="1"/>
      <c r="KHW1" s="16"/>
      <c r="KHX1" s="1"/>
      <c r="KIB1" s="16"/>
      <c r="KIC1" s="1"/>
      <c r="KIG1" s="16"/>
      <c r="KIH1" s="1"/>
      <c r="KIL1" s="16"/>
      <c r="KIM1" s="1"/>
      <c r="KIQ1" s="16"/>
      <c r="KIR1" s="1"/>
      <c r="KIV1" s="16"/>
      <c r="KIW1" s="1"/>
      <c r="KJA1" s="16"/>
      <c r="KJB1" s="1"/>
      <c r="KJF1" s="16"/>
      <c r="KJG1" s="1"/>
      <c r="KJK1" s="16"/>
      <c r="KJL1" s="1"/>
      <c r="KJP1" s="16"/>
      <c r="KJQ1" s="1"/>
      <c r="KJU1" s="16"/>
      <c r="KJV1" s="1"/>
      <c r="KJZ1" s="16"/>
      <c r="KKA1" s="1"/>
      <c r="KKE1" s="16"/>
      <c r="KKF1" s="1"/>
      <c r="KKJ1" s="16"/>
      <c r="KKK1" s="1"/>
      <c r="KKO1" s="16"/>
      <c r="KKP1" s="1"/>
      <c r="KKT1" s="16"/>
      <c r="KKU1" s="1"/>
      <c r="KKY1" s="16"/>
      <c r="KKZ1" s="1"/>
      <c r="KLD1" s="16"/>
      <c r="KLE1" s="1"/>
      <c r="KLI1" s="16"/>
      <c r="KLJ1" s="1"/>
      <c r="KLN1" s="16"/>
      <c r="KLO1" s="1"/>
      <c r="KLS1" s="16"/>
      <c r="KLT1" s="1"/>
      <c r="KLX1" s="16"/>
      <c r="KLY1" s="1"/>
      <c r="KMC1" s="16"/>
      <c r="KMD1" s="1"/>
      <c r="KMH1" s="16"/>
      <c r="KMI1" s="1"/>
      <c r="KMM1" s="16"/>
      <c r="KMN1" s="1"/>
      <c r="KMR1" s="16"/>
      <c r="KMS1" s="1"/>
      <c r="KMW1" s="16"/>
      <c r="KMX1" s="1"/>
      <c r="KNB1" s="16"/>
      <c r="KNC1" s="1"/>
      <c r="KNG1" s="16"/>
      <c r="KNH1" s="1"/>
      <c r="KNL1" s="16"/>
      <c r="KNM1" s="1"/>
      <c r="KNQ1" s="16"/>
      <c r="KNR1" s="1"/>
      <c r="KNV1" s="16"/>
      <c r="KNW1" s="1"/>
      <c r="KOA1" s="16"/>
      <c r="KOB1" s="1"/>
      <c r="KOF1" s="16"/>
      <c r="KOG1" s="1"/>
      <c r="KOK1" s="16"/>
      <c r="KOL1" s="1"/>
      <c r="KOP1" s="16"/>
      <c r="KOQ1" s="1"/>
      <c r="KOU1" s="16"/>
      <c r="KOV1" s="1"/>
      <c r="KOZ1" s="16"/>
      <c r="KPA1" s="1"/>
      <c r="KPE1" s="16"/>
      <c r="KPF1" s="1"/>
      <c r="KPJ1" s="16"/>
      <c r="KPK1" s="1"/>
      <c r="KPO1" s="16"/>
      <c r="KPP1" s="1"/>
      <c r="KPT1" s="16"/>
      <c r="KPU1" s="1"/>
      <c r="KPY1" s="16"/>
      <c r="KPZ1" s="1"/>
      <c r="KQD1" s="16"/>
      <c r="KQE1" s="1"/>
      <c r="KQI1" s="16"/>
      <c r="KQJ1" s="1"/>
      <c r="KQN1" s="16"/>
      <c r="KQO1" s="1"/>
      <c r="KQS1" s="16"/>
      <c r="KQT1" s="1"/>
      <c r="KQX1" s="16"/>
      <c r="KQY1" s="1"/>
      <c r="KRC1" s="16"/>
      <c r="KRD1" s="1"/>
      <c r="KRH1" s="16"/>
      <c r="KRI1" s="1"/>
      <c r="KRM1" s="16"/>
      <c r="KRN1" s="1"/>
      <c r="KRR1" s="16"/>
      <c r="KRS1" s="1"/>
      <c r="KRW1" s="16"/>
      <c r="KRX1" s="1"/>
      <c r="KSB1" s="16"/>
      <c r="KSC1" s="1"/>
      <c r="KSG1" s="16"/>
      <c r="KSH1" s="1"/>
      <c r="KSL1" s="16"/>
      <c r="KSM1" s="1"/>
      <c r="KSQ1" s="16"/>
      <c r="KSR1" s="1"/>
      <c r="KSV1" s="16"/>
      <c r="KSW1" s="1"/>
      <c r="KTA1" s="16"/>
      <c r="KTB1" s="1"/>
      <c r="KTF1" s="16"/>
      <c r="KTG1" s="1"/>
      <c r="KTK1" s="16"/>
      <c r="KTL1" s="1"/>
      <c r="KTP1" s="16"/>
      <c r="KTQ1" s="1"/>
      <c r="KTU1" s="16"/>
      <c r="KTV1" s="1"/>
      <c r="KTZ1" s="16"/>
      <c r="KUA1" s="1"/>
      <c r="KUE1" s="16"/>
      <c r="KUF1" s="1"/>
      <c r="KUJ1" s="16"/>
      <c r="KUK1" s="1"/>
      <c r="KUO1" s="16"/>
      <c r="KUP1" s="1"/>
      <c r="KUT1" s="16"/>
      <c r="KUU1" s="1"/>
      <c r="KUY1" s="16"/>
      <c r="KUZ1" s="1"/>
      <c r="KVD1" s="16"/>
      <c r="KVE1" s="1"/>
      <c r="KVI1" s="16"/>
      <c r="KVJ1" s="1"/>
      <c r="KVN1" s="16"/>
      <c r="KVO1" s="1"/>
      <c r="KVS1" s="16"/>
      <c r="KVT1" s="1"/>
      <c r="KVX1" s="16"/>
      <c r="KVY1" s="1"/>
      <c r="KWC1" s="16"/>
      <c r="KWD1" s="1"/>
      <c r="KWH1" s="16"/>
      <c r="KWI1" s="1"/>
      <c r="KWM1" s="16"/>
      <c r="KWN1" s="1"/>
      <c r="KWR1" s="16"/>
      <c r="KWS1" s="1"/>
      <c r="KWW1" s="16"/>
      <c r="KWX1" s="1"/>
      <c r="KXB1" s="16"/>
      <c r="KXC1" s="1"/>
      <c r="KXG1" s="16"/>
      <c r="KXH1" s="1"/>
      <c r="KXL1" s="16"/>
      <c r="KXM1" s="1"/>
      <c r="KXQ1" s="16"/>
      <c r="KXR1" s="1"/>
      <c r="KXV1" s="16"/>
      <c r="KXW1" s="1"/>
      <c r="KYA1" s="16"/>
      <c r="KYB1" s="1"/>
      <c r="KYF1" s="16"/>
      <c r="KYG1" s="1"/>
      <c r="KYK1" s="16"/>
      <c r="KYL1" s="1"/>
      <c r="KYP1" s="16"/>
      <c r="KYQ1" s="1"/>
      <c r="KYU1" s="16"/>
      <c r="KYV1" s="1"/>
      <c r="KYZ1" s="16"/>
      <c r="KZA1" s="1"/>
      <c r="KZE1" s="16"/>
      <c r="KZF1" s="1"/>
      <c r="KZJ1" s="16"/>
      <c r="KZK1" s="1"/>
      <c r="KZO1" s="16"/>
      <c r="KZP1" s="1"/>
      <c r="KZT1" s="16"/>
      <c r="KZU1" s="1"/>
      <c r="KZY1" s="16"/>
      <c r="KZZ1" s="1"/>
      <c r="LAD1" s="16"/>
      <c r="LAE1" s="1"/>
      <c r="LAI1" s="16"/>
      <c r="LAJ1" s="1"/>
      <c r="LAN1" s="16"/>
      <c r="LAO1" s="1"/>
      <c r="LAS1" s="16"/>
      <c r="LAT1" s="1"/>
      <c r="LAX1" s="16"/>
      <c r="LAY1" s="1"/>
      <c r="LBC1" s="16"/>
      <c r="LBD1" s="1"/>
      <c r="LBH1" s="16"/>
      <c r="LBI1" s="1"/>
      <c r="LBM1" s="16"/>
      <c r="LBN1" s="1"/>
      <c r="LBR1" s="16"/>
      <c r="LBS1" s="1"/>
      <c r="LBW1" s="16"/>
      <c r="LBX1" s="1"/>
      <c r="LCB1" s="16"/>
      <c r="LCC1" s="1"/>
      <c r="LCG1" s="16"/>
      <c r="LCH1" s="1"/>
      <c r="LCL1" s="16"/>
      <c r="LCM1" s="1"/>
      <c r="LCQ1" s="16"/>
      <c r="LCR1" s="1"/>
      <c r="LCV1" s="16"/>
      <c r="LCW1" s="1"/>
      <c r="LDA1" s="16"/>
      <c r="LDB1" s="1"/>
      <c r="LDF1" s="16"/>
      <c r="LDG1" s="1"/>
      <c r="LDK1" s="16"/>
      <c r="LDL1" s="1"/>
      <c r="LDP1" s="16"/>
      <c r="LDQ1" s="1"/>
      <c r="LDU1" s="16"/>
      <c r="LDV1" s="1"/>
      <c r="LDZ1" s="16"/>
      <c r="LEA1" s="1"/>
      <c r="LEE1" s="16"/>
      <c r="LEF1" s="1"/>
      <c r="LEJ1" s="16"/>
      <c r="LEK1" s="1"/>
      <c r="LEO1" s="16"/>
      <c r="LEP1" s="1"/>
      <c r="LET1" s="16"/>
      <c r="LEU1" s="1"/>
      <c r="LEY1" s="16"/>
      <c r="LEZ1" s="1"/>
      <c r="LFD1" s="16"/>
      <c r="LFE1" s="1"/>
      <c r="LFI1" s="16"/>
      <c r="LFJ1" s="1"/>
      <c r="LFN1" s="16"/>
      <c r="LFO1" s="1"/>
      <c r="LFS1" s="16"/>
      <c r="LFT1" s="1"/>
      <c r="LFX1" s="16"/>
      <c r="LFY1" s="1"/>
      <c r="LGC1" s="16"/>
      <c r="LGD1" s="1"/>
      <c r="LGH1" s="16"/>
      <c r="LGI1" s="1"/>
      <c r="LGM1" s="16"/>
      <c r="LGN1" s="1"/>
      <c r="LGR1" s="16"/>
      <c r="LGS1" s="1"/>
      <c r="LGW1" s="16"/>
      <c r="LGX1" s="1"/>
      <c r="LHB1" s="16"/>
      <c r="LHC1" s="1"/>
      <c r="LHG1" s="16"/>
      <c r="LHH1" s="1"/>
      <c r="LHL1" s="16"/>
      <c r="LHM1" s="1"/>
      <c r="LHQ1" s="16"/>
      <c r="LHR1" s="1"/>
      <c r="LHV1" s="16"/>
      <c r="LHW1" s="1"/>
      <c r="LIA1" s="16"/>
      <c r="LIB1" s="1"/>
      <c r="LIF1" s="16"/>
      <c r="LIG1" s="1"/>
      <c r="LIK1" s="16"/>
      <c r="LIL1" s="1"/>
      <c r="LIP1" s="16"/>
      <c r="LIQ1" s="1"/>
      <c r="LIU1" s="16"/>
      <c r="LIV1" s="1"/>
      <c r="LIZ1" s="16"/>
      <c r="LJA1" s="1"/>
      <c r="LJE1" s="16"/>
      <c r="LJF1" s="1"/>
      <c r="LJJ1" s="16"/>
      <c r="LJK1" s="1"/>
      <c r="LJO1" s="16"/>
      <c r="LJP1" s="1"/>
      <c r="LJT1" s="16"/>
      <c r="LJU1" s="1"/>
      <c r="LJY1" s="16"/>
      <c r="LJZ1" s="1"/>
      <c r="LKD1" s="16"/>
      <c r="LKE1" s="1"/>
      <c r="LKI1" s="16"/>
      <c r="LKJ1" s="1"/>
      <c r="LKN1" s="16"/>
      <c r="LKO1" s="1"/>
      <c r="LKS1" s="16"/>
      <c r="LKT1" s="1"/>
      <c r="LKX1" s="16"/>
      <c r="LKY1" s="1"/>
      <c r="LLC1" s="16"/>
      <c r="LLD1" s="1"/>
      <c r="LLH1" s="16"/>
      <c r="LLI1" s="1"/>
      <c r="LLM1" s="16"/>
      <c r="LLN1" s="1"/>
      <c r="LLR1" s="16"/>
      <c r="LLS1" s="1"/>
      <c r="LLW1" s="16"/>
      <c r="LLX1" s="1"/>
      <c r="LMB1" s="16"/>
      <c r="LMC1" s="1"/>
      <c r="LMG1" s="16"/>
      <c r="LMH1" s="1"/>
      <c r="LML1" s="16"/>
      <c r="LMM1" s="1"/>
      <c r="LMQ1" s="16"/>
      <c r="LMR1" s="1"/>
      <c r="LMV1" s="16"/>
      <c r="LMW1" s="1"/>
      <c r="LNA1" s="16"/>
      <c r="LNB1" s="1"/>
      <c r="LNF1" s="16"/>
      <c r="LNG1" s="1"/>
      <c r="LNK1" s="16"/>
      <c r="LNL1" s="1"/>
      <c r="LNP1" s="16"/>
      <c r="LNQ1" s="1"/>
      <c r="LNU1" s="16"/>
      <c r="LNV1" s="1"/>
      <c r="LNZ1" s="16"/>
      <c r="LOA1" s="1"/>
      <c r="LOE1" s="16"/>
      <c r="LOF1" s="1"/>
      <c r="LOJ1" s="16"/>
      <c r="LOK1" s="1"/>
      <c r="LOO1" s="16"/>
      <c r="LOP1" s="1"/>
      <c r="LOT1" s="16"/>
      <c r="LOU1" s="1"/>
      <c r="LOY1" s="16"/>
      <c r="LOZ1" s="1"/>
      <c r="LPD1" s="16"/>
      <c r="LPE1" s="1"/>
      <c r="LPI1" s="16"/>
      <c r="LPJ1" s="1"/>
      <c r="LPN1" s="16"/>
      <c r="LPO1" s="1"/>
      <c r="LPS1" s="16"/>
      <c r="LPT1" s="1"/>
      <c r="LPX1" s="16"/>
      <c r="LPY1" s="1"/>
      <c r="LQC1" s="16"/>
      <c r="LQD1" s="1"/>
      <c r="LQH1" s="16"/>
      <c r="LQI1" s="1"/>
      <c r="LQM1" s="16"/>
      <c r="LQN1" s="1"/>
      <c r="LQR1" s="16"/>
      <c r="LQS1" s="1"/>
      <c r="LQW1" s="16"/>
      <c r="LQX1" s="1"/>
      <c r="LRB1" s="16"/>
      <c r="LRC1" s="1"/>
      <c r="LRG1" s="16"/>
      <c r="LRH1" s="1"/>
      <c r="LRL1" s="16"/>
      <c r="LRM1" s="1"/>
      <c r="LRQ1" s="16"/>
      <c r="LRR1" s="1"/>
      <c r="LRV1" s="16"/>
      <c r="LRW1" s="1"/>
      <c r="LSA1" s="16"/>
      <c r="LSB1" s="1"/>
      <c r="LSF1" s="16"/>
      <c r="LSG1" s="1"/>
      <c r="LSK1" s="16"/>
      <c r="LSL1" s="1"/>
      <c r="LSP1" s="16"/>
      <c r="LSQ1" s="1"/>
      <c r="LSU1" s="16"/>
      <c r="LSV1" s="1"/>
      <c r="LSZ1" s="16"/>
      <c r="LTA1" s="1"/>
      <c r="LTE1" s="16"/>
      <c r="LTF1" s="1"/>
      <c r="LTJ1" s="16"/>
      <c r="LTK1" s="1"/>
      <c r="LTO1" s="16"/>
      <c r="LTP1" s="1"/>
      <c r="LTT1" s="16"/>
      <c r="LTU1" s="1"/>
      <c r="LTY1" s="16"/>
      <c r="LTZ1" s="1"/>
      <c r="LUD1" s="16"/>
      <c r="LUE1" s="1"/>
      <c r="LUI1" s="16"/>
      <c r="LUJ1" s="1"/>
      <c r="LUN1" s="16"/>
      <c r="LUO1" s="1"/>
      <c r="LUS1" s="16"/>
      <c r="LUT1" s="1"/>
      <c r="LUX1" s="16"/>
      <c r="LUY1" s="1"/>
      <c r="LVC1" s="16"/>
      <c r="LVD1" s="1"/>
      <c r="LVH1" s="16"/>
      <c r="LVI1" s="1"/>
      <c r="LVM1" s="16"/>
      <c r="LVN1" s="1"/>
      <c r="LVR1" s="16"/>
      <c r="LVS1" s="1"/>
      <c r="LVW1" s="16"/>
      <c r="LVX1" s="1"/>
      <c r="LWB1" s="16"/>
      <c r="LWC1" s="1"/>
      <c r="LWG1" s="16"/>
      <c r="LWH1" s="1"/>
      <c r="LWL1" s="16"/>
      <c r="LWM1" s="1"/>
      <c r="LWQ1" s="16"/>
      <c r="LWR1" s="1"/>
      <c r="LWV1" s="16"/>
      <c r="LWW1" s="1"/>
      <c r="LXA1" s="16"/>
      <c r="LXB1" s="1"/>
      <c r="LXF1" s="16"/>
      <c r="LXG1" s="1"/>
      <c r="LXK1" s="16"/>
      <c r="LXL1" s="1"/>
      <c r="LXP1" s="16"/>
      <c r="LXQ1" s="1"/>
      <c r="LXU1" s="16"/>
      <c r="LXV1" s="1"/>
      <c r="LXZ1" s="16"/>
      <c r="LYA1" s="1"/>
      <c r="LYE1" s="16"/>
      <c r="LYF1" s="1"/>
      <c r="LYJ1" s="16"/>
      <c r="LYK1" s="1"/>
      <c r="LYO1" s="16"/>
      <c r="LYP1" s="1"/>
      <c r="LYT1" s="16"/>
      <c r="LYU1" s="1"/>
      <c r="LYY1" s="16"/>
      <c r="LYZ1" s="1"/>
      <c r="LZD1" s="16"/>
      <c r="LZE1" s="1"/>
      <c r="LZI1" s="16"/>
      <c r="LZJ1" s="1"/>
      <c r="LZN1" s="16"/>
      <c r="LZO1" s="1"/>
      <c r="LZS1" s="16"/>
      <c r="LZT1" s="1"/>
      <c r="LZX1" s="16"/>
      <c r="LZY1" s="1"/>
      <c r="MAC1" s="16"/>
      <c r="MAD1" s="1"/>
      <c r="MAH1" s="16"/>
      <c r="MAI1" s="1"/>
      <c r="MAM1" s="16"/>
      <c r="MAN1" s="1"/>
      <c r="MAR1" s="16"/>
      <c r="MAS1" s="1"/>
      <c r="MAW1" s="16"/>
      <c r="MAX1" s="1"/>
      <c r="MBB1" s="16"/>
      <c r="MBC1" s="1"/>
      <c r="MBG1" s="16"/>
      <c r="MBH1" s="1"/>
      <c r="MBL1" s="16"/>
      <c r="MBM1" s="1"/>
      <c r="MBQ1" s="16"/>
      <c r="MBR1" s="1"/>
      <c r="MBV1" s="16"/>
      <c r="MBW1" s="1"/>
      <c r="MCA1" s="16"/>
      <c r="MCB1" s="1"/>
      <c r="MCF1" s="16"/>
      <c r="MCG1" s="1"/>
      <c r="MCK1" s="16"/>
      <c r="MCL1" s="1"/>
      <c r="MCP1" s="16"/>
      <c r="MCQ1" s="1"/>
      <c r="MCU1" s="16"/>
      <c r="MCV1" s="1"/>
      <c r="MCZ1" s="16"/>
      <c r="MDA1" s="1"/>
      <c r="MDE1" s="16"/>
      <c r="MDF1" s="1"/>
      <c r="MDJ1" s="16"/>
      <c r="MDK1" s="1"/>
      <c r="MDO1" s="16"/>
      <c r="MDP1" s="1"/>
      <c r="MDT1" s="16"/>
      <c r="MDU1" s="1"/>
      <c r="MDY1" s="16"/>
      <c r="MDZ1" s="1"/>
      <c r="MED1" s="16"/>
      <c r="MEE1" s="1"/>
      <c r="MEI1" s="16"/>
      <c r="MEJ1" s="1"/>
      <c r="MEN1" s="16"/>
      <c r="MEO1" s="1"/>
      <c r="MES1" s="16"/>
      <c r="MET1" s="1"/>
      <c r="MEX1" s="16"/>
      <c r="MEY1" s="1"/>
      <c r="MFC1" s="16"/>
      <c r="MFD1" s="1"/>
      <c r="MFH1" s="16"/>
      <c r="MFI1" s="1"/>
      <c r="MFM1" s="16"/>
      <c r="MFN1" s="1"/>
      <c r="MFR1" s="16"/>
      <c r="MFS1" s="1"/>
      <c r="MFW1" s="16"/>
      <c r="MFX1" s="1"/>
      <c r="MGB1" s="16"/>
      <c r="MGC1" s="1"/>
      <c r="MGG1" s="16"/>
      <c r="MGH1" s="1"/>
      <c r="MGL1" s="16"/>
      <c r="MGM1" s="1"/>
      <c r="MGQ1" s="16"/>
      <c r="MGR1" s="1"/>
      <c r="MGV1" s="16"/>
      <c r="MGW1" s="1"/>
      <c r="MHA1" s="16"/>
      <c r="MHB1" s="1"/>
      <c r="MHF1" s="16"/>
      <c r="MHG1" s="1"/>
      <c r="MHK1" s="16"/>
      <c r="MHL1" s="1"/>
      <c r="MHP1" s="16"/>
      <c r="MHQ1" s="1"/>
      <c r="MHU1" s="16"/>
      <c r="MHV1" s="1"/>
      <c r="MHZ1" s="16"/>
      <c r="MIA1" s="1"/>
      <c r="MIE1" s="16"/>
      <c r="MIF1" s="1"/>
      <c r="MIJ1" s="16"/>
      <c r="MIK1" s="1"/>
      <c r="MIO1" s="16"/>
      <c r="MIP1" s="1"/>
      <c r="MIT1" s="16"/>
      <c r="MIU1" s="1"/>
      <c r="MIY1" s="16"/>
      <c r="MIZ1" s="1"/>
      <c r="MJD1" s="16"/>
      <c r="MJE1" s="1"/>
      <c r="MJI1" s="16"/>
      <c r="MJJ1" s="1"/>
      <c r="MJN1" s="16"/>
      <c r="MJO1" s="1"/>
      <c r="MJS1" s="16"/>
      <c r="MJT1" s="1"/>
      <c r="MJX1" s="16"/>
      <c r="MJY1" s="1"/>
      <c r="MKC1" s="16"/>
      <c r="MKD1" s="1"/>
      <c r="MKH1" s="16"/>
      <c r="MKI1" s="1"/>
      <c r="MKM1" s="16"/>
      <c r="MKN1" s="1"/>
      <c r="MKR1" s="16"/>
      <c r="MKS1" s="1"/>
      <c r="MKW1" s="16"/>
      <c r="MKX1" s="1"/>
      <c r="MLB1" s="16"/>
      <c r="MLC1" s="1"/>
      <c r="MLG1" s="16"/>
      <c r="MLH1" s="1"/>
      <c r="MLL1" s="16"/>
      <c r="MLM1" s="1"/>
      <c r="MLQ1" s="16"/>
      <c r="MLR1" s="1"/>
      <c r="MLV1" s="16"/>
      <c r="MLW1" s="1"/>
      <c r="MMA1" s="16"/>
      <c r="MMB1" s="1"/>
      <c r="MMF1" s="16"/>
      <c r="MMG1" s="1"/>
      <c r="MMK1" s="16"/>
      <c r="MML1" s="1"/>
      <c r="MMP1" s="16"/>
      <c r="MMQ1" s="1"/>
      <c r="MMU1" s="16"/>
      <c r="MMV1" s="1"/>
      <c r="MMZ1" s="16"/>
      <c r="MNA1" s="1"/>
      <c r="MNE1" s="16"/>
      <c r="MNF1" s="1"/>
      <c r="MNJ1" s="16"/>
      <c r="MNK1" s="1"/>
      <c r="MNO1" s="16"/>
      <c r="MNP1" s="1"/>
      <c r="MNT1" s="16"/>
      <c r="MNU1" s="1"/>
      <c r="MNY1" s="16"/>
      <c r="MNZ1" s="1"/>
      <c r="MOD1" s="16"/>
      <c r="MOE1" s="1"/>
      <c r="MOI1" s="16"/>
      <c r="MOJ1" s="1"/>
      <c r="MON1" s="16"/>
      <c r="MOO1" s="1"/>
      <c r="MOS1" s="16"/>
      <c r="MOT1" s="1"/>
      <c r="MOX1" s="16"/>
      <c r="MOY1" s="1"/>
      <c r="MPC1" s="16"/>
      <c r="MPD1" s="1"/>
      <c r="MPH1" s="16"/>
      <c r="MPI1" s="1"/>
      <c r="MPM1" s="16"/>
      <c r="MPN1" s="1"/>
      <c r="MPR1" s="16"/>
      <c r="MPS1" s="1"/>
      <c r="MPW1" s="16"/>
      <c r="MPX1" s="1"/>
      <c r="MQB1" s="16"/>
      <c r="MQC1" s="1"/>
      <c r="MQG1" s="16"/>
      <c r="MQH1" s="1"/>
      <c r="MQL1" s="16"/>
      <c r="MQM1" s="1"/>
      <c r="MQQ1" s="16"/>
      <c r="MQR1" s="1"/>
      <c r="MQV1" s="16"/>
      <c r="MQW1" s="1"/>
      <c r="MRA1" s="16"/>
      <c r="MRB1" s="1"/>
      <c r="MRF1" s="16"/>
      <c r="MRG1" s="1"/>
      <c r="MRK1" s="16"/>
      <c r="MRL1" s="1"/>
      <c r="MRP1" s="16"/>
      <c r="MRQ1" s="1"/>
      <c r="MRU1" s="16"/>
      <c r="MRV1" s="1"/>
      <c r="MRZ1" s="16"/>
      <c r="MSA1" s="1"/>
      <c r="MSE1" s="16"/>
      <c r="MSF1" s="1"/>
      <c r="MSJ1" s="16"/>
      <c r="MSK1" s="1"/>
      <c r="MSO1" s="16"/>
      <c r="MSP1" s="1"/>
      <c r="MST1" s="16"/>
      <c r="MSU1" s="1"/>
      <c r="MSY1" s="16"/>
      <c r="MSZ1" s="1"/>
      <c r="MTD1" s="16"/>
      <c r="MTE1" s="1"/>
      <c r="MTI1" s="16"/>
      <c r="MTJ1" s="1"/>
      <c r="MTN1" s="16"/>
      <c r="MTO1" s="1"/>
      <c r="MTS1" s="16"/>
      <c r="MTT1" s="1"/>
      <c r="MTX1" s="16"/>
      <c r="MTY1" s="1"/>
      <c r="MUC1" s="16"/>
      <c r="MUD1" s="1"/>
      <c r="MUH1" s="16"/>
      <c r="MUI1" s="1"/>
      <c r="MUM1" s="16"/>
      <c r="MUN1" s="1"/>
      <c r="MUR1" s="16"/>
      <c r="MUS1" s="1"/>
      <c r="MUW1" s="16"/>
      <c r="MUX1" s="1"/>
      <c r="MVB1" s="16"/>
      <c r="MVC1" s="1"/>
      <c r="MVG1" s="16"/>
      <c r="MVH1" s="1"/>
      <c r="MVL1" s="16"/>
      <c r="MVM1" s="1"/>
      <c r="MVQ1" s="16"/>
      <c r="MVR1" s="1"/>
      <c r="MVV1" s="16"/>
      <c r="MVW1" s="1"/>
      <c r="MWA1" s="16"/>
      <c r="MWB1" s="1"/>
      <c r="MWF1" s="16"/>
      <c r="MWG1" s="1"/>
      <c r="MWK1" s="16"/>
      <c r="MWL1" s="1"/>
      <c r="MWP1" s="16"/>
      <c r="MWQ1" s="1"/>
      <c r="MWU1" s="16"/>
      <c r="MWV1" s="1"/>
      <c r="MWZ1" s="16"/>
      <c r="MXA1" s="1"/>
      <c r="MXE1" s="16"/>
      <c r="MXF1" s="1"/>
      <c r="MXJ1" s="16"/>
      <c r="MXK1" s="1"/>
      <c r="MXO1" s="16"/>
      <c r="MXP1" s="1"/>
      <c r="MXT1" s="16"/>
      <c r="MXU1" s="1"/>
      <c r="MXY1" s="16"/>
      <c r="MXZ1" s="1"/>
      <c r="MYD1" s="16"/>
      <c r="MYE1" s="1"/>
      <c r="MYI1" s="16"/>
      <c r="MYJ1" s="1"/>
      <c r="MYN1" s="16"/>
      <c r="MYO1" s="1"/>
      <c r="MYS1" s="16"/>
      <c r="MYT1" s="1"/>
      <c r="MYX1" s="16"/>
      <c r="MYY1" s="1"/>
      <c r="MZC1" s="16"/>
      <c r="MZD1" s="1"/>
      <c r="MZH1" s="16"/>
      <c r="MZI1" s="1"/>
      <c r="MZM1" s="16"/>
      <c r="MZN1" s="1"/>
      <c r="MZR1" s="16"/>
      <c r="MZS1" s="1"/>
      <c r="MZW1" s="16"/>
      <c r="MZX1" s="1"/>
      <c r="NAB1" s="16"/>
      <c r="NAC1" s="1"/>
      <c r="NAG1" s="16"/>
      <c r="NAH1" s="1"/>
      <c r="NAL1" s="16"/>
      <c r="NAM1" s="1"/>
      <c r="NAQ1" s="16"/>
      <c r="NAR1" s="1"/>
      <c r="NAV1" s="16"/>
      <c r="NAW1" s="1"/>
      <c r="NBA1" s="16"/>
      <c r="NBB1" s="1"/>
      <c r="NBF1" s="16"/>
      <c r="NBG1" s="1"/>
      <c r="NBK1" s="16"/>
      <c r="NBL1" s="1"/>
      <c r="NBP1" s="16"/>
      <c r="NBQ1" s="1"/>
      <c r="NBU1" s="16"/>
      <c r="NBV1" s="1"/>
      <c r="NBZ1" s="16"/>
      <c r="NCA1" s="1"/>
      <c r="NCE1" s="16"/>
      <c r="NCF1" s="1"/>
      <c r="NCJ1" s="16"/>
      <c r="NCK1" s="1"/>
      <c r="NCO1" s="16"/>
      <c r="NCP1" s="1"/>
      <c r="NCT1" s="16"/>
      <c r="NCU1" s="1"/>
      <c r="NCY1" s="16"/>
      <c r="NCZ1" s="1"/>
      <c r="NDD1" s="16"/>
      <c r="NDE1" s="1"/>
      <c r="NDI1" s="16"/>
      <c r="NDJ1" s="1"/>
      <c r="NDN1" s="16"/>
      <c r="NDO1" s="1"/>
      <c r="NDS1" s="16"/>
      <c r="NDT1" s="1"/>
      <c r="NDX1" s="16"/>
      <c r="NDY1" s="1"/>
      <c r="NEC1" s="16"/>
      <c r="NED1" s="1"/>
      <c r="NEH1" s="16"/>
      <c r="NEI1" s="1"/>
      <c r="NEM1" s="16"/>
      <c r="NEN1" s="1"/>
      <c r="NER1" s="16"/>
      <c r="NES1" s="1"/>
      <c r="NEW1" s="16"/>
      <c r="NEX1" s="1"/>
      <c r="NFB1" s="16"/>
      <c r="NFC1" s="1"/>
      <c r="NFG1" s="16"/>
      <c r="NFH1" s="1"/>
      <c r="NFL1" s="16"/>
      <c r="NFM1" s="1"/>
      <c r="NFQ1" s="16"/>
      <c r="NFR1" s="1"/>
      <c r="NFV1" s="16"/>
      <c r="NFW1" s="1"/>
      <c r="NGA1" s="16"/>
      <c r="NGB1" s="1"/>
      <c r="NGF1" s="16"/>
      <c r="NGG1" s="1"/>
      <c r="NGK1" s="16"/>
      <c r="NGL1" s="1"/>
      <c r="NGP1" s="16"/>
      <c r="NGQ1" s="1"/>
      <c r="NGU1" s="16"/>
      <c r="NGV1" s="1"/>
      <c r="NGZ1" s="16"/>
      <c r="NHA1" s="1"/>
      <c r="NHE1" s="16"/>
      <c r="NHF1" s="1"/>
      <c r="NHJ1" s="16"/>
      <c r="NHK1" s="1"/>
      <c r="NHO1" s="16"/>
      <c r="NHP1" s="1"/>
      <c r="NHT1" s="16"/>
      <c r="NHU1" s="1"/>
      <c r="NHY1" s="16"/>
      <c r="NHZ1" s="1"/>
      <c r="NID1" s="16"/>
      <c r="NIE1" s="1"/>
      <c r="NII1" s="16"/>
      <c r="NIJ1" s="1"/>
      <c r="NIN1" s="16"/>
      <c r="NIO1" s="1"/>
      <c r="NIS1" s="16"/>
      <c r="NIT1" s="1"/>
      <c r="NIX1" s="16"/>
      <c r="NIY1" s="1"/>
      <c r="NJC1" s="16"/>
      <c r="NJD1" s="1"/>
      <c r="NJH1" s="16"/>
      <c r="NJI1" s="1"/>
      <c r="NJM1" s="16"/>
      <c r="NJN1" s="1"/>
      <c r="NJR1" s="16"/>
      <c r="NJS1" s="1"/>
      <c r="NJW1" s="16"/>
      <c r="NJX1" s="1"/>
      <c r="NKB1" s="16"/>
      <c r="NKC1" s="1"/>
      <c r="NKG1" s="16"/>
      <c r="NKH1" s="1"/>
      <c r="NKL1" s="16"/>
      <c r="NKM1" s="1"/>
      <c r="NKQ1" s="16"/>
      <c r="NKR1" s="1"/>
      <c r="NKV1" s="16"/>
      <c r="NKW1" s="1"/>
      <c r="NLA1" s="16"/>
      <c r="NLB1" s="1"/>
      <c r="NLF1" s="16"/>
      <c r="NLG1" s="1"/>
      <c r="NLK1" s="16"/>
      <c r="NLL1" s="1"/>
      <c r="NLP1" s="16"/>
      <c r="NLQ1" s="1"/>
      <c r="NLU1" s="16"/>
      <c r="NLV1" s="1"/>
      <c r="NLZ1" s="16"/>
      <c r="NMA1" s="1"/>
      <c r="NME1" s="16"/>
      <c r="NMF1" s="1"/>
      <c r="NMJ1" s="16"/>
      <c r="NMK1" s="1"/>
      <c r="NMO1" s="16"/>
      <c r="NMP1" s="1"/>
      <c r="NMT1" s="16"/>
      <c r="NMU1" s="1"/>
      <c r="NMY1" s="16"/>
      <c r="NMZ1" s="1"/>
      <c r="NND1" s="16"/>
      <c r="NNE1" s="1"/>
      <c r="NNI1" s="16"/>
      <c r="NNJ1" s="1"/>
      <c r="NNN1" s="16"/>
      <c r="NNO1" s="1"/>
      <c r="NNS1" s="16"/>
      <c r="NNT1" s="1"/>
      <c r="NNX1" s="16"/>
      <c r="NNY1" s="1"/>
      <c r="NOC1" s="16"/>
      <c r="NOD1" s="1"/>
      <c r="NOH1" s="16"/>
      <c r="NOI1" s="1"/>
      <c r="NOM1" s="16"/>
      <c r="NON1" s="1"/>
      <c r="NOR1" s="16"/>
      <c r="NOS1" s="1"/>
      <c r="NOW1" s="16"/>
      <c r="NOX1" s="1"/>
      <c r="NPB1" s="16"/>
      <c r="NPC1" s="1"/>
      <c r="NPG1" s="16"/>
      <c r="NPH1" s="1"/>
      <c r="NPL1" s="16"/>
      <c r="NPM1" s="1"/>
      <c r="NPQ1" s="16"/>
      <c r="NPR1" s="1"/>
      <c r="NPV1" s="16"/>
      <c r="NPW1" s="1"/>
      <c r="NQA1" s="16"/>
      <c r="NQB1" s="1"/>
      <c r="NQF1" s="16"/>
      <c r="NQG1" s="1"/>
      <c r="NQK1" s="16"/>
      <c r="NQL1" s="1"/>
      <c r="NQP1" s="16"/>
      <c r="NQQ1" s="1"/>
      <c r="NQU1" s="16"/>
      <c r="NQV1" s="1"/>
      <c r="NQZ1" s="16"/>
      <c r="NRA1" s="1"/>
      <c r="NRE1" s="16"/>
      <c r="NRF1" s="1"/>
      <c r="NRJ1" s="16"/>
      <c r="NRK1" s="1"/>
      <c r="NRO1" s="16"/>
      <c r="NRP1" s="1"/>
      <c r="NRT1" s="16"/>
      <c r="NRU1" s="1"/>
      <c r="NRY1" s="16"/>
      <c r="NRZ1" s="1"/>
      <c r="NSD1" s="16"/>
      <c r="NSE1" s="1"/>
      <c r="NSI1" s="16"/>
      <c r="NSJ1" s="1"/>
      <c r="NSN1" s="16"/>
      <c r="NSO1" s="1"/>
      <c r="NSS1" s="16"/>
      <c r="NST1" s="1"/>
      <c r="NSX1" s="16"/>
      <c r="NSY1" s="1"/>
      <c r="NTC1" s="16"/>
      <c r="NTD1" s="1"/>
      <c r="NTH1" s="16"/>
      <c r="NTI1" s="1"/>
      <c r="NTM1" s="16"/>
      <c r="NTN1" s="1"/>
      <c r="NTR1" s="16"/>
      <c r="NTS1" s="1"/>
      <c r="NTW1" s="16"/>
      <c r="NTX1" s="1"/>
      <c r="NUB1" s="16"/>
      <c r="NUC1" s="1"/>
      <c r="NUG1" s="16"/>
      <c r="NUH1" s="1"/>
      <c r="NUL1" s="16"/>
      <c r="NUM1" s="1"/>
      <c r="NUQ1" s="16"/>
      <c r="NUR1" s="1"/>
      <c r="NUV1" s="16"/>
      <c r="NUW1" s="1"/>
      <c r="NVA1" s="16"/>
      <c r="NVB1" s="1"/>
      <c r="NVF1" s="16"/>
      <c r="NVG1" s="1"/>
      <c r="NVK1" s="16"/>
      <c r="NVL1" s="1"/>
      <c r="NVP1" s="16"/>
      <c r="NVQ1" s="1"/>
      <c r="NVU1" s="16"/>
      <c r="NVV1" s="1"/>
      <c r="NVZ1" s="16"/>
      <c r="NWA1" s="1"/>
      <c r="NWE1" s="16"/>
      <c r="NWF1" s="1"/>
      <c r="NWJ1" s="16"/>
      <c r="NWK1" s="1"/>
      <c r="NWO1" s="16"/>
      <c r="NWP1" s="1"/>
      <c r="NWT1" s="16"/>
      <c r="NWU1" s="1"/>
      <c r="NWY1" s="16"/>
      <c r="NWZ1" s="1"/>
      <c r="NXD1" s="16"/>
      <c r="NXE1" s="1"/>
      <c r="NXI1" s="16"/>
      <c r="NXJ1" s="1"/>
      <c r="NXN1" s="16"/>
      <c r="NXO1" s="1"/>
      <c r="NXS1" s="16"/>
      <c r="NXT1" s="1"/>
      <c r="NXX1" s="16"/>
      <c r="NXY1" s="1"/>
      <c r="NYC1" s="16"/>
      <c r="NYD1" s="1"/>
      <c r="NYH1" s="16"/>
      <c r="NYI1" s="1"/>
      <c r="NYM1" s="16"/>
      <c r="NYN1" s="1"/>
      <c r="NYR1" s="16"/>
      <c r="NYS1" s="1"/>
      <c r="NYW1" s="16"/>
      <c r="NYX1" s="1"/>
      <c r="NZB1" s="16"/>
      <c r="NZC1" s="1"/>
      <c r="NZG1" s="16"/>
      <c r="NZH1" s="1"/>
      <c r="NZL1" s="16"/>
      <c r="NZM1" s="1"/>
      <c r="NZQ1" s="16"/>
      <c r="NZR1" s="1"/>
      <c r="NZV1" s="16"/>
      <c r="NZW1" s="1"/>
      <c r="OAA1" s="16"/>
      <c r="OAB1" s="1"/>
      <c r="OAF1" s="16"/>
      <c r="OAG1" s="1"/>
      <c r="OAK1" s="16"/>
      <c r="OAL1" s="1"/>
      <c r="OAP1" s="16"/>
      <c r="OAQ1" s="1"/>
      <c r="OAU1" s="16"/>
      <c r="OAV1" s="1"/>
      <c r="OAZ1" s="16"/>
      <c r="OBA1" s="1"/>
      <c r="OBE1" s="16"/>
      <c r="OBF1" s="1"/>
      <c r="OBJ1" s="16"/>
      <c r="OBK1" s="1"/>
      <c r="OBO1" s="16"/>
      <c r="OBP1" s="1"/>
      <c r="OBT1" s="16"/>
      <c r="OBU1" s="1"/>
      <c r="OBY1" s="16"/>
      <c r="OBZ1" s="1"/>
      <c r="OCD1" s="16"/>
      <c r="OCE1" s="1"/>
      <c r="OCI1" s="16"/>
      <c r="OCJ1" s="1"/>
      <c r="OCN1" s="16"/>
      <c r="OCO1" s="1"/>
      <c r="OCS1" s="16"/>
      <c r="OCT1" s="1"/>
      <c r="OCX1" s="16"/>
      <c r="OCY1" s="1"/>
      <c r="ODC1" s="16"/>
      <c r="ODD1" s="1"/>
      <c r="ODH1" s="16"/>
      <c r="ODI1" s="1"/>
      <c r="ODM1" s="16"/>
      <c r="ODN1" s="1"/>
      <c r="ODR1" s="16"/>
      <c r="ODS1" s="1"/>
      <c r="ODW1" s="16"/>
      <c r="ODX1" s="1"/>
      <c r="OEB1" s="16"/>
      <c r="OEC1" s="1"/>
      <c r="OEG1" s="16"/>
      <c r="OEH1" s="1"/>
      <c r="OEL1" s="16"/>
      <c r="OEM1" s="1"/>
      <c r="OEQ1" s="16"/>
      <c r="OER1" s="1"/>
      <c r="OEV1" s="16"/>
      <c r="OEW1" s="1"/>
      <c r="OFA1" s="16"/>
      <c r="OFB1" s="1"/>
      <c r="OFF1" s="16"/>
      <c r="OFG1" s="1"/>
      <c r="OFK1" s="16"/>
      <c r="OFL1" s="1"/>
      <c r="OFP1" s="16"/>
      <c r="OFQ1" s="1"/>
      <c r="OFU1" s="16"/>
      <c r="OFV1" s="1"/>
      <c r="OFZ1" s="16"/>
      <c r="OGA1" s="1"/>
      <c r="OGE1" s="16"/>
      <c r="OGF1" s="1"/>
      <c r="OGJ1" s="16"/>
      <c r="OGK1" s="1"/>
      <c r="OGO1" s="16"/>
      <c r="OGP1" s="1"/>
      <c r="OGT1" s="16"/>
      <c r="OGU1" s="1"/>
      <c r="OGY1" s="16"/>
      <c r="OGZ1" s="1"/>
      <c r="OHD1" s="16"/>
      <c r="OHE1" s="1"/>
      <c r="OHI1" s="16"/>
      <c r="OHJ1" s="1"/>
      <c r="OHN1" s="16"/>
      <c r="OHO1" s="1"/>
      <c r="OHS1" s="16"/>
      <c r="OHT1" s="1"/>
      <c r="OHX1" s="16"/>
      <c r="OHY1" s="1"/>
      <c r="OIC1" s="16"/>
      <c r="OID1" s="1"/>
      <c r="OIH1" s="16"/>
      <c r="OII1" s="1"/>
      <c r="OIM1" s="16"/>
      <c r="OIN1" s="1"/>
      <c r="OIR1" s="16"/>
      <c r="OIS1" s="1"/>
      <c r="OIW1" s="16"/>
      <c r="OIX1" s="1"/>
      <c r="OJB1" s="16"/>
      <c r="OJC1" s="1"/>
      <c r="OJG1" s="16"/>
      <c r="OJH1" s="1"/>
      <c r="OJL1" s="16"/>
      <c r="OJM1" s="1"/>
      <c r="OJQ1" s="16"/>
      <c r="OJR1" s="1"/>
      <c r="OJV1" s="16"/>
      <c r="OJW1" s="1"/>
      <c r="OKA1" s="16"/>
      <c r="OKB1" s="1"/>
      <c r="OKF1" s="16"/>
      <c r="OKG1" s="1"/>
      <c r="OKK1" s="16"/>
      <c r="OKL1" s="1"/>
      <c r="OKP1" s="16"/>
      <c r="OKQ1" s="1"/>
      <c r="OKU1" s="16"/>
      <c r="OKV1" s="1"/>
      <c r="OKZ1" s="16"/>
      <c r="OLA1" s="1"/>
      <c r="OLE1" s="16"/>
      <c r="OLF1" s="1"/>
      <c r="OLJ1" s="16"/>
      <c r="OLK1" s="1"/>
      <c r="OLO1" s="16"/>
      <c r="OLP1" s="1"/>
      <c r="OLT1" s="16"/>
      <c r="OLU1" s="1"/>
      <c r="OLY1" s="16"/>
      <c r="OLZ1" s="1"/>
      <c r="OMD1" s="16"/>
      <c r="OME1" s="1"/>
      <c r="OMI1" s="16"/>
      <c r="OMJ1" s="1"/>
      <c r="OMN1" s="16"/>
      <c r="OMO1" s="1"/>
      <c r="OMS1" s="16"/>
      <c r="OMT1" s="1"/>
      <c r="OMX1" s="16"/>
      <c r="OMY1" s="1"/>
      <c r="ONC1" s="16"/>
      <c r="OND1" s="1"/>
      <c r="ONH1" s="16"/>
      <c r="ONI1" s="1"/>
      <c r="ONM1" s="16"/>
      <c r="ONN1" s="1"/>
      <c r="ONR1" s="16"/>
      <c r="ONS1" s="1"/>
      <c r="ONW1" s="16"/>
      <c r="ONX1" s="1"/>
      <c r="OOB1" s="16"/>
      <c r="OOC1" s="1"/>
      <c r="OOG1" s="16"/>
      <c r="OOH1" s="1"/>
      <c r="OOL1" s="16"/>
      <c r="OOM1" s="1"/>
      <c r="OOQ1" s="16"/>
      <c r="OOR1" s="1"/>
      <c r="OOV1" s="16"/>
      <c r="OOW1" s="1"/>
      <c r="OPA1" s="16"/>
      <c r="OPB1" s="1"/>
      <c r="OPF1" s="16"/>
      <c r="OPG1" s="1"/>
      <c r="OPK1" s="16"/>
      <c r="OPL1" s="1"/>
      <c r="OPP1" s="16"/>
      <c r="OPQ1" s="1"/>
      <c r="OPU1" s="16"/>
      <c r="OPV1" s="1"/>
      <c r="OPZ1" s="16"/>
      <c r="OQA1" s="1"/>
      <c r="OQE1" s="16"/>
      <c r="OQF1" s="1"/>
      <c r="OQJ1" s="16"/>
      <c r="OQK1" s="1"/>
      <c r="OQO1" s="16"/>
      <c r="OQP1" s="1"/>
      <c r="OQT1" s="16"/>
      <c r="OQU1" s="1"/>
      <c r="OQY1" s="16"/>
      <c r="OQZ1" s="1"/>
      <c r="ORD1" s="16"/>
      <c r="ORE1" s="1"/>
      <c r="ORI1" s="16"/>
      <c r="ORJ1" s="1"/>
      <c r="ORN1" s="16"/>
      <c r="ORO1" s="1"/>
      <c r="ORS1" s="16"/>
      <c r="ORT1" s="1"/>
      <c r="ORX1" s="16"/>
      <c r="ORY1" s="1"/>
      <c r="OSC1" s="16"/>
      <c r="OSD1" s="1"/>
      <c r="OSH1" s="16"/>
      <c r="OSI1" s="1"/>
      <c r="OSM1" s="16"/>
      <c r="OSN1" s="1"/>
      <c r="OSR1" s="16"/>
      <c r="OSS1" s="1"/>
      <c r="OSW1" s="16"/>
      <c r="OSX1" s="1"/>
      <c r="OTB1" s="16"/>
      <c r="OTC1" s="1"/>
      <c r="OTG1" s="16"/>
      <c r="OTH1" s="1"/>
      <c r="OTL1" s="16"/>
      <c r="OTM1" s="1"/>
      <c r="OTQ1" s="16"/>
      <c r="OTR1" s="1"/>
      <c r="OTV1" s="16"/>
      <c r="OTW1" s="1"/>
      <c r="OUA1" s="16"/>
      <c r="OUB1" s="1"/>
      <c r="OUF1" s="16"/>
      <c r="OUG1" s="1"/>
      <c r="OUK1" s="16"/>
      <c r="OUL1" s="1"/>
      <c r="OUP1" s="16"/>
      <c r="OUQ1" s="1"/>
      <c r="OUU1" s="16"/>
      <c r="OUV1" s="1"/>
      <c r="OUZ1" s="16"/>
      <c r="OVA1" s="1"/>
      <c r="OVE1" s="16"/>
      <c r="OVF1" s="1"/>
      <c r="OVJ1" s="16"/>
      <c r="OVK1" s="1"/>
      <c r="OVO1" s="16"/>
      <c r="OVP1" s="1"/>
      <c r="OVT1" s="16"/>
      <c r="OVU1" s="1"/>
      <c r="OVY1" s="16"/>
      <c r="OVZ1" s="1"/>
      <c r="OWD1" s="16"/>
      <c r="OWE1" s="1"/>
      <c r="OWI1" s="16"/>
      <c r="OWJ1" s="1"/>
      <c r="OWN1" s="16"/>
      <c r="OWO1" s="1"/>
      <c r="OWS1" s="16"/>
      <c r="OWT1" s="1"/>
      <c r="OWX1" s="16"/>
      <c r="OWY1" s="1"/>
      <c r="OXC1" s="16"/>
      <c r="OXD1" s="1"/>
      <c r="OXH1" s="16"/>
      <c r="OXI1" s="1"/>
      <c r="OXM1" s="16"/>
      <c r="OXN1" s="1"/>
      <c r="OXR1" s="16"/>
      <c r="OXS1" s="1"/>
      <c r="OXW1" s="16"/>
      <c r="OXX1" s="1"/>
      <c r="OYB1" s="16"/>
      <c r="OYC1" s="1"/>
      <c r="OYG1" s="16"/>
      <c r="OYH1" s="1"/>
      <c r="OYL1" s="16"/>
      <c r="OYM1" s="1"/>
      <c r="OYQ1" s="16"/>
      <c r="OYR1" s="1"/>
      <c r="OYV1" s="16"/>
      <c r="OYW1" s="1"/>
      <c r="OZA1" s="16"/>
      <c r="OZB1" s="1"/>
      <c r="OZF1" s="16"/>
      <c r="OZG1" s="1"/>
      <c r="OZK1" s="16"/>
      <c r="OZL1" s="1"/>
      <c r="OZP1" s="16"/>
      <c r="OZQ1" s="1"/>
      <c r="OZU1" s="16"/>
      <c r="OZV1" s="1"/>
      <c r="OZZ1" s="16"/>
      <c r="PAA1" s="1"/>
      <c r="PAE1" s="16"/>
      <c r="PAF1" s="1"/>
      <c r="PAJ1" s="16"/>
      <c r="PAK1" s="1"/>
      <c r="PAO1" s="16"/>
      <c r="PAP1" s="1"/>
      <c r="PAT1" s="16"/>
      <c r="PAU1" s="1"/>
      <c r="PAY1" s="16"/>
      <c r="PAZ1" s="1"/>
      <c r="PBD1" s="16"/>
      <c r="PBE1" s="1"/>
      <c r="PBI1" s="16"/>
      <c r="PBJ1" s="1"/>
      <c r="PBN1" s="16"/>
      <c r="PBO1" s="1"/>
      <c r="PBS1" s="16"/>
      <c r="PBT1" s="1"/>
      <c r="PBX1" s="16"/>
      <c r="PBY1" s="1"/>
      <c r="PCC1" s="16"/>
      <c r="PCD1" s="1"/>
      <c r="PCH1" s="16"/>
      <c r="PCI1" s="1"/>
      <c r="PCM1" s="16"/>
      <c r="PCN1" s="1"/>
      <c r="PCR1" s="16"/>
      <c r="PCS1" s="1"/>
      <c r="PCW1" s="16"/>
      <c r="PCX1" s="1"/>
      <c r="PDB1" s="16"/>
      <c r="PDC1" s="1"/>
      <c r="PDG1" s="16"/>
      <c r="PDH1" s="1"/>
      <c r="PDL1" s="16"/>
      <c r="PDM1" s="1"/>
      <c r="PDQ1" s="16"/>
      <c r="PDR1" s="1"/>
      <c r="PDV1" s="16"/>
      <c r="PDW1" s="1"/>
      <c r="PEA1" s="16"/>
      <c r="PEB1" s="1"/>
      <c r="PEF1" s="16"/>
      <c r="PEG1" s="1"/>
      <c r="PEK1" s="16"/>
      <c r="PEL1" s="1"/>
      <c r="PEP1" s="16"/>
      <c r="PEQ1" s="1"/>
      <c r="PEU1" s="16"/>
      <c r="PEV1" s="1"/>
      <c r="PEZ1" s="16"/>
      <c r="PFA1" s="1"/>
      <c r="PFE1" s="16"/>
      <c r="PFF1" s="1"/>
      <c r="PFJ1" s="16"/>
      <c r="PFK1" s="1"/>
      <c r="PFO1" s="16"/>
      <c r="PFP1" s="1"/>
      <c r="PFT1" s="16"/>
      <c r="PFU1" s="1"/>
      <c r="PFY1" s="16"/>
      <c r="PFZ1" s="1"/>
      <c r="PGD1" s="16"/>
      <c r="PGE1" s="1"/>
      <c r="PGI1" s="16"/>
      <c r="PGJ1" s="1"/>
      <c r="PGN1" s="16"/>
      <c r="PGO1" s="1"/>
      <c r="PGS1" s="16"/>
      <c r="PGT1" s="1"/>
      <c r="PGX1" s="16"/>
      <c r="PGY1" s="1"/>
      <c r="PHC1" s="16"/>
      <c r="PHD1" s="1"/>
      <c r="PHH1" s="16"/>
      <c r="PHI1" s="1"/>
      <c r="PHM1" s="16"/>
      <c r="PHN1" s="1"/>
      <c r="PHR1" s="16"/>
      <c r="PHS1" s="1"/>
      <c r="PHW1" s="16"/>
      <c r="PHX1" s="1"/>
      <c r="PIB1" s="16"/>
      <c r="PIC1" s="1"/>
      <c r="PIG1" s="16"/>
      <c r="PIH1" s="1"/>
      <c r="PIL1" s="16"/>
      <c r="PIM1" s="1"/>
      <c r="PIQ1" s="16"/>
      <c r="PIR1" s="1"/>
      <c r="PIV1" s="16"/>
      <c r="PIW1" s="1"/>
      <c r="PJA1" s="16"/>
      <c r="PJB1" s="1"/>
      <c r="PJF1" s="16"/>
      <c r="PJG1" s="1"/>
      <c r="PJK1" s="16"/>
      <c r="PJL1" s="1"/>
      <c r="PJP1" s="16"/>
      <c r="PJQ1" s="1"/>
      <c r="PJU1" s="16"/>
      <c r="PJV1" s="1"/>
      <c r="PJZ1" s="16"/>
      <c r="PKA1" s="1"/>
      <c r="PKE1" s="16"/>
      <c r="PKF1" s="1"/>
      <c r="PKJ1" s="16"/>
      <c r="PKK1" s="1"/>
      <c r="PKO1" s="16"/>
      <c r="PKP1" s="1"/>
      <c r="PKT1" s="16"/>
      <c r="PKU1" s="1"/>
      <c r="PKY1" s="16"/>
      <c r="PKZ1" s="1"/>
      <c r="PLD1" s="16"/>
      <c r="PLE1" s="1"/>
      <c r="PLI1" s="16"/>
      <c r="PLJ1" s="1"/>
      <c r="PLN1" s="16"/>
      <c r="PLO1" s="1"/>
      <c r="PLS1" s="16"/>
      <c r="PLT1" s="1"/>
      <c r="PLX1" s="16"/>
      <c r="PLY1" s="1"/>
      <c r="PMC1" s="16"/>
      <c r="PMD1" s="1"/>
      <c r="PMH1" s="16"/>
      <c r="PMI1" s="1"/>
      <c r="PMM1" s="16"/>
      <c r="PMN1" s="1"/>
      <c r="PMR1" s="16"/>
      <c r="PMS1" s="1"/>
      <c r="PMW1" s="16"/>
      <c r="PMX1" s="1"/>
      <c r="PNB1" s="16"/>
      <c r="PNC1" s="1"/>
      <c r="PNG1" s="16"/>
      <c r="PNH1" s="1"/>
      <c r="PNL1" s="16"/>
      <c r="PNM1" s="1"/>
      <c r="PNQ1" s="16"/>
      <c r="PNR1" s="1"/>
      <c r="PNV1" s="16"/>
      <c r="PNW1" s="1"/>
      <c r="POA1" s="16"/>
      <c r="POB1" s="1"/>
      <c r="POF1" s="16"/>
      <c r="POG1" s="1"/>
      <c r="POK1" s="16"/>
      <c r="POL1" s="1"/>
      <c r="POP1" s="16"/>
      <c r="POQ1" s="1"/>
      <c r="POU1" s="16"/>
      <c r="POV1" s="1"/>
      <c r="POZ1" s="16"/>
      <c r="PPA1" s="1"/>
      <c r="PPE1" s="16"/>
      <c r="PPF1" s="1"/>
      <c r="PPJ1" s="16"/>
      <c r="PPK1" s="1"/>
      <c r="PPO1" s="16"/>
      <c r="PPP1" s="1"/>
      <c r="PPT1" s="16"/>
      <c r="PPU1" s="1"/>
      <c r="PPY1" s="16"/>
      <c r="PPZ1" s="1"/>
      <c r="PQD1" s="16"/>
      <c r="PQE1" s="1"/>
      <c r="PQI1" s="16"/>
      <c r="PQJ1" s="1"/>
      <c r="PQN1" s="16"/>
      <c r="PQO1" s="1"/>
      <c r="PQS1" s="16"/>
      <c r="PQT1" s="1"/>
      <c r="PQX1" s="16"/>
      <c r="PQY1" s="1"/>
      <c r="PRC1" s="16"/>
      <c r="PRD1" s="1"/>
      <c r="PRH1" s="16"/>
      <c r="PRI1" s="1"/>
      <c r="PRM1" s="16"/>
      <c r="PRN1" s="1"/>
      <c r="PRR1" s="16"/>
      <c r="PRS1" s="1"/>
      <c r="PRW1" s="16"/>
      <c r="PRX1" s="1"/>
      <c r="PSB1" s="16"/>
      <c r="PSC1" s="1"/>
      <c r="PSG1" s="16"/>
      <c r="PSH1" s="1"/>
      <c r="PSL1" s="16"/>
      <c r="PSM1" s="1"/>
      <c r="PSQ1" s="16"/>
      <c r="PSR1" s="1"/>
      <c r="PSV1" s="16"/>
      <c r="PSW1" s="1"/>
      <c r="PTA1" s="16"/>
      <c r="PTB1" s="1"/>
      <c r="PTF1" s="16"/>
      <c r="PTG1" s="1"/>
      <c r="PTK1" s="16"/>
      <c r="PTL1" s="1"/>
      <c r="PTP1" s="16"/>
      <c r="PTQ1" s="1"/>
      <c r="PTU1" s="16"/>
      <c r="PTV1" s="1"/>
      <c r="PTZ1" s="16"/>
      <c r="PUA1" s="1"/>
      <c r="PUE1" s="16"/>
      <c r="PUF1" s="1"/>
      <c r="PUJ1" s="16"/>
      <c r="PUK1" s="1"/>
      <c r="PUO1" s="16"/>
      <c r="PUP1" s="1"/>
      <c r="PUT1" s="16"/>
      <c r="PUU1" s="1"/>
      <c r="PUY1" s="16"/>
      <c r="PUZ1" s="1"/>
      <c r="PVD1" s="16"/>
      <c r="PVE1" s="1"/>
      <c r="PVI1" s="16"/>
      <c r="PVJ1" s="1"/>
      <c r="PVN1" s="16"/>
      <c r="PVO1" s="1"/>
      <c r="PVS1" s="16"/>
      <c r="PVT1" s="1"/>
      <c r="PVX1" s="16"/>
      <c r="PVY1" s="1"/>
      <c r="PWC1" s="16"/>
      <c r="PWD1" s="1"/>
      <c r="PWH1" s="16"/>
      <c r="PWI1" s="1"/>
      <c r="PWM1" s="16"/>
      <c r="PWN1" s="1"/>
      <c r="PWR1" s="16"/>
      <c r="PWS1" s="1"/>
      <c r="PWW1" s="16"/>
      <c r="PWX1" s="1"/>
      <c r="PXB1" s="16"/>
      <c r="PXC1" s="1"/>
      <c r="PXG1" s="16"/>
      <c r="PXH1" s="1"/>
      <c r="PXL1" s="16"/>
      <c r="PXM1" s="1"/>
      <c r="PXQ1" s="16"/>
      <c r="PXR1" s="1"/>
      <c r="PXV1" s="16"/>
      <c r="PXW1" s="1"/>
      <c r="PYA1" s="16"/>
      <c r="PYB1" s="1"/>
      <c r="PYF1" s="16"/>
      <c r="PYG1" s="1"/>
      <c r="PYK1" s="16"/>
      <c r="PYL1" s="1"/>
      <c r="PYP1" s="16"/>
      <c r="PYQ1" s="1"/>
      <c r="PYU1" s="16"/>
      <c r="PYV1" s="1"/>
      <c r="PYZ1" s="16"/>
      <c r="PZA1" s="1"/>
      <c r="PZE1" s="16"/>
      <c r="PZF1" s="1"/>
      <c r="PZJ1" s="16"/>
      <c r="PZK1" s="1"/>
      <c r="PZO1" s="16"/>
      <c r="PZP1" s="1"/>
      <c r="PZT1" s="16"/>
      <c r="PZU1" s="1"/>
      <c r="PZY1" s="16"/>
      <c r="PZZ1" s="1"/>
      <c r="QAD1" s="16"/>
      <c r="QAE1" s="1"/>
      <c r="QAI1" s="16"/>
      <c r="QAJ1" s="1"/>
      <c r="QAN1" s="16"/>
      <c r="QAO1" s="1"/>
      <c r="QAS1" s="16"/>
      <c r="QAT1" s="1"/>
      <c r="QAX1" s="16"/>
      <c r="QAY1" s="1"/>
      <c r="QBC1" s="16"/>
      <c r="QBD1" s="1"/>
      <c r="QBH1" s="16"/>
      <c r="QBI1" s="1"/>
      <c r="QBM1" s="16"/>
      <c r="QBN1" s="1"/>
      <c r="QBR1" s="16"/>
      <c r="QBS1" s="1"/>
      <c r="QBW1" s="16"/>
      <c r="QBX1" s="1"/>
      <c r="QCB1" s="16"/>
      <c r="QCC1" s="1"/>
      <c r="QCG1" s="16"/>
      <c r="QCH1" s="1"/>
      <c r="QCL1" s="16"/>
      <c r="QCM1" s="1"/>
      <c r="QCQ1" s="16"/>
      <c r="QCR1" s="1"/>
      <c r="QCV1" s="16"/>
      <c r="QCW1" s="1"/>
      <c r="QDA1" s="16"/>
      <c r="QDB1" s="1"/>
      <c r="QDF1" s="16"/>
      <c r="QDG1" s="1"/>
      <c r="QDK1" s="16"/>
      <c r="QDL1" s="1"/>
      <c r="QDP1" s="16"/>
      <c r="QDQ1" s="1"/>
      <c r="QDU1" s="16"/>
      <c r="QDV1" s="1"/>
      <c r="QDZ1" s="16"/>
      <c r="QEA1" s="1"/>
      <c r="QEE1" s="16"/>
      <c r="QEF1" s="1"/>
      <c r="QEJ1" s="16"/>
      <c r="QEK1" s="1"/>
      <c r="QEO1" s="16"/>
      <c r="QEP1" s="1"/>
      <c r="QET1" s="16"/>
      <c r="QEU1" s="1"/>
      <c r="QEY1" s="16"/>
      <c r="QEZ1" s="1"/>
      <c r="QFD1" s="16"/>
      <c r="QFE1" s="1"/>
      <c r="QFI1" s="16"/>
      <c r="QFJ1" s="1"/>
      <c r="QFN1" s="16"/>
      <c r="QFO1" s="1"/>
      <c r="QFS1" s="16"/>
      <c r="QFT1" s="1"/>
      <c r="QFX1" s="16"/>
      <c r="QFY1" s="1"/>
      <c r="QGC1" s="16"/>
      <c r="QGD1" s="1"/>
      <c r="QGH1" s="16"/>
      <c r="QGI1" s="1"/>
      <c r="QGM1" s="16"/>
      <c r="QGN1" s="1"/>
      <c r="QGR1" s="16"/>
      <c r="QGS1" s="1"/>
      <c r="QGW1" s="16"/>
      <c r="QGX1" s="1"/>
      <c r="QHB1" s="16"/>
      <c r="QHC1" s="1"/>
      <c r="QHG1" s="16"/>
      <c r="QHH1" s="1"/>
      <c r="QHL1" s="16"/>
      <c r="QHM1" s="1"/>
      <c r="QHQ1" s="16"/>
      <c r="QHR1" s="1"/>
      <c r="QHV1" s="16"/>
      <c r="QHW1" s="1"/>
      <c r="QIA1" s="16"/>
      <c r="QIB1" s="1"/>
      <c r="QIF1" s="16"/>
      <c r="QIG1" s="1"/>
      <c r="QIK1" s="16"/>
      <c r="QIL1" s="1"/>
      <c r="QIP1" s="16"/>
      <c r="QIQ1" s="1"/>
      <c r="QIU1" s="16"/>
      <c r="QIV1" s="1"/>
      <c r="QIZ1" s="16"/>
      <c r="QJA1" s="1"/>
      <c r="QJE1" s="16"/>
      <c r="QJF1" s="1"/>
      <c r="QJJ1" s="16"/>
      <c r="QJK1" s="1"/>
      <c r="QJO1" s="16"/>
      <c r="QJP1" s="1"/>
      <c r="QJT1" s="16"/>
      <c r="QJU1" s="1"/>
      <c r="QJY1" s="16"/>
      <c r="QJZ1" s="1"/>
      <c r="QKD1" s="16"/>
      <c r="QKE1" s="1"/>
      <c r="QKI1" s="16"/>
      <c r="QKJ1" s="1"/>
      <c r="QKN1" s="16"/>
      <c r="QKO1" s="1"/>
      <c r="QKS1" s="16"/>
      <c r="QKT1" s="1"/>
      <c r="QKX1" s="16"/>
      <c r="QKY1" s="1"/>
      <c r="QLC1" s="16"/>
      <c r="QLD1" s="1"/>
      <c r="QLH1" s="16"/>
      <c r="QLI1" s="1"/>
      <c r="QLM1" s="16"/>
      <c r="QLN1" s="1"/>
      <c r="QLR1" s="16"/>
      <c r="QLS1" s="1"/>
      <c r="QLW1" s="16"/>
      <c r="QLX1" s="1"/>
      <c r="QMB1" s="16"/>
      <c r="QMC1" s="1"/>
      <c r="QMG1" s="16"/>
      <c r="QMH1" s="1"/>
      <c r="QML1" s="16"/>
      <c r="QMM1" s="1"/>
      <c r="QMQ1" s="16"/>
      <c r="QMR1" s="1"/>
      <c r="QMV1" s="16"/>
      <c r="QMW1" s="1"/>
      <c r="QNA1" s="16"/>
      <c r="QNB1" s="1"/>
      <c r="QNF1" s="16"/>
      <c r="QNG1" s="1"/>
      <c r="QNK1" s="16"/>
      <c r="QNL1" s="1"/>
      <c r="QNP1" s="16"/>
      <c r="QNQ1" s="1"/>
      <c r="QNU1" s="16"/>
      <c r="QNV1" s="1"/>
      <c r="QNZ1" s="16"/>
      <c r="QOA1" s="1"/>
      <c r="QOE1" s="16"/>
      <c r="QOF1" s="1"/>
      <c r="QOJ1" s="16"/>
      <c r="QOK1" s="1"/>
      <c r="QOO1" s="16"/>
      <c r="QOP1" s="1"/>
      <c r="QOT1" s="16"/>
      <c r="QOU1" s="1"/>
      <c r="QOY1" s="16"/>
      <c r="QOZ1" s="1"/>
      <c r="QPD1" s="16"/>
      <c r="QPE1" s="1"/>
      <c r="QPI1" s="16"/>
      <c r="QPJ1" s="1"/>
      <c r="QPN1" s="16"/>
      <c r="QPO1" s="1"/>
      <c r="QPS1" s="16"/>
      <c r="QPT1" s="1"/>
      <c r="QPX1" s="16"/>
      <c r="QPY1" s="1"/>
      <c r="QQC1" s="16"/>
      <c r="QQD1" s="1"/>
      <c r="QQH1" s="16"/>
      <c r="QQI1" s="1"/>
      <c r="QQM1" s="16"/>
      <c r="QQN1" s="1"/>
      <c r="QQR1" s="16"/>
      <c r="QQS1" s="1"/>
      <c r="QQW1" s="16"/>
      <c r="QQX1" s="1"/>
      <c r="QRB1" s="16"/>
      <c r="QRC1" s="1"/>
      <c r="QRG1" s="16"/>
      <c r="QRH1" s="1"/>
      <c r="QRL1" s="16"/>
      <c r="QRM1" s="1"/>
      <c r="QRQ1" s="16"/>
      <c r="QRR1" s="1"/>
      <c r="QRV1" s="16"/>
      <c r="QRW1" s="1"/>
      <c r="QSA1" s="16"/>
      <c r="QSB1" s="1"/>
      <c r="QSF1" s="16"/>
      <c r="QSG1" s="1"/>
      <c r="QSK1" s="16"/>
      <c r="QSL1" s="1"/>
      <c r="QSP1" s="16"/>
      <c r="QSQ1" s="1"/>
      <c r="QSU1" s="16"/>
      <c r="QSV1" s="1"/>
      <c r="QSZ1" s="16"/>
      <c r="QTA1" s="1"/>
      <c r="QTE1" s="16"/>
      <c r="QTF1" s="1"/>
      <c r="QTJ1" s="16"/>
      <c r="QTK1" s="1"/>
      <c r="QTO1" s="16"/>
      <c r="QTP1" s="1"/>
      <c r="QTT1" s="16"/>
      <c r="QTU1" s="1"/>
      <c r="QTY1" s="16"/>
      <c r="QTZ1" s="1"/>
      <c r="QUD1" s="16"/>
      <c r="QUE1" s="1"/>
      <c r="QUI1" s="16"/>
      <c r="QUJ1" s="1"/>
      <c r="QUN1" s="16"/>
      <c r="QUO1" s="1"/>
      <c r="QUS1" s="16"/>
      <c r="QUT1" s="1"/>
      <c r="QUX1" s="16"/>
      <c r="QUY1" s="1"/>
      <c r="QVC1" s="16"/>
      <c r="QVD1" s="1"/>
      <c r="QVH1" s="16"/>
      <c r="QVI1" s="1"/>
      <c r="QVM1" s="16"/>
      <c r="QVN1" s="1"/>
      <c r="QVR1" s="16"/>
      <c r="QVS1" s="1"/>
      <c r="QVW1" s="16"/>
      <c r="QVX1" s="1"/>
      <c r="QWB1" s="16"/>
      <c r="QWC1" s="1"/>
      <c r="QWG1" s="16"/>
      <c r="QWH1" s="1"/>
      <c r="QWL1" s="16"/>
      <c r="QWM1" s="1"/>
      <c r="QWQ1" s="16"/>
      <c r="QWR1" s="1"/>
      <c r="QWV1" s="16"/>
      <c r="QWW1" s="1"/>
      <c r="QXA1" s="16"/>
      <c r="QXB1" s="1"/>
      <c r="QXF1" s="16"/>
      <c r="QXG1" s="1"/>
      <c r="QXK1" s="16"/>
      <c r="QXL1" s="1"/>
      <c r="QXP1" s="16"/>
      <c r="QXQ1" s="1"/>
      <c r="QXU1" s="16"/>
      <c r="QXV1" s="1"/>
      <c r="QXZ1" s="16"/>
      <c r="QYA1" s="1"/>
      <c r="QYE1" s="16"/>
      <c r="QYF1" s="1"/>
      <c r="QYJ1" s="16"/>
      <c r="QYK1" s="1"/>
      <c r="QYO1" s="16"/>
      <c r="QYP1" s="1"/>
      <c r="QYT1" s="16"/>
      <c r="QYU1" s="1"/>
      <c r="QYY1" s="16"/>
      <c r="QYZ1" s="1"/>
      <c r="QZD1" s="16"/>
      <c r="QZE1" s="1"/>
      <c r="QZI1" s="16"/>
      <c r="QZJ1" s="1"/>
      <c r="QZN1" s="16"/>
      <c r="QZO1" s="1"/>
      <c r="QZS1" s="16"/>
      <c r="QZT1" s="1"/>
      <c r="QZX1" s="16"/>
      <c r="QZY1" s="1"/>
      <c r="RAC1" s="16"/>
      <c r="RAD1" s="1"/>
      <c r="RAH1" s="16"/>
      <c r="RAI1" s="1"/>
      <c r="RAM1" s="16"/>
      <c r="RAN1" s="1"/>
      <c r="RAR1" s="16"/>
      <c r="RAS1" s="1"/>
      <c r="RAW1" s="16"/>
      <c r="RAX1" s="1"/>
      <c r="RBB1" s="16"/>
      <c r="RBC1" s="1"/>
      <c r="RBG1" s="16"/>
      <c r="RBH1" s="1"/>
      <c r="RBL1" s="16"/>
      <c r="RBM1" s="1"/>
      <c r="RBQ1" s="16"/>
      <c r="RBR1" s="1"/>
      <c r="RBV1" s="16"/>
      <c r="RBW1" s="1"/>
      <c r="RCA1" s="16"/>
      <c r="RCB1" s="1"/>
      <c r="RCF1" s="16"/>
      <c r="RCG1" s="1"/>
      <c r="RCK1" s="16"/>
      <c r="RCL1" s="1"/>
      <c r="RCP1" s="16"/>
      <c r="RCQ1" s="1"/>
      <c r="RCU1" s="16"/>
      <c r="RCV1" s="1"/>
      <c r="RCZ1" s="16"/>
      <c r="RDA1" s="1"/>
      <c r="RDE1" s="16"/>
      <c r="RDF1" s="1"/>
      <c r="RDJ1" s="16"/>
      <c r="RDK1" s="1"/>
      <c r="RDO1" s="16"/>
      <c r="RDP1" s="1"/>
      <c r="RDT1" s="16"/>
      <c r="RDU1" s="1"/>
      <c r="RDY1" s="16"/>
      <c r="RDZ1" s="1"/>
      <c r="RED1" s="16"/>
      <c r="REE1" s="1"/>
      <c r="REI1" s="16"/>
      <c r="REJ1" s="1"/>
      <c r="REN1" s="16"/>
      <c r="REO1" s="1"/>
      <c r="RES1" s="16"/>
      <c r="RET1" s="1"/>
      <c r="REX1" s="16"/>
      <c r="REY1" s="1"/>
      <c r="RFC1" s="16"/>
      <c r="RFD1" s="1"/>
      <c r="RFH1" s="16"/>
      <c r="RFI1" s="1"/>
      <c r="RFM1" s="16"/>
      <c r="RFN1" s="1"/>
      <c r="RFR1" s="16"/>
      <c r="RFS1" s="1"/>
      <c r="RFW1" s="16"/>
      <c r="RFX1" s="1"/>
      <c r="RGB1" s="16"/>
      <c r="RGC1" s="1"/>
      <c r="RGG1" s="16"/>
      <c r="RGH1" s="1"/>
      <c r="RGL1" s="16"/>
      <c r="RGM1" s="1"/>
      <c r="RGQ1" s="16"/>
      <c r="RGR1" s="1"/>
      <c r="RGV1" s="16"/>
      <c r="RGW1" s="1"/>
      <c r="RHA1" s="16"/>
      <c r="RHB1" s="1"/>
      <c r="RHF1" s="16"/>
      <c r="RHG1" s="1"/>
      <c r="RHK1" s="16"/>
      <c r="RHL1" s="1"/>
      <c r="RHP1" s="16"/>
      <c r="RHQ1" s="1"/>
      <c r="RHU1" s="16"/>
      <c r="RHV1" s="1"/>
      <c r="RHZ1" s="16"/>
      <c r="RIA1" s="1"/>
      <c r="RIE1" s="16"/>
      <c r="RIF1" s="1"/>
      <c r="RIJ1" s="16"/>
      <c r="RIK1" s="1"/>
      <c r="RIO1" s="16"/>
      <c r="RIP1" s="1"/>
      <c r="RIT1" s="16"/>
      <c r="RIU1" s="1"/>
      <c r="RIY1" s="16"/>
      <c r="RIZ1" s="1"/>
      <c r="RJD1" s="16"/>
      <c r="RJE1" s="1"/>
      <c r="RJI1" s="16"/>
      <c r="RJJ1" s="1"/>
      <c r="RJN1" s="16"/>
      <c r="RJO1" s="1"/>
      <c r="RJS1" s="16"/>
      <c r="RJT1" s="1"/>
      <c r="RJX1" s="16"/>
      <c r="RJY1" s="1"/>
      <c r="RKC1" s="16"/>
      <c r="RKD1" s="1"/>
      <c r="RKH1" s="16"/>
      <c r="RKI1" s="1"/>
      <c r="RKM1" s="16"/>
      <c r="RKN1" s="1"/>
      <c r="RKR1" s="16"/>
      <c r="RKS1" s="1"/>
      <c r="RKW1" s="16"/>
      <c r="RKX1" s="1"/>
      <c r="RLB1" s="16"/>
      <c r="RLC1" s="1"/>
      <c r="RLG1" s="16"/>
      <c r="RLH1" s="1"/>
      <c r="RLL1" s="16"/>
      <c r="RLM1" s="1"/>
      <c r="RLQ1" s="16"/>
      <c r="RLR1" s="1"/>
      <c r="RLV1" s="16"/>
      <c r="RLW1" s="1"/>
      <c r="RMA1" s="16"/>
      <c r="RMB1" s="1"/>
      <c r="RMF1" s="16"/>
      <c r="RMG1" s="1"/>
      <c r="RMK1" s="16"/>
      <c r="RML1" s="1"/>
      <c r="RMP1" s="16"/>
      <c r="RMQ1" s="1"/>
      <c r="RMU1" s="16"/>
      <c r="RMV1" s="1"/>
      <c r="RMZ1" s="16"/>
      <c r="RNA1" s="1"/>
      <c r="RNE1" s="16"/>
      <c r="RNF1" s="1"/>
      <c r="RNJ1" s="16"/>
      <c r="RNK1" s="1"/>
      <c r="RNO1" s="16"/>
      <c r="RNP1" s="1"/>
      <c r="RNT1" s="16"/>
      <c r="RNU1" s="1"/>
      <c r="RNY1" s="16"/>
      <c r="RNZ1" s="1"/>
      <c r="ROD1" s="16"/>
      <c r="ROE1" s="1"/>
      <c r="ROI1" s="16"/>
      <c r="ROJ1" s="1"/>
      <c r="RON1" s="16"/>
      <c r="ROO1" s="1"/>
      <c r="ROS1" s="16"/>
      <c r="ROT1" s="1"/>
      <c r="ROX1" s="16"/>
      <c r="ROY1" s="1"/>
      <c r="RPC1" s="16"/>
      <c r="RPD1" s="1"/>
      <c r="RPH1" s="16"/>
      <c r="RPI1" s="1"/>
      <c r="RPM1" s="16"/>
      <c r="RPN1" s="1"/>
      <c r="RPR1" s="16"/>
      <c r="RPS1" s="1"/>
      <c r="RPW1" s="16"/>
      <c r="RPX1" s="1"/>
      <c r="RQB1" s="16"/>
      <c r="RQC1" s="1"/>
      <c r="RQG1" s="16"/>
      <c r="RQH1" s="1"/>
      <c r="RQL1" s="16"/>
      <c r="RQM1" s="1"/>
      <c r="RQQ1" s="16"/>
      <c r="RQR1" s="1"/>
      <c r="RQV1" s="16"/>
      <c r="RQW1" s="1"/>
      <c r="RRA1" s="16"/>
      <c r="RRB1" s="1"/>
      <c r="RRF1" s="16"/>
      <c r="RRG1" s="1"/>
      <c r="RRK1" s="16"/>
      <c r="RRL1" s="1"/>
      <c r="RRP1" s="16"/>
      <c r="RRQ1" s="1"/>
      <c r="RRU1" s="16"/>
      <c r="RRV1" s="1"/>
      <c r="RRZ1" s="16"/>
      <c r="RSA1" s="1"/>
      <c r="RSE1" s="16"/>
      <c r="RSF1" s="1"/>
      <c r="RSJ1" s="16"/>
      <c r="RSK1" s="1"/>
      <c r="RSO1" s="16"/>
      <c r="RSP1" s="1"/>
      <c r="RST1" s="16"/>
      <c r="RSU1" s="1"/>
      <c r="RSY1" s="16"/>
      <c r="RSZ1" s="1"/>
      <c r="RTD1" s="16"/>
      <c r="RTE1" s="1"/>
      <c r="RTI1" s="16"/>
      <c r="RTJ1" s="1"/>
      <c r="RTN1" s="16"/>
      <c r="RTO1" s="1"/>
      <c r="RTS1" s="16"/>
      <c r="RTT1" s="1"/>
      <c r="RTX1" s="16"/>
      <c r="RTY1" s="1"/>
      <c r="RUC1" s="16"/>
      <c r="RUD1" s="1"/>
      <c r="RUH1" s="16"/>
      <c r="RUI1" s="1"/>
      <c r="RUM1" s="16"/>
      <c r="RUN1" s="1"/>
      <c r="RUR1" s="16"/>
      <c r="RUS1" s="1"/>
      <c r="RUW1" s="16"/>
      <c r="RUX1" s="1"/>
      <c r="RVB1" s="16"/>
      <c r="RVC1" s="1"/>
      <c r="RVG1" s="16"/>
      <c r="RVH1" s="1"/>
      <c r="RVL1" s="16"/>
      <c r="RVM1" s="1"/>
      <c r="RVQ1" s="16"/>
      <c r="RVR1" s="1"/>
      <c r="RVV1" s="16"/>
      <c r="RVW1" s="1"/>
      <c r="RWA1" s="16"/>
      <c r="RWB1" s="1"/>
      <c r="RWF1" s="16"/>
      <c r="RWG1" s="1"/>
      <c r="RWK1" s="16"/>
      <c r="RWL1" s="1"/>
      <c r="RWP1" s="16"/>
      <c r="RWQ1" s="1"/>
      <c r="RWU1" s="16"/>
      <c r="RWV1" s="1"/>
      <c r="RWZ1" s="16"/>
      <c r="RXA1" s="1"/>
      <c r="RXE1" s="16"/>
      <c r="RXF1" s="1"/>
      <c r="RXJ1" s="16"/>
      <c r="RXK1" s="1"/>
      <c r="RXO1" s="16"/>
      <c r="RXP1" s="1"/>
      <c r="RXT1" s="16"/>
      <c r="RXU1" s="1"/>
      <c r="RXY1" s="16"/>
      <c r="RXZ1" s="1"/>
      <c r="RYD1" s="16"/>
      <c r="RYE1" s="1"/>
      <c r="RYI1" s="16"/>
      <c r="RYJ1" s="1"/>
      <c r="RYN1" s="16"/>
      <c r="RYO1" s="1"/>
      <c r="RYS1" s="16"/>
      <c r="RYT1" s="1"/>
      <c r="RYX1" s="16"/>
      <c r="RYY1" s="1"/>
      <c r="RZC1" s="16"/>
      <c r="RZD1" s="1"/>
      <c r="RZH1" s="16"/>
      <c r="RZI1" s="1"/>
      <c r="RZM1" s="16"/>
      <c r="RZN1" s="1"/>
      <c r="RZR1" s="16"/>
      <c r="RZS1" s="1"/>
      <c r="RZW1" s="16"/>
      <c r="RZX1" s="1"/>
      <c r="SAB1" s="16"/>
      <c r="SAC1" s="1"/>
      <c r="SAG1" s="16"/>
      <c r="SAH1" s="1"/>
      <c r="SAL1" s="16"/>
      <c r="SAM1" s="1"/>
      <c r="SAQ1" s="16"/>
      <c r="SAR1" s="1"/>
      <c r="SAV1" s="16"/>
      <c r="SAW1" s="1"/>
      <c r="SBA1" s="16"/>
      <c r="SBB1" s="1"/>
      <c r="SBF1" s="16"/>
      <c r="SBG1" s="1"/>
      <c r="SBK1" s="16"/>
      <c r="SBL1" s="1"/>
      <c r="SBP1" s="16"/>
      <c r="SBQ1" s="1"/>
      <c r="SBU1" s="16"/>
      <c r="SBV1" s="1"/>
      <c r="SBZ1" s="16"/>
      <c r="SCA1" s="1"/>
      <c r="SCE1" s="16"/>
      <c r="SCF1" s="1"/>
      <c r="SCJ1" s="16"/>
      <c r="SCK1" s="1"/>
      <c r="SCO1" s="16"/>
      <c r="SCP1" s="1"/>
      <c r="SCT1" s="16"/>
      <c r="SCU1" s="1"/>
      <c r="SCY1" s="16"/>
      <c r="SCZ1" s="1"/>
      <c r="SDD1" s="16"/>
      <c r="SDE1" s="1"/>
      <c r="SDI1" s="16"/>
      <c r="SDJ1" s="1"/>
      <c r="SDN1" s="16"/>
      <c r="SDO1" s="1"/>
      <c r="SDS1" s="16"/>
      <c r="SDT1" s="1"/>
      <c r="SDX1" s="16"/>
      <c r="SDY1" s="1"/>
      <c r="SEC1" s="16"/>
      <c r="SED1" s="1"/>
      <c r="SEH1" s="16"/>
      <c r="SEI1" s="1"/>
      <c r="SEM1" s="16"/>
      <c r="SEN1" s="1"/>
      <c r="SER1" s="16"/>
      <c r="SES1" s="1"/>
      <c r="SEW1" s="16"/>
      <c r="SEX1" s="1"/>
      <c r="SFB1" s="16"/>
      <c r="SFC1" s="1"/>
      <c r="SFG1" s="16"/>
      <c r="SFH1" s="1"/>
      <c r="SFL1" s="16"/>
      <c r="SFM1" s="1"/>
      <c r="SFQ1" s="16"/>
      <c r="SFR1" s="1"/>
      <c r="SFV1" s="16"/>
      <c r="SFW1" s="1"/>
      <c r="SGA1" s="16"/>
      <c r="SGB1" s="1"/>
      <c r="SGF1" s="16"/>
      <c r="SGG1" s="1"/>
      <c r="SGK1" s="16"/>
      <c r="SGL1" s="1"/>
      <c r="SGP1" s="16"/>
      <c r="SGQ1" s="1"/>
      <c r="SGU1" s="16"/>
      <c r="SGV1" s="1"/>
      <c r="SGZ1" s="16"/>
      <c r="SHA1" s="1"/>
      <c r="SHE1" s="16"/>
      <c r="SHF1" s="1"/>
      <c r="SHJ1" s="16"/>
      <c r="SHK1" s="1"/>
      <c r="SHO1" s="16"/>
      <c r="SHP1" s="1"/>
      <c r="SHT1" s="16"/>
      <c r="SHU1" s="1"/>
      <c r="SHY1" s="16"/>
      <c r="SHZ1" s="1"/>
      <c r="SID1" s="16"/>
      <c r="SIE1" s="1"/>
      <c r="SII1" s="16"/>
      <c r="SIJ1" s="1"/>
      <c r="SIN1" s="16"/>
      <c r="SIO1" s="1"/>
      <c r="SIS1" s="16"/>
      <c r="SIT1" s="1"/>
      <c r="SIX1" s="16"/>
      <c r="SIY1" s="1"/>
      <c r="SJC1" s="16"/>
      <c r="SJD1" s="1"/>
      <c r="SJH1" s="16"/>
      <c r="SJI1" s="1"/>
      <c r="SJM1" s="16"/>
      <c r="SJN1" s="1"/>
      <c r="SJR1" s="16"/>
      <c r="SJS1" s="1"/>
      <c r="SJW1" s="16"/>
      <c r="SJX1" s="1"/>
      <c r="SKB1" s="16"/>
      <c r="SKC1" s="1"/>
      <c r="SKG1" s="16"/>
      <c r="SKH1" s="1"/>
      <c r="SKL1" s="16"/>
      <c r="SKM1" s="1"/>
      <c r="SKQ1" s="16"/>
      <c r="SKR1" s="1"/>
      <c r="SKV1" s="16"/>
      <c r="SKW1" s="1"/>
      <c r="SLA1" s="16"/>
      <c r="SLB1" s="1"/>
      <c r="SLF1" s="16"/>
      <c r="SLG1" s="1"/>
      <c r="SLK1" s="16"/>
      <c r="SLL1" s="1"/>
      <c r="SLP1" s="16"/>
      <c r="SLQ1" s="1"/>
      <c r="SLU1" s="16"/>
      <c r="SLV1" s="1"/>
      <c r="SLZ1" s="16"/>
      <c r="SMA1" s="1"/>
      <c r="SME1" s="16"/>
      <c r="SMF1" s="1"/>
      <c r="SMJ1" s="16"/>
      <c r="SMK1" s="1"/>
      <c r="SMO1" s="16"/>
      <c r="SMP1" s="1"/>
      <c r="SMT1" s="16"/>
      <c r="SMU1" s="1"/>
      <c r="SMY1" s="16"/>
      <c r="SMZ1" s="1"/>
      <c r="SND1" s="16"/>
      <c r="SNE1" s="1"/>
      <c r="SNI1" s="16"/>
      <c r="SNJ1" s="1"/>
      <c r="SNN1" s="16"/>
      <c r="SNO1" s="1"/>
      <c r="SNS1" s="16"/>
      <c r="SNT1" s="1"/>
      <c r="SNX1" s="16"/>
      <c r="SNY1" s="1"/>
      <c r="SOC1" s="16"/>
      <c r="SOD1" s="1"/>
      <c r="SOH1" s="16"/>
      <c r="SOI1" s="1"/>
      <c r="SOM1" s="16"/>
      <c r="SON1" s="1"/>
      <c r="SOR1" s="16"/>
      <c r="SOS1" s="1"/>
      <c r="SOW1" s="16"/>
      <c r="SOX1" s="1"/>
      <c r="SPB1" s="16"/>
      <c r="SPC1" s="1"/>
      <c r="SPG1" s="16"/>
      <c r="SPH1" s="1"/>
      <c r="SPL1" s="16"/>
      <c r="SPM1" s="1"/>
      <c r="SPQ1" s="16"/>
      <c r="SPR1" s="1"/>
      <c r="SPV1" s="16"/>
      <c r="SPW1" s="1"/>
      <c r="SQA1" s="16"/>
      <c r="SQB1" s="1"/>
      <c r="SQF1" s="16"/>
      <c r="SQG1" s="1"/>
      <c r="SQK1" s="16"/>
      <c r="SQL1" s="1"/>
      <c r="SQP1" s="16"/>
      <c r="SQQ1" s="1"/>
      <c r="SQU1" s="16"/>
      <c r="SQV1" s="1"/>
      <c r="SQZ1" s="16"/>
      <c r="SRA1" s="1"/>
      <c r="SRE1" s="16"/>
      <c r="SRF1" s="1"/>
      <c r="SRJ1" s="16"/>
      <c r="SRK1" s="1"/>
      <c r="SRO1" s="16"/>
      <c r="SRP1" s="1"/>
      <c r="SRT1" s="16"/>
      <c r="SRU1" s="1"/>
      <c r="SRY1" s="16"/>
      <c r="SRZ1" s="1"/>
      <c r="SSD1" s="16"/>
      <c r="SSE1" s="1"/>
      <c r="SSI1" s="16"/>
      <c r="SSJ1" s="1"/>
      <c r="SSN1" s="16"/>
      <c r="SSO1" s="1"/>
      <c r="SSS1" s="16"/>
      <c r="SST1" s="1"/>
      <c r="SSX1" s="16"/>
      <c r="SSY1" s="1"/>
      <c r="STC1" s="16"/>
      <c r="STD1" s="1"/>
      <c r="STH1" s="16"/>
      <c r="STI1" s="1"/>
      <c r="STM1" s="16"/>
      <c r="STN1" s="1"/>
      <c r="STR1" s="16"/>
      <c r="STS1" s="1"/>
      <c r="STW1" s="16"/>
      <c r="STX1" s="1"/>
      <c r="SUB1" s="16"/>
      <c r="SUC1" s="1"/>
      <c r="SUG1" s="16"/>
      <c r="SUH1" s="1"/>
      <c r="SUL1" s="16"/>
      <c r="SUM1" s="1"/>
      <c r="SUQ1" s="16"/>
      <c r="SUR1" s="1"/>
      <c r="SUV1" s="16"/>
      <c r="SUW1" s="1"/>
      <c r="SVA1" s="16"/>
      <c r="SVB1" s="1"/>
      <c r="SVF1" s="16"/>
      <c r="SVG1" s="1"/>
      <c r="SVK1" s="16"/>
      <c r="SVL1" s="1"/>
      <c r="SVP1" s="16"/>
      <c r="SVQ1" s="1"/>
      <c r="SVU1" s="16"/>
      <c r="SVV1" s="1"/>
      <c r="SVZ1" s="16"/>
      <c r="SWA1" s="1"/>
      <c r="SWE1" s="16"/>
      <c r="SWF1" s="1"/>
      <c r="SWJ1" s="16"/>
      <c r="SWK1" s="1"/>
      <c r="SWO1" s="16"/>
      <c r="SWP1" s="1"/>
      <c r="SWT1" s="16"/>
      <c r="SWU1" s="1"/>
      <c r="SWY1" s="16"/>
      <c r="SWZ1" s="1"/>
      <c r="SXD1" s="16"/>
      <c r="SXE1" s="1"/>
      <c r="SXI1" s="16"/>
      <c r="SXJ1" s="1"/>
      <c r="SXN1" s="16"/>
      <c r="SXO1" s="1"/>
      <c r="SXS1" s="16"/>
      <c r="SXT1" s="1"/>
      <c r="SXX1" s="16"/>
      <c r="SXY1" s="1"/>
      <c r="SYC1" s="16"/>
      <c r="SYD1" s="1"/>
      <c r="SYH1" s="16"/>
      <c r="SYI1" s="1"/>
      <c r="SYM1" s="16"/>
      <c r="SYN1" s="1"/>
      <c r="SYR1" s="16"/>
      <c r="SYS1" s="1"/>
      <c r="SYW1" s="16"/>
      <c r="SYX1" s="1"/>
      <c r="SZB1" s="16"/>
      <c r="SZC1" s="1"/>
      <c r="SZG1" s="16"/>
      <c r="SZH1" s="1"/>
      <c r="SZL1" s="16"/>
      <c r="SZM1" s="1"/>
      <c r="SZQ1" s="16"/>
      <c r="SZR1" s="1"/>
      <c r="SZV1" s="16"/>
      <c r="SZW1" s="1"/>
      <c r="TAA1" s="16"/>
      <c r="TAB1" s="1"/>
      <c r="TAF1" s="16"/>
      <c r="TAG1" s="1"/>
      <c r="TAK1" s="16"/>
      <c r="TAL1" s="1"/>
      <c r="TAP1" s="16"/>
      <c r="TAQ1" s="1"/>
      <c r="TAU1" s="16"/>
      <c r="TAV1" s="1"/>
      <c r="TAZ1" s="16"/>
      <c r="TBA1" s="1"/>
      <c r="TBE1" s="16"/>
      <c r="TBF1" s="1"/>
      <c r="TBJ1" s="16"/>
      <c r="TBK1" s="1"/>
      <c r="TBO1" s="16"/>
      <c r="TBP1" s="1"/>
      <c r="TBT1" s="16"/>
      <c r="TBU1" s="1"/>
      <c r="TBY1" s="16"/>
      <c r="TBZ1" s="1"/>
      <c r="TCD1" s="16"/>
      <c r="TCE1" s="1"/>
      <c r="TCI1" s="16"/>
      <c r="TCJ1" s="1"/>
      <c r="TCN1" s="16"/>
      <c r="TCO1" s="1"/>
      <c r="TCS1" s="16"/>
      <c r="TCT1" s="1"/>
      <c r="TCX1" s="16"/>
      <c r="TCY1" s="1"/>
      <c r="TDC1" s="16"/>
      <c r="TDD1" s="1"/>
      <c r="TDH1" s="16"/>
      <c r="TDI1" s="1"/>
      <c r="TDM1" s="16"/>
      <c r="TDN1" s="1"/>
      <c r="TDR1" s="16"/>
      <c r="TDS1" s="1"/>
      <c r="TDW1" s="16"/>
      <c r="TDX1" s="1"/>
      <c r="TEB1" s="16"/>
      <c r="TEC1" s="1"/>
      <c r="TEG1" s="16"/>
      <c r="TEH1" s="1"/>
      <c r="TEL1" s="16"/>
      <c r="TEM1" s="1"/>
      <c r="TEQ1" s="16"/>
      <c r="TER1" s="1"/>
      <c r="TEV1" s="16"/>
      <c r="TEW1" s="1"/>
      <c r="TFA1" s="16"/>
      <c r="TFB1" s="1"/>
      <c r="TFF1" s="16"/>
      <c r="TFG1" s="1"/>
      <c r="TFK1" s="16"/>
      <c r="TFL1" s="1"/>
      <c r="TFP1" s="16"/>
      <c r="TFQ1" s="1"/>
      <c r="TFU1" s="16"/>
      <c r="TFV1" s="1"/>
      <c r="TFZ1" s="16"/>
      <c r="TGA1" s="1"/>
      <c r="TGE1" s="16"/>
      <c r="TGF1" s="1"/>
      <c r="TGJ1" s="16"/>
      <c r="TGK1" s="1"/>
      <c r="TGO1" s="16"/>
      <c r="TGP1" s="1"/>
      <c r="TGT1" s="16"/>
      <c r="TGU1" s="1"/>
      <c r="TGY1" s="16"/>
      <c r="TGZ1" s="1"/>
      <c r="THD1" s="16"/>
      <c r="THE1" s="1"/>
      <c r="THI1" s="16"/>
      <c r="THJ1" s="1"/>
      <c r="THN1" s="16"/>
      <c r="THO1" s="1"/>
      <c r="THS1" s="16"/>
      <c r="THT1" s="1"/>
      <c r="THX1" s="16"/>
      <c r="THY1" s="1"/>
      <c r="TIC1" s="16"/>
      <c r="TID1" s="1"/>
      <c r="TIH1" s="16"/>
      <c r="TII1" s="1"/>
      <c r="TIM1" s="16"/>
      <c r="TIN1" s="1"/>
      <c r="TIR1" s="16"/>
      <c r="TIS1" s="1"/>
      <c r="TIW1" s="16"/>
      <c r="TIX1" s="1"/>
      <c r="TJB1" s="16"/>
      <c r="TJC1" s="1"/>
      <c r="TJG1" s="16"/>
      <c r="TJH1" s="1"/>
      <c r="TJL1" s="16"/>
      <c r="TJM1" s="1"/>
      <c r="TJQ1" s="16"/>
      <c r="TJR1" s="1"/>
      <c r="TJV1" s="16"/>
      <c r="TJW1" s="1"/>
      <c r="TKA1" s="16"/>
      <c r="TKB1" s="1"/>
      <c r="TKF1" s="16"/>
      <c r="TKG1" s="1"/>
      <c r="TKK1" s="16"/>
      <c r="TKL1" s="1"/>
      <c r="TKP1" s="16"/>
      <c r="TKQ1" s="1"/>
      <c r="TKU1" s="16"/>
      <c r="TKV1" s="1"/>
      <c r="TKZ1" s="16"/>
      <c r="TLA1" s="1"/>
      <c r="TLE1" s="16"/>
      <c r="TLF1" s="1"/>
      <c r="TLJ1" s="16"/>
      <c r="TLK1" s="1"/>
      <c r="TLO1" s="16"/>
      <c r="TLP1" s="1"/>
      <c r="TLT1" s="16"/>
      <c r="TLU1" s="1"/>
      <c r="TLY1" s="16"/>
      <c r="TLZ1" s="1"/>
      <c r="TMD1" s="16"/>
      <c r="TME1" s="1"/>
      <c r="TMI1" s="16"/>
      <c r="TMJ1" s="1"/>
      <c r="TMN1" s="16"/>
      <c r="TMO1" s="1"/>
      <c r="TMS1" s="16"/>
      <c r="TMT1" s="1"/>
      <c r="TMX1" s="16"/>
      <c r="TMY1" s="1"/>
      <c r="TNC1" s="16"/>
      <c r="TND1" s="1"/>
      <c r="TNH1" s="16"/>
      <c r="TNI1" s="1"/>
      <c r="TNM1" s="16"/>
      <c r="TNN1" s="1"/>
      <c r="TNR1" s="16"/>
      <c r="TNS1" s="1"/>
      <c r="TNW1" s="16"/>
      <c r="TNX1" s="1"/>
      <c r="TOB1" s="16"/>
      <c r="TOC1" s="1"/>
      <c r="TOG1" s="16"/>
      <c r="TOH1" s="1"/>
      <c r="TOL1" s="16"/>
      <c r="TOM1" s="1"/>
      <c r="TOQ1" s="16"/>
      <c r="TOR1" s="1"/>
      <c r="TOV1" s="16"/>
      <c r="TOW1" s="1"/>
      <c r="TPA1" s="16"/>
      <c r="TPB1" s="1"/>
      <c r="TPF1" s="16"/>
      <c r="TPG1" s="1"/>
      <c r="TPK1" s="16"/>
      <c r="TPL1" s="1"/>
      <c r="TPP1" s="16"/>
      <c r="TPQ1" s="1"/>
      <c r="TPU1" s="16"/>
      <c r="TPV1" s="1"/>
      <c r="TPZ1" s="16"/>
      <c r="TQA1" s="1"/>
      <c r="TQE1" s="16"/>
      <c r="TQF1" s="1"/>
      <c r="TQJ1" s="16"/>
      <c r="TQK1" s="1"/>
      <c r="TQO1" s="16"/>
      <c r="TQP1" s="1"/>
      <c r="TQT1" s="16"/>
      <c r="TQU1" s="1"/>
      <c r="TQY1" s="16"/>
      <c r="TQZ1" s="1"/>
      <c r="TRD1" s="16"/>
      <c r="TRE1" s="1"/>
      <c r="TRI1" s="16"/>
      <c r="TRJ1" s="1"/>
      <c r="TRN1" s="16"/>
      <c r="TRO1" s="1"/>
      <c r="TRS1" s="16"/>
      <c r="TRT1" s="1"/>
      <c r="TRX1" s="16"/>
      <c r="TRY1" s="1"/>
      <c r="TSC1" s="16"/>
      <c r="TSD1" s="1"/>
      <c r="TSH1" s="16"/>
      <c r="TSI1" s="1"/>
      <c r="TSM1" s="16"/>
      <c r="TSN1" s="1"/>
      <c r="TSR1" s="16"/>
      <c r="TSS1" s="1"/>
      <c r="TSW1" s="16"/>
      <c r="TSX1" s="1"/>
      <c r="TTB1" s="16"/>
      <c r="TTC1" s="1"/>
      <c r="TTG1" s="16"/>
      <c r="TTH1" s="1"/>
      <c r="TTL1" s="16"/>
      <c r="TTM1" s="1"/>
      <c r="TTQ1" s="16"/>
      <c r="TTR1" s="1"/>
      <c r="TTV1" s="16"/>
      <c r="TTW1" s="1"/>
      <c r="TUA1" s="16"/>
      <c r="TUB1" s="1"/>
      <c r="TUF1" s="16"/>
      <c r="TUG1" s="1"/>
      <c r="TUK1" s="16"/>
      <c r="TUL1" s="1"/>
      <c r="TUP1" s="16"/>
      <c r="TUQ1" s="1"/>
      <c r="TUU1" s="16"/>
      <c r="TUV1" s="1"/>
      <c r="TUZ1" s="16"/>
      <c r="TVA1" s="1"/>
      <c r="TVE1" s="16"/>
      <c r="TVF1" s="1"/>
      <c r="TVJ1" s="16"/>
      <c r="TVK1" s="1"/>
      <c r="TVO1" s="16"/>
      <c r="TVP1" s="1"/>
      <c r="TVT1" s="16"/>
      <c r="TVU1" s="1"/>
      <c r="TVY1" s="16"/>
      <c r="TVZ1" s="1"/>
      <c r="TWD1" s="16"/>
      <c r="TWE1" s="1"/>
      <c r="TWI1" s="16"/>
      <c r="TWJ1" s="1"/>
      <c r="TWN1" s="16"/>
      <c r="TWO1" s="1"/>
      <c r="TWS1" s="16"/>
      <c r="TWT1" s="1"/>
      <c r="TWX1" s="16"/>
      <c r="TWY1" s="1"/>
      <c r="TXC1" s="16"/>
      <c r="TXD1" s="1"/>
      <c r="TXH1" s="16"/>
      <c r="TXI1" s="1"/>
      <c r="TXM1" s="16"/>
      <c r="TXN1" s="1"/>
      <c r="TXR1" s="16"/>
      <c r="TXS1" s="1"/>
      <c r="TXW1" s="16"/>
      <c r="TXX1" s="1"/>
      <c r="TYB1" s="16"/>
      <c r="TYC1" s="1"/>
      <c r="TYG1" s="16"/>
      <c r="TYH1" s="1"/>
      <c r="TYL1" s="16"/>
      <c r="TYM1" s="1"/>
      <c r="TYQ1" s="16"/>
      <c r="TYR1" s="1"/>
      <c r="TYV1" s="16"/>
      <c r="TYW1" s="1"/>
      <c r="TZA1" s="16"/>
      <c r="TZB1" s="1"/>
      <c r="TZF1" s="16"/>
      <c r="TZG1" s="1"/>
      <c r="TZK1" s="16"/>
      <c r="TZL1" s="1"/>
      <c r="TZP1" s="16"/>
      <c r="TZQ1" s="1"/>
      <c r="TZU1" s="16"/>
      <c r="TZV1" s="1"/>
      <c r="TZZ1" s="16"/>
      <c r="UAA1" s="1"/>
      <c r="UAE1" s="16"/>
      <c r="UAF1" s="1"/>
      <c r="UAJ1" s="16"/>
      <c r="UAK1" s="1"/>
      <c r="UAO1" s="16"/>
      <c r="UAP1" s="1"/>
      <c r="UAT1" s="16"/>
      <c r="UAU1" s="1"/>
      <c r="UAY1" s="16"/>
      <c r="UAZ1" s="1"/>
      <c r="UBD1" s="16"/>
      <c r="UBE1" s="1"/>
      <c r="UBI1" s="16"/>
      <c r="UBJ1" s="1"/>
      <c r="UBN1" s="16"/>
      <c r="UBO1" s="1"/>
      <c r="UBS1" s="16"/>
      <c r="UBT1" s="1"/>
      <c r="UBX1" s="16"/>
      <c r="UBY1" s="1"/>
      <c r="UCC1" s="16"/>
      <c r="UCD1" s="1"/>
      <c r="UCH1" s="16"/>
      <c r="UCI1" s="1"/>
      <c r="UCM1" s="16"/>
      <c r="UCN1" s="1"/>
      <c r="UCR1" s="16"/>
      <c r="UCS1" s="1"/>
      <c r="UCW1" s="16"/>
      <c r="UCX1" s="1"/>
      <c r="UDB1" s="16"/>
      <c r="UDC1" s="1"/>
      <c r="UDG1" s="16"/>
      <c r="UDH1" s="1"/>
      <c r="UDL1" s="16"/>
      <c r="UDM1" s="1"/>
      <c r="UDQ1" s="16"/>
      <c r="UDR1" s="1"/>
      <c r="UDV1" s="16"/>
      <c r="UDW1" s="1"/>
      <c r="UEA1" s="16"/>
      <c r="UEB1" s="1"/>
      <c r="UEF1" s="16"/>
      <c r="UEG1" s="1"/>
      <c r="UEK1" s="16"/>
      <c r="UEL1" s="1"/>
      <c r="UEP1" s="16"/>
      <c r="UEQ1" s="1"/>
      <c r="UEU1" s="16"/>
      <c r="UEV1" s="1"/>
      <c r="UEZ1" s="16"/>
      <c r="UFA1" s="1"/>
      <c r="UFE1" s="16"/>
      <c r="UFF1" s="1"/>
      <c r="UFJ1" s="16"/>
      <c r="UFK1" s="1"/>
      <c r="UFO1" s="16"/>
      <c r="UFP1" s="1"/>
      <c r="UFT1" s="16"/>
      <c r="UFU1" s="1"/>
      <c r="UFY1" s="16"/>
      <c r="UFZ1" s="1"/>
      <c r="UGD1" s="16"/>
      <c r="UGE1" s="1"/>
      <c r="UGI1" s="16"/>
      <c r="UGJ1" s="1"/>
      <c r="UGN1" s="16"/>
      <c r="UGO1" s="1"/>
      <c r="UGS1" s="16"/>
      <c r="UGT1" s="1"/>
      <c r="UGX1" s="16"/>
      <c r="UGY1" s="1"/>
      <c r="UHC1" s="16"/>
      <c r="UHD1" s="1"/>
      <c r="UHH1" s="16"/>
      <c r="UHI1" s="1"/>
      <c r="UHM1" s="16"/>
      <c r="UHN1" s="1"/>
      <c r="UHR1" s="16"/>
      <c r="UHS1" s="1"/>
      <c r="UHW1" s="16"/>
      <c r="UHX1" s="1"/>
      <c r="UIB1" s="16"/>
      <c r="UIC1" s="1"/>
      <c r="UIG1" s="16"/>
      <c r="UIH1" s="1"/>
      <c r="UIL1" s="16"/>
      <c r="UIM1" s="1"/>
      <c r="UIQ1" s="16"/>
      <c r="UIR1" s="1"/>
      <c r="UIV1" s="16"/>
      <c r="UIW1" s="1"/>
      <c r="UJA1" s="16"/>
      <c r="UJB1" s="1"/>
      <c r="UJF1" s="16"/>
      <c r="UJG1" s="1"/>
      <c r="UJK1" s="16"/>
      <c r="UJL1" s="1"/>
      <c r="UJP1" s="16"/>
      <c r="UJQ1" s="1"/>
      <c r="UJU1" s="16"/>
      <c r="UJV1" s="1"/>
      <c r="UJZ1" s="16"/>
      <c r="UKA1" s="1"/>
      <c r="UKE1" s="16"/>
      <c r="UKF1" s="1"/>
      <c r="UKJ1" s="16"/>
      <c r="UKK1" s="1"/>
      <c r="UKO1" s="16"/>
      <c r="UKP1" s="1"/>
      <c r="UKT1" s="16"/>
      <c r="UKU1" s="1"/>
      <c r="UKY1" s="16"/>
      <c r="UKZ1" s="1"/>
      <c r="ULD1" s="16"/>
      <c r="ULE1" s="1"/>
      <c r="ULI1" s="16"/>
      <c r="ULJ1" s="1"/>
      <c r="ULN1" s="16"/>
      <c r="ULO1" s="1"/>
      <c r="ULS1" s="16"/>
      <c r="ULT1" s="1"/>
      <c r="ULX1" s="16"/>
      <c r="ULY1" s="1"/>
      <c r="UMC1" s="16"/>
      <c r="UMD1" s="1"/>
      <c r="UMH1" s="16"/>
      <c r="UMI1" s="1"/>
      <c r="UMM1" s="16"/>
      <c r="UMN1" s="1"/>
      <c r="UMR1" s="16"/>
      <c r="UMS1" s="1"/>
      <c r="UMW1" s="16"/>
      <c r="UMX1" s="1"/>
      <c r="UNB1" s="16"/>
      <c r="UNC1" s="1"/>
      <c r="UNG1" s="16"/>
      <c r="UNH1" s="1"/>
      <c r="UNL1" s="16"/>
      <c r="UNM1" s="1"/>
      <c r="UNQ1" s="16"/>
      <c r="UNR1" s="1"/>
      <c r="UNV1" s="16"/>
      <c r="UNW1" s="1"/>
      <c r="UOA1" s="16"/>
      <c r="UOB1" s="1"/>
      <c r="UOF1" s="16"/>
      <c r="UOG1" s="1"/>
      <c r="UOK1" s="16"/>
      <c r="UOL1" s="1"/>
      <c r="UOP1" s="16"/>
      <c r="UOQ1" s="1"/>
      <c r="UOU1" s="16"/>
      <c r="UOV1" s="1"/>
      <c r="UOZ1" s="16"/>
      <c r="UPA1" s="1"/>
      <c r="UPE1" s="16"/>
      <c r="UPF1" s="1"/>
      <c r="UPJ1" s="16"/>
      <c r="UPK1" s="1"/>
      <c r="UPO1" s="16"/>
      <c r="UPP1" s="1"/>
      <c r="UPT1" s="16"/>
      <c r="UPU1" s="1"/>
      <c r="UPY1" s="16"/>
      <c r="UPZ1" s="1"/>
      <c r="UQD1" s="16"/>
      <c r="UQE1" s="1"/>
      <c r="UQI1" s="16"/>
      <c r="UQJ1" s="1"/>
      <c r="UQN1" s="16"/>
      <c r="UQO1" s="1"/>
      <c r="UQS1" s="16"/>
      <c r="UQT1" s="1"/>
      <c r="UQX1" s="16"/>
      <c r="UQY1" s="1"/>
      <c r="URC1" s="16"/>
      <c r="URD1" s="1"/>
      <c r="URH1" s="16"/>
      <c r="URI1" s="1"/>
      <c r="URM1" s="16"/>
      <c r="URN1" s="1"/>
      <c r="URR1" s="16"/>
      <c r="URS1" s="1"/>
      <c r="URW1" s="16"/>
      <c r="URX1" s="1"/>
      <c r="USB1" s="16"/>
      <c r="USC1" s="1"/>
      <c r="USG1" s="16"/>
      <c r="USH1" s="1"/>
      <c r="USL1" s="16"/>
      <c r="USM1" s="1"/>
      <c r="USQ1" s="16"/>
      <c r="USR1" s="1"/>
      <c r="USV1" s="16"/>
      <c r="USW1" s="1"/>
      <c r="UTA1" s="16"/>
      <c r="UTB1" s="1"/>
      <c r="UTF1" s="16"/>
      <c r="UTG1" s="1"/>
      <c r="UTK1" s="16"/>
      <c r="UTL1" s="1"/>
      <c r="UTP1" s="16"/>
      <c r="UTQ1" s="1"/>
      <c r="UTU1" s="16"/>
      <c r="UTV1" s="1"/>
      <c r="UTZ1" s="16"/>
      <c r="UUA1" s="1"/>
      <c r="UUE1" s="16"/>
      <c r="UUF1" s="1"/>
      <c r="UUJ1" s="16"/>
      <c r="UUK1" s="1"/>
      <c r="UUO1" s="16"/>
      <c r="UUP1" s="1"/>
      <c r="UUT1" s="16"/>
      <c r="UUU1" s="1"/>
      <c r="UUY1" s="16"/>
      <c r="UUZ1" s="1"/>
      <c r="UVD1" s="16"/>
      <c r="UVE1" s="1"/>
      <c r="UVI1" s="16"/>
      <c r="UVJ1" s="1"/>
      <c r="UVN1" s="16"/>
      <c r="UVO1" s="1"/>
      <c r="UVS1" s="16"/>
      <c r="UVT1" s="1"/>
      <c r="UVX1" s="16"/>
      <c r="UVY1" s="1"/>
      <c r="UWC1" s="16"/>
      <c r="UWD1" s="1"/>
      <c r="UWH1" s="16"/>
      <c r="UWI1" s="1"/>
      <c r="UWM1" s="16"/>
      <c r="UWN1" s="1"/>
      <c r="UWR1" s="16"/>
      <c r="UWS1" s="1"/>
      <c r="UWW1" s="16"/>
      <c r="UWX1" s="1"/>
      <c r="UXB1" s="16"/>
      <c r="UXC1" s="1"/>
      <c r="UXG1" s="16"/>
      <c r="UXH1" s="1"/>
      <c r="UXL1" s="16"/>
      <c r="UXM1" s="1"/>
      <c r="UXQ1" s="16"/>
      <c r="UXR1" s="1"/>
      <c r="UXV1" s="16"/>
      <c r="UXW1" s="1"/>
      <c r="UYA1" s="16"/>
      <c r="UYB1" s="1"/>
      <c r="UYF1" s="16"/>
      <c r="UYG1" s="1"/>
      <c r="UYK1" s="16"/>
      <c r="UYL1" s="1"/>
      <c r="UYP1" s="16"/>
      <c r="UYQ1" s="1"/>
      <c r="UYU1" s="16"/>
      <c r="UYV1" s="1"/>
      <c r="UYZ1" s="16"/>
      <c r="UZA1" s="1"/>
      <c r="UZE1" s="16"/>
      <c r="UZF1" s="1"/>
      <c r="UZJ1" s="16"/>
      <c r="UZK1" s="1"/>
      <c r="UZO1" s="16"/>
      <c r="UZP1" s="1"/>
      <c r="UZT1" s="16"/>
      <c r="UZU1" s="1"/>
      <c r="UZY1" s="16"/>
      <c r="UZZ1" s="1"/>
      <c r="VAD1" s="16"/>
      <c r="VAE1" s="1"/>
      <c r="VAI1" s="16"/>
      <c r="VAJ1" s="1"/>
      <c r="VAN1" s="16"/>
      <c r="VAO1" s="1"/>
      <c r="VAS1" s="16"/>
      <c r="VAT1" s="1"/>
      <c r="VAX1" s="16"/>
      <c r="VAY1" s="1"/>
      <c r="VBC1" s="16"/>
      <c r="VBD1" s="1"/>
      <c r="VBH1" s="16"/>
      <c r="VBI1" s="1"/>
      <c r="VBM1" s="16"/>
      <c r="VBN1" s="1"/>
      <c r="VBR1" s="16"/>
      <c r="VBS1" s="1"/>
      <c r="VBW1" s="16"/>
      <c r="VBX1" s="1"/>
      <c r="VCB1" s="16"/>
      <c r="VCC1" s="1"/>
      <c r="VCG1" s="16"/>
      <c r="VCH1" s="1"/>
      <c r="VCL1" s="16"/>
      <c r="VCM1" s="1"/>
      <c r="VCQ1" s="16"/>
      <c r="VCR1" s="1"/>
      <c r="VCV1" s="16"/>
      <c r="VCW1" s="1"/>
      <c r="VDA1" s="16"/>
      <c r="VDB1" s="1"/>
      <c r="VDF1" s="16"/>
      <c r="VDG1" s="1"/>
      <c r="VDK1" s="16"/>
      <c r="VDL1" s="1"/>
      <c r="VDP1" s="16"/>
      <c r="VDQ1" s="1"/>
      <c r="VDU1" s="16"/>
      <c r="VDV1" s="1"/>
      <c r="VDZ1" s="16"/>
      <c r="VEA1" s="1"/>
      <c r="VEE1" s="16"/>
      <c r="VEF1" s="1"/>
      <c r="VEJ1" s="16"/>
      <c r="VEK1" s="1"/>
      <c r="VEO1" s="16"/>
      <c r="VEP1" s="1"/>
      <c r="VET1" s="16"/>
      <c r="VEU1" s="1"/>
      <c r="VEY1" s="16"/>
      <c r="VEZ1" s="1"/>
      <c r="VFD1" s="16"/>
      <c r="VFE1" s="1"/>
      <c r="VFI1" s="16"/>
      <c r="VFJ1" s="1"/>
      <c r="VFN1" s="16"/>
      <c r="VFO1" s="1"/>
      <c r="VFS1" s="16"/>
      <c r="VFT1" s="1"/>
      <c r="VFX1" s="16"/>
      <c r="VFY1" s="1"/>
      <c r="VGC1" s="16"/>
      <c r="VGD1" s="1"/>
      <c r="VGH1" s="16"/>
      <c r="VGI1" s="1"/>
      <c r="VGM1" s="16"/>
      <c r="VGN1" s="1"/>
      <c r="VGR1" s="16"/>
      <c r="VGS1" s="1"/>
      <c r="VGW1" s="16"/>
      <c r="VGX1" s="1"/>
      <c r="VHB1" s="16"/>
      <c r="VHC1" s="1"/>
      <c r="VHG1" s="16"/>
      <c r="VHH1" s="1"/>
      <c r="VHL1" s="16"/>
      <c r="VHM1" s="1"/>
      <c r="VHQ1" s="16"/>
      <c r="VHR1" s="1"/>
      <c r="VHV1" s="16"/>
      <c r="VHW1" s="1"/>
      <c r="VIA1" s="16"/>
      <c r="VIB1" s="1"/>
      <c r="VIF1" s="16"/>
      <c r="VIG1" s="1"/>
      <c r="VIK1" s="16"/>
      <c r="VIL1" s="1"/>
      <c r="VIP1" s="16"/>
      <c r="VIQ1" s="1"/>
      <c r="VIU1" s="16"/>
      <c r="VIV1" s="1"/>
      <c r="VIZ1" s="16"/>
      <c r="VJA1" s="1"/>
      <c r="VJE1" s="16"/>
      <c r="VJF1" s="1"/>
      <c r="VJJ1" s="16"/>
      <c r="VJK1" s="1"/>
      <c r="VJO1" s="16"/>
      <c r="VJP1" s="1"/>
      <c r="VJT1" s="16"/>
      <c r="VJU1" s="1"/>
      <c r="VJY1" s="16"/>
      <c r="VJZ1" s="1"/>
      <c r="VKD1" s="16"/>
      <c r="VKE1" s="1"/>
      <c r="VKI1" s="16"/>
      <c r="VKJ1" s="1"/>
      <c r="VKN1" s="16"/>
      <c r="VKO1" s="1"/>
      <c r="VKS1" s="16"/>
      <c r="VKT1" s="1"/>
      <c r="VKX1" s="16"/>
      <c r="VKY1" s="1"/>
      <c r="VLC1" s="16"/>
      <c r="VLD1" s="1"/>
      <c r="VLH1" s="16"/>
      <c r="VLI1" s="1"/>
      <c r="VLM1" s="16"/>
      <c r="VLN1" s="1"/>
      <c r="VLR1" s="16"/>
      <c r="VLS1" s="1"/>
      <c r="VLW1" s="16"/>
      <c r="VLX1" s="1"/>
      <c r="VMB1" s="16"/>
      <c r="VMC1" s="1"/>
      <c r="VMG1" s="16"/>
      <c r="VMH1" s="1"/>
      <c r="VML1" s="16"/>
      <c r="VMM1" s="1"/>
      <c r="VMQ1" s="16"/>
      <c r="VMR1" s="1"/>
      <c r="VMV1" s="16"/>
      <c r="VMW1" s="1"/>
      <c r="VNA1" s="16"/>
      <c r="VNB1" s="1"/>
      <c r="VNF1" s="16"/>
      <c r="VNG1" s="1"/>
      <c r="VNK1" s="16"/>
      <c r="VNL1" s="1"/>
      <c r="VNP1" s="16"/>
      <c r="VNQ1" s="1"/>
      <c r="VNU1" s="16"/>
      <c r="VNV1" s="1"/>
      <c r="VNZ1" s="16"/>
      <c r="VOA1" s="1"/>
      <c r="VOE1" s="16"/>
      <c r="VOF1" s="1"/>
      <c r="VOJ1" s="16"/>
      <c r="VOK1" s="1"/>
      <c r="VOO1" s="16"/>
      <c r="VOP1" s="1"/>
      <c r="VOT1" s="16"/>
      <c r="VOU1" s="1"/>
      <c r="VOY1" s="16"/>
      <c r="VOZ1" s="1"/>
      <c r="VPD1" s="16"/>
      <c r="VPE1" s="1"/>
      <c r="VPI1" s="16"/>
      <c r="VPJ1" s="1"/>
      <c r="VPN1" s="16"/>
      <c r="VPO1" s="1"/>
      <c r="VPS1" s="16"/>
      <c r="VPT1" s="1"/>
      <c r="VPX1" s="16"/>
      <c r="VPY1" s="1"/>
      <c r="VQC1" s="16"/>
      <c r="VQD1" s="1"/>
      <c r="VQH1" s="16"/>
      <c r="VQI1" s="1"/>
      <c r="VQM1" s="16"/>
      <c r="VQN1" s="1"/>
      <c r="VQR1" s="16"/>
      <c r="VQS1" s="1"/>
      <c r="VQW1" s="16"/>
      <c r="VQX1" s="1"/>
      <c r="VRB1" s="16"/>
      <c r="VRC1" s="1"/>
      <c r="VRG1" s="16"/>
      <c r="VRH1" s="1"/>
      <c r="VRL1" s="16"/>
      <c r="VRM1" s="1"/>
      <c r="VRQ1" s="16"/>
      <c r="VRR1" s="1"/>
      <c r="VRV1" s="16"/>
      <c r="VRW1" s="1"/>
      <c r="VSA1" s="16"/>
      <c r="VSB1" s="1"/>
      <c r="VSF1" s="16"/>
      <c r="VSG1" s="1"/>
      <c r="VSK1" s="16"/>
      <c r="VSL1" s="1"/>
      <c r="VSP1" s="16"/>
      <c r="VSQ1" s="1"/>
      <c r="VSU1" s="16"/>
      <c r="VSV1" s="1"/>
      <c r="VSZ1" s="16"/>
      <c r="VTA1" s="1"/>
      <c r="VTE1" s="16"/>
      <c r="VTF1" s="1"/>
      <c r="VTJ1" s="16"/>
      <c r="VTK1" s="1"/>
      <c r="VTO1" s="16"/>
      <c r="VTP1" s="1"/>
      <c r="VTT1" s="16"/>
      <c r="VTU1" s="1"/>
      <c r="VTY1" s="16"/>
      <c r="VTZ1" s="1"/>
      <c r="VUD1" s="16"/>
      <c r="VUE1" s="1"/>
      <c r="VUI1" s="16"/>
      <c r="VUJ1" s="1"/>
      <c r="VUN1" s="16"/>
      <c r="VUO1" s="1"/>
      <c r="VUS1" s="16"/>
      <c r="VUT1" s="1"/>
      <c r="VUX1" s="16"/>
      <c r="VUY1" s="1"/>
      <c r="VVC1" s="16"/>
      <c r="VVD1" s="1"/>
      <c r="VVH1" s="16"/>
      <c r="VVI1" s="1"/>
      <c r="VVM1" s="16"/>
      <c r="VVN1" s="1"/>
      <c r="VVR1" s="16"/>
      <c r="VVS1" s="1"/>
      <c r="VVW1" s="16"/>
      <c r="VVX1" s="1"/>
      <c r="VWB1" s="16"/>
      <c r="VWC1" s="1"/>
      <c r="VWG1" s="16"/>
      <c r="VWH1" s="1"/>
      <c r="VWL1" s="16"/>
      <c r="VWM1" s="1"/>
      <c r="VWQ1" s="16"/>
      <c r="VWR1" s="1"/>
      <c r="VWV1" s="16"/>
      <c r="VWW1" s="1"/>
      <c r="VXA1" s="16"/>
      <c r="VXB1" s="1"/>
      <c r="VXF1" s="16"/>
      <c r="VXG1" s="1"/>
      <c r="VXK1" s="16"/>
      <c r="VXL1" s="1"/>
      <c r="VXP1" s="16"/>
      <c r="VXQ1" s="1"/>
      <c r="VXU1" s="16"/>
      <c r="VXV1" s="1"/>
      <c r="VXZ1" s="16"/>
      <c r="VYA1" s="1"/>
      <c r="VYE1" s="16"/>
      <c r="VYF1" s="1"/>
      <c r="VYJ1" s="16"/>
      <c r="VYK1" s="1"/>
      <c r="VYO1" s="16"/>
      <c r="VYP1" s="1"/>
      <c r="VYT1" s="16"/>
      <c r="VYU1" s="1"/>
      <c r="VYY1" s="16"/>
      <c r="VYZ1" s="1"/>
      <c r="VZD1" s="16"/>
      <c r="VZE1" s="1"/>
      <c r="VZI1" s="16"/>
      <c r="VZJ1" s="1"/>
      <c r="VZN1" s="16"/>
      <c r="VZO1" s="1"/>
      <c r="VZS1" s="16"/>
      <c r="VZT1" s="1"/>
      <c r="VZX1" s="16"/>
      <c r="VZY1" s="1"/>
      <c r="WAC1" s="16"/>
      <c r="WAD1" s="1"/>
      <c r="WAH1" s="16"/>
      <c r="WAI1" s="1"/>
      <c r="WAM1" s="16"/>
      <c r="WAN1" s="1"/>
      <c r="WAR1" s="16"/>
      <c r="WAS1" s="1"/>
      <c r="WAW1" s="16"/>
      <c r="WAX1" s="1"/>
      <c r="WBB1" s="16"/>
      <c r="WBC1" s="1"/>
      <c r="WBG1" s="16"/>
      <c r="WBH1" s="1"/>
      <c r="WBL1" s="16"/>
      <c r="WBM1" s="1"/>
      <c r="WBQ1" s="16"/>
      <c r="WBR1" s="1"/>
      <c r="WBV1" s="16"/>
      <c r="WBW1" s="1"/>
      <c r="WCA1" s="16"/>
      <c r="WCB1" s="1"/>
      <c r="WCF1" s="16"/>
      <c r="WCG1" s="1"/>
      <c r="WCK1" s="16"/>
      <c r="WCL1" s="1"/>
      <c r="WCP1" s="16"/>
      <c r="WCQ1" s="1"/>
      <c r="WCU1" s="16"/>
      <c r="WCV1" s="1"/>
      <c r="WCZ1" s="16"/>
      <c r="WDA1" s="1"/>
      <c r="WDE1" s="16"/>
      <c r="WDF1" s="1"/>
      <c r="WDJ1" s="16"/>
      <c r="WDK1" s="1"/>
      <c r="WDO1" s="16"/>
      <c r="WDP1" s="1"/>
      <c r="WDT1" s="16"/>
      <c r="WDU1" s="1"/>
      <c r="WDY1" s="16"/>
      <c r="WDZ1" s="1"/>
      <c r="WED1" s="16"/>
      <c r="WEE1" s="1"/>
      <c r="WEI1" s="16"/>
      <c r="WEJ1" s="1"/>
      <c r="WEN1" s="16"/>
      <c r="WEO1" s="1"/>
      <c r="WES1" s="16"/>
      <c r="WET1" s="1"/>
      <c r="WEX1" s="16"/>
      <c r="WEY1" s="1"/>
      <c r="WFC1" s="16"/>
      <c r="WFD1" s="1"/>
      <c r="WFH1" s="16"/>
      <c r="WFI1" s="1"/>
      <c r="WFM1" s="16"/>
      <c r="WFN1" s="1"/>
      <c r="WFR1" s="16"/>
      <c r="WFS1" s="1"/>
      <c r="WFW1" s="16"/>
      <c r="WFX1" s="1"/>
      <c r="WGB1" s="16"/>
      <c r="WGC1" s="1"/>
      <c r="WGG1" s="16"/>
      <c r="WGH1" s="1"/>
      <c r="WGL1" s="16"/>
      <c r="WGM1" s="1"/>
      <c r="WGQ1" s="16"/>
      <c r="WGR1" s="1"/>
      <c r="WGV1" s="16"/>
      <c r="WGW1" s="1"/>
      <c r="WHA1" s="16"/>
      <c r="WHB1" s="1"/>
      <c r="WHF1" s="16"/>
      <c r="WHG1" s="1"/>
      <c r="WHK1" s="16"/>
      <c r="WHL1" s="1"/>
      <c r="WHP1" s="16"/>
      <c r="WHQ1" s="1"/>
      <c r="WHU1" s="16"/>
      <c r="WHV1" s="1"/>
      <c r="WHZ1" s="16"/>
      <c r="WIA1" s="1"/>
      <c r="WIE1" s="16"/>
      <c r="WIF1" s="1"/>
      <c r="WIJ1" s="16"/>
      <c r="WIK1" s="1"/>
      <c r="WIO1" s="16"/>
      <c r="WIP1" s="1"/>
      <c r="WIT1" s="16"/>
      <c r="WIU1" s="1"/>
      <c r="WIY1" s="16"/>
      <c r="WIZ1" s="1"/>
      <c r="WJD1" s="16"/>
      <c r="WJE1" s="1"/>
      <c r="WJI1" s="16"/>
      <c r="WJJ1" s="1"/>
      <c r="WJN1" s="16"/>
      <c r="WJO1" s="1"/>
      <c r="WJS1" s="16"/>
      <c r="WJT1" s="1"/>
      <c r="WJX1" s="16"/>
      <c r="WJY1" s="1"/>
      <c r="WKC1" s="16"/>
      <c r="WKD1" s="1"/>
      <c r="WKH1" s="16"/>
      <c r="WKI1" s="1"/>
      <c r="WKM1" s="16"/>
      <c r="WKN1" s="1"/>
      <c r="WKR1" s="16"/>
      <c r="WKS1" s="1"/>
      <c r="WKW1" s="16"/>
      <c r="WKX1" s="1"/>
      <c r="WLB1" s="16"/>
      <c r="WLC1" s="1"/>
      <c r="WLG1" s="16"/>
      <c r="WLH1" s="1"/>
      <c r="WLL1" s="16"/>
      <c r="WLM1" s="1"/>
      <c r="WLQ1" s="16"/>
      <c r="WLR1" s="1"/>
      <c r="WLV1" s="16"/>
      <c r="WLW1" s="1"/>
      <c r="WMA1" s="16"/>
      <c r="WMB1" s="1"/>
      <c r="WMF1" s="16"/>
      <c r="WMG1" s="1"/>
      <c r="WMK1" s="16"/>
      <c r="WML1" s="1"/>
      <c r="WMP1" s="16"/>
      <c r="WMQ1" s="1"/>
      <c r="WMU1" s="16"/>
      <c r="WMV1" s="1"/>
      <c r="WMZ1" s="16"/>
      <c r="WNA1" s="1"/>
      <c r="WNE1" s="16"/>
      <c r="WNF1" s="1"/>
      <c r="WNJ1" s="16"/>
      <c r="WNK1" s="1"/>
      <c r="WNO1" s="16"/>
      <c r="WNP1" s="1"/>
      <c r="WNT1" s="16"/>
      <c r="WNU1" s="1"/>
      <c r="WNY1" s="16"/>
      <c r="WNZ1" s="1"/>
      <c r="WOD1" s="16"/>
      <c r="WOE1" s="1"/>
      <c r="WOI1" s="16"/>
      <c r="WOJ1" s="1"/>
      <c r="WON1" s="16"/>
      <c r="WOO1" s="1"/>
      <c r="WOS1" s="16"/>
      <c r="WOT1" s="1"/>
      <c r="WOX1" s="16"/>
      <c r="WOY1" s="1"/>
      <c r="WPC1" s="16"/>
      <c r="WPD1" s="1"/>
      <c r="WPH1" s="16"/>
      <c r="WPI1" s="1"/>
      <c r="WPM1" s="16"/>
      <c r="WPN1" s="1"/>
      <c r="WPR1" s="16"/>
      <c r="WPS1" s="1"/>
      <c r="WPW1" s="16"/>
      <c r="WPX1" s="1"/>
      <c r="WQB1" s="16"/>
      <c r="WQC1" s="1"/>
      <c r="WQG1" s="16"/>
      <c r="WQH1" s="1"/>
      <c r="WQL1" s="16"/>
      <c r="WQM1" s="1"/>
      <c r="WQQ1" s="16"/>
      <c r="WQR1" s="1"/>
      <c r="WQV1" s="16"/>
      <c r="WQW1" s="1"/>
      <c r="WRA1" s="16"/>
      <c r="WRB1" s="1"/>
      <c r="WRF1" s="16"/>
      <c r="WRG1" s="1"/>
      <c r="WRK1" s="16"/>
      <c r="WRL1" s="1"/>
      <c r="WRP1" s="16"/>
      <c r="WRQ1" s="1"/>
      <c r="WRU1" s="16"/>
      <c r="WRV1" s="1"/>
      <c r="WRZ1" s="16"/>
      <c r="WSA1" s="1"/>
      <c r="WSE1" s="16"/>
      <c r="WSF1" s="1"/>
      <c r="WSJ1" s="16"/>
      <c r="WSK1" s="1"/>
      <c r="WSO1" s="16"/>
      <c r="WSP1" s="1"/>
      <c r="WST1" s="16"/>
      <c r="WSU1" s="1"/>
      <c r="WSY1" s="16"/>
      <c r="WSZ1" s="1"/>
      <c r="WTD1" s="16"/>
      <c r="WTE1" s="1"/>
      <c r="WTI1" s="16"/>
      <c r="WTJ1" s="1"/>
      <c r="WTN1" s="16"/>
      <c r="WTO1" s="1"/>
      <c r="WTS1" s="16"/>
      <c r="WTT1" s="1"/>
      <c r="WTX1" s="16"/>
      <c r="WTY1" s="1"/>
      <c r="WUC1" s="16"/>
      <c r="WUD1" s="1"/>
      <c r="WUH1" s="16"/>
      <c r="WUI1" s="1"/>
      <c r="WUM1" s="16"/>
      <c r="WUN1" s="1"/>
      <c r="WUR1" s="16"/>
      <c r="WUS1" s="1"/>
      <c r="WUW1" s="16"/>
      <c r="WUX1" s="1"/>
      <c r="WVB1" s="16"/>
      <c r="WVC1" s="1"/>
      <c r="WVG1" s="16"/>
      <c r="WVH1" s="1"/>
      <c r="WVL1" s="16"/>
      <c r="WVM1" s="1"/>
      <c r="WVQ1" s="16"/>
      <c r="WVR1" s="1"/>
      <c r="WVV1" s="16"/>
      <c r="WVW1" s="1"/>
      <c r="WWA1" s="16"/>
      <c r="WWB1" s="1"/>
      <c r="WWF1" s="16"/>
      <c r="WWG1" s="1"/>
      <c r="WWK1" s="16"/>
      <c r="WWL1" s="1"/>
      <c r="WWP1" s="16"/>
      <c r="WWQ1" s="1"/>
      <c r="WWU1" s="16"/>
      <c r="WWV1" s="1"/>
      <c r="WWZ1" s="16"/>
      <c r="WXA1" s="1"/>
      <c r="WXE1" s="16"/>
      <c r="WXF1" s="1"/>
      <c r="WXJ1" s="16"/>
      <c r="WXK1" s="1"/>
      <c r="WXO1" s="16"/>
      <c r="WXP1" s="1"/>
      <c r="WXT1" s="16"/>
      <c r="WXU1" s="1"/>
      <c r="WXY1" s="16"/>
      <c r="WXZ1" s="1"/>
      <c r="WYD1" s="16"/>
      <c r="WYE1" s="1"/>
      <c r="WYI1" s="16"/>
      <c r="WYJ1" s="1"/>
      <c r="WYN1" s="16"/>
      <c r="WYO1" s="1"/>
      <c r="WYS1" s="16"/>
      <c r="WYT1" s="1"/>
      <c r="WYX1" s="16"/>
      <c r="WYY1" s="1"/>
      <c r="WZC1" s="16"/>
      <c r="WZD1" s="1"/>
      <c r="WZH1" s="16"/>
      <c r="WZI1" s="1"/>
      <c r="WZM1" s="16"/>
      <c r="WZN1" s="1"/>
      <c r="WZR1" s="16"/>
      <c r="WZS1" s="1"/>
      <c r="WZW1" s="16"/>
      <c r="WZX1" s="1"/>
      <c r="XAB1" s="16"/>
      <c r="XAC1" s="1"/>
      <c r="XAG1" s="16"/>
      <c r="XAH1" s="1"/>
      <c r="XAL1" s="16"/>
      <c r="XAM1" s="1"/>
      <c r="XAQ1" s="16"/>
      <c r="XAR1" s="1"/>
      <c r="XAV1" s="16"/>
      <c r="XAW1" s="1"/>
      <c r="XBA1" s="16"/>
      <c r="XBB1" s="1"/>
      <c r="XBF1" s="16"/>
      <c r="XBG1" s="1"/>
      <c r="XBK1" s="16"/>
      <c r="XBL1" s="1"/>
      <c r="XBP1" s="16"/>
      <c r="XBQ1" s="1"/>
      <c r="XBU1" s="16"/>
      <c r="XBV1" s="1"/>
      <c r="XBZ1" s="16"/>
      <c r="XCA1" s="1"/>
      <c r="XCE1" s="16"/>
      <c r="XCF1" s="1"/>
      <c r="XCJ1" s="16"/>
      <c r="XCK1" s="1"/>
      <c r="XCO1" s="16"/>
      <c r="XCP1" s="1"/>
      <c r="XCT1" s="16"/>
      <c r="XCU1" s="1"/>
      <c r="XCY1" s="16"/>
      <c r="XCZ1" s="1"/>
      <c r="XDD1" s="16"/>
      <c r="XDE1" s="1"/>
      <c r="XDI1" s="16"/>
      <c r="XDJ1" s="1"/>
      <c r="XDN1" s="16"/>
      <c r="XDO1" s="1"/>
      <c r="XDS1" s="16"/>
      <c r="XDT1" s="1"/>
      <c r="XDX1" s="16"/>
      <c r="XDY1" s="1"/>
      <c r="XEC1" s="16"/>
      <c r="XED1" s="1"/>
      <c r="XEH1" s="16"/>
      <c r="XEI1" s="1"/>
      <c r="XEM1" s="16"/>
      <c r="XEN1" s="1"/>
      <c r="XER1" s="16"/>
      <c r="XES1" s="1"/>
      <c r="XEW1" s="16"/>
      <c r="XEX1" s="1"/>
      <c r="XFB1" s="16"/>
    </row>
    <row r="2" spans="1:1023 1027:2048 2052:4093 4097:5118 5122:6143 6147:7168 7172:9213 9217:10238 10242:11263 11267:12288 12292:14333 14337:15358 15362:16382" ht="17.25" customHeight="1" x14ac:dyDescent="0.2">
      <c r="A2" s="33" t="s">
        <v>273</v>
      </c>
      <c r="C2" s="33"/>
    </row>
    <row r="3" spans="1:1023 1027:2048 2052:4093 4097:5118 5122:6143 6147:7168 7172:9213 9217:10238 10242:11263 11267:12288 12292:14333 14337:15358 15362:16382" ht="14.25" customHeight="1" x14ac:dyDescent="0.2">
      <c r="B3" s="48" t="s">
        <v>0</v>
      </c>
      <c r="C3" s="48"/>
      <c r="AJ3" s="6" t="s">
        <v>1</v>
      </c>
    </row>
    <row r="4" spans="1:1023 1027:2048 2052:4093 4097:5118 5122:6143 6147:7168 7172:9213 9217:10238 10242:11263 11267:12288 12292:14333 14337:15358 15362:16382" ht="14.25" customHeight="1" x14ac:dyDescent="0.25">
      <c r="B4" s="20"/>
      <c r="C4" s="23">
        <v>43191</v>
      </c>
      <c r="D4" s="49" t="s">
        <v>268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1"/>
    </row>
    <row r="5" spans="1:1023 1027:2048 2052:4093 4097:5118 5122:6143 6147:7168 7172:9213 9217:10238 10242:11263 11267:12288 12292:14333 14337:15358 15362:16382" s="13" customFormat="1" ht="195" customHeight="1" x14ac:dyDescent="0.25">
      <c r="A5" s="26" t="s">
        <v>290</v>
      </c>
      <c r="B5" s="26" t="s">
        <v>5</v>
      </c>
      <c r="C5" s="26" t="s">
        <v>6</v>
      </c>
      <c r="D5" s="10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0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0" t="s">
        <v>21</v>
      </c>
      <c r="S5" s="10" t="s">
        <v>22</v>
      </c>
      <c r="T5" s="11" t="s">
        <v>23</v>
      </c>
      <c r="U5" s="10" t="s">
        <v>24</v>
      </c>
      <c r="V5" s="11" t="s">
        <v>25</v>
      </c>
      <c r="W5" s="11" t="s">
        <v>22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1" t="s">
        <v>32</v>
      </c>
      <c r="AE5" s="10" t="s">
        <v>33</v>
      </c>
      <c r="AF5" s="11" t="s">
        <v>34</v>
      </c>
      <c r="AG5" s="10" t="s">
        <v>35</v>
      </c>
      <c r="AH5" s="10" t="s">
        <v>36</v>
      </c>
      <c r="AI5" s="10" t="s">
        <v>37</v>
      </c>
      <c r="AJ5" s="12" t="s">
        <v>267</v>
      </c>
    </row>
    <row r="6" spans="1:1023 1027:2048 2052:4093 4097:5118 5122:6143 6147:7168 7172:9213 9217:10238 10242:11263 11267:12288 12292:14333 14337:15358 15362:16382" s="13" customFormat="1" ht="17.45" customHeight="1" x14ac:dyDescent="0.25">
      <c r="A6" s="17">
        <v>1</v>
      </c>
      <c r="B6" s="17">
        <v>2</v>
      </c>
      <c r="C6" s="17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1023 1027:2048 2052:4093 4097:5118 5122:6143 6147:7168 7172:9213 9217:10238 10242:11263 11267:12288 12292:14333 14337:15358 15362:16382" s="13" customFormat="1" ht="17.45" customHeight="1" x14ac:dyDescent="0.2">
      <c r="A7" s="24"/>
      <c r="B7" s="24"/>
      <c r="C7" s="40" t="s">
        <v>281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1023 1027:2048 2052:4093 4097:5118 5122:6143 6147:7168 7172:9213 9217:10238 10242:11263 11267:12288 12292:14333 14337:15358 15362:16382" ht="12.75" customHeight="1" x14ac:dyDescent="0.2">
      <c r="A8" s="24">
        <v>1</v>
      </c>
      <c r="B8" s="24" t="s">
        <v>66</v>
      </c>
      <c r="C8" s="21" t="s">
        <v>67</v>
      </c>
      <c r="D8" s="14">
        <v>19501083.891559999</v>
      </c>
      <c r="E8" s="14">
        <v>11664108.69483</v>
      </c>
      <c r="F8" s="14">
        <v>19915.01859</v>
      </c>
      <c r="G8" s="14">
        <v>-210607.93057</v>
      </c>
      <c r="H8" s="14">
        <v>8027668.1087100003</v>
      </c>
      <c r="I8" s="14">
        <v>85580338.081540003</v>
      </c>
      <c r="J8" s="14">
        <v>85580132.460089996</v>
      </c>
      <c r="K8" s="14">
        <v>9625295.5261899997</v>
      </c>
      <c r="L8" s="14">
        <v>-40050.307249999998</v>
      </c>
      <c r="M8" s="14">
        <v>41566650.597460002</v>
      </c>
      <c r="N8" s="14">
        <v>8936286.3450500108</v>
      </c>
      <c r="O8" s="14">
        <v>-199300003.65393999</v>
      </c>
      <c r="P8" s="14">
        <v>32630364.252409998</v>
      </c>
      <c r="Q8" s="14">
        <v>-19222916.874919999</v>
      </c>
      <c r="R8" s="14">
        <v>56051039.051189996</v>
      </c>
      <c r="S8" s="14">
        <v>56050273.970190004</v>
      </c>
      <c r="T8" s="14">
        <v>0</v>
      </c>
      <c r="U8" s="14">
        <v>17795374.954769999</v>
      </c>
      <c r="V8" s="14">
        <v>0</v>
      </c>
      <c r="W8" s="14">
        <v>16812752.51145</v>
      </c>
      <c r="X8" s="14">
        <v>147099.13211999999</v>
      </c>
      <c r="Y8" s="14">
        <v>578016.99921000004</v>
      </c>
      <c r="Z8" s="14">
        <v>184147.09357</v>
      </c>
      <c r="AA8" s="14">
        <v>17129.886030000001</v>
      </c>
      <c r="AB8" s="14">
        <v>3250529.4408999998</v>
      </c>
      <c r="AC8" s="14">
        <v>9749739.6464099996</v>
      </c>
      <c r="AD8" s="14">
        <v>-1049446.8171900001</v>
      </c>
      <c r="AE8" s="14">
        <v>12053072.611020001</v>
      </c>
      <c r="AF8" s="14">
        <v>-55225.156909999998</v>
      </c>
      <c r="AG8" s="14">
        <v>256099516.91196999</v>
      </c>
      <c r="AH8" s="14">
        <v>-219878250.74078</v>
      </c>
      <c r="AI8" s="14">
        <v>475977767.65275002</v>
      </c>
      <c r="AJ8" s="14">
        <v>141679724.64377001</v>
      </c>
    </row>
    <row r="9" spans="1:1023 1027:2048 2052:4093 4097:5118 5122:6143 6147:7168 7172:9213 9217:10238 10242:11263 11267:12288 12292:14333 14337:15358 15362:16382" ht="12.75" customHeight="1" x14ac:dyDescent="0.2">
      <c r="A9" s="24">
        <v>2</v>
      </c>
      <c r="B9" s="24" t="s">
        <v>64</v>
      </c>
      <c r="C9" s="21" t="s">
        <v>65</v>
      </c>
      <c r="D9" s="14">
        <v>10413076.538790001</v>
      </c>
      <c r="E9" s="14">
        <v>4782240.1205599997</v>
      </c>
      <c r="F9" s="14">
        <v>34342.966079999998</v>
      </c>
      <c r="G9" s="14">
        <v>0</v>
      </c>
      <c r="H9" s="14">
        <v>5596493.4521500003</v>
      </c>
      <c r="I9" s="14">
        <v>19288621.715100002</v>
      </c>
      <c r="J9" s="14">
        <v>0</v>
      </c>
      <c r="K9" s="14">
        <v>14621274.29507</v>
      </c>
      <c r="L9" s="14">
        <v>-4402057.65931</v>
      </c>
      <c r="M9" s="14">
        <v>71958723.697209999</v>
      </c>
      <c r="N9" s="14">
        <v>67875176.503020003</v>
      </c>
      <c r="O9" s="14">
        <v>-59896388.919919997</v>
      </c>
      <c r="P9" s="14">
        <v>4083547.1941900002</v>
      </c>
      <c r="Q9" s="14">
        <v>-3176456.6162100001</v>
      </c>
      <c r="R9" s="14">
        <v>71501410.75079</v>
      </c>
      <c r="S9" s="14">
        <v>69010530.09059</v>
      </c>
      <c r="T9" s="14">
        <v>-174755.02434999999</v>
      </c>
      <c r="U9" s="14">
        <v>27451336.416999999</v>
      </c>
      <c r="V9" s="14">
        <v>0</v>
      </c>
      <c r="W9" s="14">
        <v>27451336.416999999</v>
      </c>
      <c r="X9" s="14">
        <v>24800</v>
      </c>
      <c r="Y9" s="14">
        <v>796869</v>
      </c>
      <c r="Z9" s="14">
        <v>290799.17955</v>
      </c>
      <c r="AA9" s="14">
        <v>25586.303830000001</v>
      </c>
      <c r="AB9" s="14">
        <v>8132403.1250900002</v>
      </c>
      <c r="AC9" s="14">
        <v>718333.54911999998</v>
      </c>
      <c r="AD9" s="14">
        <v>-3136929.6706900001</v>
      </c>
      <c r="AE9" s="14">
        <v>1736749.2594000001</v>
      </c>
      <c r="AF9" s="14">
        <v>-5.5820000000000002E-2</v>
      </c>
      <c r="AG9" s="14">
        <v>226959983.83094999</v>
      </c>
      <c r="AH9" s="14">
        <v>-70786587.9463</v>
      </c>
      <c r="AI9" s="14">
        <v>297746571.77724999</v>
      </c>
      <c r="AJ9" s="14">
        <v>93087889.281100005</v>
      </c>
    </row>
    <row r="10" spans="1:1023 1027:2048 2052:4093 4097:5118 5122:6143 6147:7168 7172:9213 9217:10238 10242:11263 11267:12288 12292:14333 14337:15358 15362:16382" ht="12.75" customHeight="1" x14ac:dyDescent="0.2">
      <c r="A10" s="24">
        <v>3</v>
      </c>
      <c r="B10" s="24" t="s">
        <v>62</v>
      </c>
      <c r="C10" s="21" t="s">
        <v>63</v>
      </c>
      <c r="D10" s="14">
        <v>5562436.5883400002</v>
      </c>
      <c r="E10" s="14">
        <v>1289180.0078</v>
      </c>
      <c r="F10" s="14">
        <v>54026.085429999999</v>
      </c>
      <c r="G10" s="14">
        <v>-33994.869440000002</v>
      </c>
      <c r="H10" s="14">
        <v>4253225.3645500001</v>
      </c>
      <c r="I10" s="14">
        <v>26248272.605129998</v>
      </c>
      <c r="J10" s="14">
        <v>26248272.605129998</v>
      </c>
      <c r="K10" s="14">
        <v>13064092.22171</v>
      </c>
      <c r="L10" s="14">
        <v>-836213.07781000005</v>
      </c>
      <c r="M10" s="14">
        <v>60918073.123599999</v>
      </c>
      <c r="N10" s="14">
        <v>60713651.644170001</v>
      </c>
      <c r="O10" s="14">
        <v>-63139657.869719997</v>
      </c>
      <c r="P10" s="14">
        <v>204421.47943000001</v>
      </c>
      <c r="Q10" s="14">
        <v>-1659386.67591</v>
      </c>
      <c r="R10" s="14">
        <v>43975411.200539999</v>
      </c>
      <c r="S10" s="14">
        <v>42454769.623429999</v>
      </c>
      <c r="T10" s="14">
        <v>-4225057.4115599999</v>
      </c>
      <c r="U10" s="14">
        <v>70146.287330000006</v>
      </c>
      <c r="V10" s="14">
        <v>0</v>
      </c>
      <c r="W10" s="14">
        <v>70146.287330000006</v>
      </c>
      <c r="X10" s="14">
        <v>0</v>
      </c>
      <c r="Y10" s="14">
        <v>1260397.92879</v>
      </c>
      <c r="Z10" s="14">
        <v>122350.43343</v>
      </c>
      <c r="AA10" s="14">
        <v>2138291.9338500001</v>
      </c>
      <c r="AB10" s="14">
        <v>1668016.7554500001</v>
      </c>
      <c r="AC10" s="14">
        <v>287850.85629000003</v>
      </c>
      <c r="AD10" s="14">
        <v>-489816.13290999999</v>
      </c>
      <c r="AE10" s="14">
        <v>4152930.9063499998</v>
      </c>
      <c r="AF10" s="14">
        <v>-74448.081080000004</v>
      </c>
      <c r="AG10" s="14">
        <v>159468270.84081</v>
      </c>
      <c r="AH10" s="14">
        <v>-70458574.118430004</v>
      </c>
      <c r="AI10" s="14">
        <v>229926844.95923999</v>
      </c>
      <c r="AJ10" s="14">
        <v>62547274.661219999</v>
      </c>
    </row>
    <row r="11" spans="1:1023 1027:2048 2052:4093 4097:5118 5122:6143 6147:7168 7172:9213 9217:10238 10242:11263 11267:12288 12292:14333 14337:15358 15362:16382" ht="12.75" customHeight="1" x14ac:dyDescent="0.2">
      <c r="A11" s="24">
        <v>4</v>
      </c>
      <c r="B11" s="24" t="s">
        <v>68</v>
      </c>
      <c r="C11" s="21" t="s">
        <v>69</v>
      </c>
      <c r="D11" s="14">
        <v>4366050.7569700005</v>
      </c>
      <c r="E11" s="14">
        <v>1604492.5948300001</v>
      </c>
      <c r="F11" s="14">
        <v>11846.4121</v>
      </c>
      <c r="G11" s="14">
        <v>-50000.262040000001</v>
      </c>
      <c r="H11" s="14">
        <v>2799712.0120799998</v>
      </c>
      <c r="I11" s="14">
        <v>290728.25335000001</v>
      </c>
      <c r="J11" s="14">
        <v>289912.27737999998</v>
      </c>
      <c r="K11" s="14">
        <v>6200214.3824899998</v>
      </c>
      <c r="L11" s="14">
        <v>-731553.33097999997</v>
      </c>
      <c r="M11" s="14">
        <v>30911062.944729999</v>
      </c>
      <c r="N11" s="14">
        <v>29017426.541310001</v>
      </c>
      <c r="O11" s="14">
        <v>-4748604.9330799999</v>
      </c>
      <c r="P11" s="14">
        <v>1893636.4034200001</v>
      </c>
      <c r="Q11" s="14">
        <v>-4211115.2524600001</v>
      </c>
      <c r="R11" s="14">
        <v>29233446.59564</v>
      </c>
      <c r="S11" s="14">
        <v>29222126.768619999</v>
      </c>
      <c r="T11" s="14">
        <v>-29599.423330000001</v>
      </c>
      <c r="U11" s="14">
        <v>0</v>
      </c>
      <c r="V11" s="14">
        <v>0</v>
      </c>
      <c r="W11" s="14">
        <v>0</v>
      </c>
      <c r="X11" s="14">
        <v>0</v>
      </c>
      <c r="Y11" s="14">
        <v>347671.33685999998</v>
      </c>
      <c r="Z11" s="14">
        <v>4920.8923699999996</v>
      </c>
      <c r="AA11" s="14">
        <v>148232.02827000001</v>
      </c>
      <c r="AB11" s="14">
        <v>1695728.5327600001</v>
      </c>
      <c r="AC11" s="14">
        <v>244132.25758999999</v>
      </c>
      <c r="AD11" s="14">
        <v>-837692.02578999999</v>
      </c>
      <c r="AE11" s="14">
        <v>1000755.72293</v>
      </c>
      <c r="AF11" s="14">
        <v>-26625.516169999999</v>
      </c>
      <c r="AG11" s="14">
        <v>74442943.703960001</v>
      </c>
      <c r="AH11" s="14">
        <v>-10635190.74385</v>
      </c>
      <c r="AI11" s="14">
        <v>85078134.447809994</v>
      </c>
      <c r="AJ11" s="14">
        <v>19674893.37627</v>
      </c>
    </row>
    <row r="12" spans="1:1023 1027:2048 2052:4093 4097:5118 5122:6143 6147:7168 7172:9213 9217:10238 10242:11263 11267:12288 12292:14333 14337:15358 15362:16382" ht="12.75" customHeight="1" x14ac:dyDescent="0.2">
      <c r="A12" s="24">
        <v>5</v>
      </c>
      <c r="B12" s="24" t="s">
        <v>72</v>
      </c>
      <c r="C12" s="21" t="s">
        <v>73</v>
      </c>
      <c r="D12" s="14">
        <v>6405.2979599999999</v>
      </c>
      <c r="E12" s="14">
        <v>0</v>
      </c>
      <c r="F12" s="14">
        <v>0</v>
      </c>
      <c r="G12" s="14">
        <v>0</v>
      </c>
      <c r="H12" s="14">
        <v>6405.2979599999999</v>
      </c>
      <c r="I12" s="14">
        <v>20547.294000000002</v>
      </c>
      <c r="J12" s="14">
        <v>20547.294000000002</v>
      </c>
      <c r="K12" s="14">
        <v>103.77292</v>
      </c>
      <c r="L12" s="14">
        <v>-29.269290000000002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448617.75763000001</v>
      </c>
      <c r="V12" s="14">
        <v>0</v>
      </c>
      <c r="W12" s="14">
        <v>448617.75763000001</v>
      </c>
      <c r="X12" s="14">
        <v>0</v>
      </c>
      <c r="Y12" s="14">
        <v>42940.613969999999</v>
      </c>
      <c r="Z12" s="14">
        <v>130.78468000000001</v>
      </c>
      <c r="AA12" s="14">
        <v>0</v>
      </c>
      <c r="AB12" s="14">
        <v>51443.472240000003</v>
      </c>
      <c r="AC12" s="14">
        <v>1103.277</v>
      </c>
      <c r="AD12" s="14">
        <v>-568.77833999999996</v>
      </c>
      <c r="AE12" s="14">
        <v>1980.1550299999999</v>
      </c>
      <c r="AF12" s="14">
        <v>0</v>
      </c>
      <c r="AG12" s="14">
        <v>573272.42542999994</v>
      </c>
      <c r="AH12" s="14">
        <v>-598.04763000000003</v>
      </c>
      <c r="AI12" s="14">
        <v>573870.47305999999</v>
      </c>
      <c r="AJ12" s="14">
        <v>20000</v>
      </c>
    </row>
    <row r="13" spans="1:1023 1027:2048 2052:4093 4097:5118 5122:6143 6147:7168 7172:9213 9217:10238 10242:11263 11267:12288 12292:14333 14337:15358 15362:16382" ht="12.75" customHeight="1" x14ac:dyDescent="0.2">
      <c r="A13" s="24"/>
      <c r="B13" s="24"/>
      <c r="C13" s="39" t="s">
        <v>282</v>
      </c>
      <c r="D13" s="41">
        <f>SUM(D8:D12)</f>
        <v>39849053.073619999</v>
      </c>
      <c r="E13" s="41">
        <f t="shared" ref="E13:AJ13" si="0">SUM(E8:E12)</f>
        <v>19340021.418019999</v>
      </c>
      <c r="F13" s="41">
        <f t="shared" si="0"/>
        <v>120130.4822</v>
      </c>
      <c r="G13" s="41">
        <f t="shared" si="0"/>
        <v>-294603.06205000001</v>
      </c>
      <c r="H13" s="41">
        <f t="shared" si="0"/>
        <v>20683504.23545</v>
      </c>
      <c r="I13" s="41">
        <f t="shared" si="0"/>
        <v>131428507.94912001</v>
      </c>
      <c r="J13" s="41">
        <f t="shared" si="0"/>
        <v>112138864.6366</v>
      </c>
      <c r="K13" s="41">
        <f t="shared" si="0"/>
        <v>43510980.198380001</v>
      </c>
      <c r="L13" s="41">
        <f t="shared" si="0"/>
        <v>-6009903.6446399996</v>
      </c>
      <c r="M13" s="41">
        <f t="shared" si="0"/>
        <v>205354510.36299998</v>
      </c>
      <c r="N13" s="41">
        <f t="shared" si="0"/>
        <v>166542541.03355002</v>
      </c>
      <c r="O13" s="41">
        <f t="shared" si="0"/>
        <v>-327084655.37665999</v>
      </c>
      <c r="P13" s="41">
        <f t="shared" si="0"/>
        <v>38811969.329449996</v>
      </c>
      <c r="Q13" s="41">
        <f t="shared" si="0"/>
        <v>-28269875.419499997</v>
      </c>
      <c r="R13" s="41">
        <f t="shared" si="0"/>
        <v>200761307.59816</v>
      </c>
      <c r="S13" s="41">
        <f t="shared" si="0"/>
        <v>196737700.45283002</v>
      </c>
      <c r="T13" s="41">
        <f t="shared" si="0"/>
        <v>-4429411.8592399992</v>
      </c>
      <c r="U13" s="41">
        <f t="shared" si="0"/>
        <v>45765475.416729994</v>
      </c>
      <c r="V13" s="41">
        <f t="shared" si="0"/>
        <v>0</v>
      </c>
      <c r="W13" s="41">
        <f t="shared" si="0"/>
        <v>44782852.973410003</v>
      </c>
      <c r="X13" s="41">
        <f t="shared" si="0"/>
        <v>171899.13211999999</v>
      </c>
      <c r="Y13" s="41">
        <f t="shared" si="0"/>
        <v>3025895.8788300003</v>
      </c>
      <c r="Z13" s="41">
        <f t="shared" si="0"/>
        <v>602348.38360000006</v>
      </c>
      <c r="AA13" s="41">
        <f t="shared" si="0"/>
        <v>2329240.1519800001</v>
      </c>
      <c r="AB13" s="41">
        <f t="shared" si="0"/>
        <v>14798121.326439999</v>
      </c>
      <c r="AC13" s="41">
        <f t="shared" si="0"/>
        <v>11001159.586409999</v>
      </c>
      <c r="AD13" s="41">
        <f t="shared" si="0"/>
        <v>-5514453.4249200001</v>
      </c>
      <c r="AE13" s="41">
        <f t="shared" si="0"/>
        <v>18945488.654730003</v>
      </c>
      <c r="AF13" s="41">
        <f t="shared" si="0"/>
        <v>-156298.80997999999</v>
      </c>
      <c r="AG13" s="41">
        <f t="shared" si="0"/>
        <v>717543987.71311998</v>
      </c>
      <c r="AH13" s="41">
        <f t="shared" si="0"/>
        <v>-371759201.59699005</v>
      </c>
      <c r="AI13" s="41">
        <f t="shared" si="0"/>
        <v>1089303189.3101099</v>
      </c>
      <c r="AJ13" s="41">
        <f t="shared" si="0"/>
        <v>317009781.96236002</v>
      </c>
    </row>
    <row r="14" spans="1:1023 1027:2048 2052:4093 4097:5118 5122:6143 6147:7168 7172:9213 9217:10238 10242:11263 11267:12288 12292:14333 14337:15358 15362:16382" ht="12.75" customHeight="1" x14ac:dyDescent="0.2">
      <c r="A14" s="24"/>
      <c r="B14" s="24"/>
      <c r="C14" s="40" t="s">
        <v>283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1023 1027:2048 2052:4093 4097:5118 5122:6143 6147:7168 7172:9213 9217:10238 10242:11263 11267:12288 12292:14333 14337:15358 15362:16382" ht="12.75" customHeight="1" x14ac:dyDescent="0.2">
      <c r="A15" s="24">
        <v>6</v>
      </c>
      <c r="B15" s="24" t="s">
        <v>78</v>
      </c>
      <c r="C15" s="21" t="s">
        <v>79</v>
      </c>
      <c r="D15" s="14">
        <v>8398917.7672600001</v>
      </c>
      <c r="E15" s="14">
        <v>5030693.9646800002</v>
      </c>
      <c r="F15" s="14">
        <v>100249.58103</v>
      </c>
      <c r="G15" s="14">
        <v>0</v>
      </c>
      <c r="H15" s="14">
        <v>3267974.2215499999</v>
      </c>
      <c r="I15" s="14">
        <v>1223805.3966099999</v>
      </c>
      <c r="J15" s="14">
        <v>1137484.07828</v>
      </c>
      <c r="K15" s="14">
        <v>5327938.8242699997</v>
      </c>
      <c r="L15" s="14">
        <v>-12.9114</v>
      </c>
      <c r="M15" s="14">
        <v>38577230.657580003</v>
      </c>
      <c r="N15" s="14">
        <v>34591702.594719999</v>
      </c>
      <c r="O15" s="14">
        <v>-2590272.68585</v>
      </c>
      <c r="P15" s="14">
        <v>3985528.0628599999</v>
      </c>
      <c r="Q15" s="14">
        <v>-5818317.5729900002</v>
      </c>
      <c r="R15" s="14">
        <v>5772310.0537599996</v>
      </c>
      <c r="S15" s="14">
        <v>5772310.0537599996</v>
      </c>
      <c r="T15" s="14">
        <v>-73883.073879999996</v>
      </c>
      <c r="U15" s="14">
        <v>3613972.5989999999</v>
      </c>
      <c r="V15" s="14">
        <v>0</v>
      </c>
      <c r="W15" s="14">
        <v>3613972.5989999999</v>
      </c>
      <c r="X15" s="14">
        <v>49155.191500000001</v>
      </c>
      <c r="Y15" s="14">
        <v>109522.70606</v>
      </c>
      <c r="Z15" s="14">
        <v>535108.79434999998</v>
      </c>
      <c r="AA15" s="14">
        <v>93226.382939999996</v>
      </c>
      <c r="AB15" s="14">
        <v>2447430.2238799999</v>
      </c>
      <c r="AC15" s="14">
        <v>2381936.8644599998</v>
      </c>
      <c r="AD15" s="14">
        <v>-94102.326669999995</v>
      </c>
      <c r="AE15" s="14">
        <v>180360.38902</v>
      </c>
      <c r="AF15" s="14">
        <v>-15668.716469999999</v>
      </c>
      <c r="AG15" s="14">
        <v>68710915.850690007</v>
      </c>
      <c r="AH15" s="14">
        <v>-8592257.2872599997</v>
      </c>
      <c r="AI15" s="14">
        <v>77303173.137950003</v>
      </c>
      <c r="AJ15" s="14">
        <v>6753069.6895099999</v>
      </c>
    </row>
    <row r="16" spans="1:1023 1027:2048 2052:4093 4097:5118 5122:6143 6147:7168 7172:9213 9217:10238 10242:11263 11267:12288 12292:14333 14337:15358 15362:16382" ht="12.75" customHeight="1" x14ac:dyDescent="0.2">
      <c r="A16" s="24">
        <v>7</v>
      </c>
      <c r="B16" s="24" t="s">
        <v>108</v>
      </c>
      <c r="C16" s="21" t="s">
        <v>109</v>
      </c>
      <c r="D16" s="14">
        <v>1834325.2909500001</v>
      </c>
      <c r="E16" s="14">
        <v>597521.76262000005</v>
      </c>
      <c r="F16" s="14">
        <v>513.66173000000003</v>
      </c>
      <c r="G16" s="14">
        <v>0</v>
      </c>
      <c r="H16" s="14">
        <v>1236289.8666000001</v>
      </c>
      <c r="I16" s="14">
        <v>0</v>
      </c>
      <c r="J16" s="14">
        <v>0</v>
      </c>
      <c r="K16" s="14">
        <v>3736036.5888399999</v>
      </c>
      <c r="L16" s="14">
        <v>-2897.4538600000001</v>
      </c>
      <c r="M16" s="14">
        <v>29906478.061670002</v>
      </c>
      <c r="N16" s="14">
        <v>29781517.192200001</v>
      </c>
      <c r="O16" s="14">
        <v>-23285420.137290001</v>
      </c>
      <c r="P16" s="14">
        <v>124960.86947000001</v>
      </c>
      <c r="Q16" s="14">
        <v>-2464494.2122999998</v>
      </c>
      <c r="R16" s="14">
        <v>1031999.01015</v>
      </c>
      <c r="S16" s="14">
        <v>1031888.90515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1181745.7996</v>
      </c>
      <c r="Z16" s="14">
        <v>19314.192950000001</v>
      </c>
      <c r="AA16" s="14">
        <v>32306.89659</v>
      </c>
      <c r="AB16" s="14">
        <v>870470.20476999995</v>
      </c>
      <c r="AC16" s="14">
        <v>43044.433279999997</v>
      </c>
      <c r="AD16" s="14">
        <v>-35899.691570000003</v>
      </c>
      <c r="AE16" s="14">
        <v>516765.70020999998</v>
      </c>
      <c r="AF16" s="14">
        <v>-48.509410000000003</v>
      </c>
      <c r="AG16" s="14">
        <v>39172486.179009996</v>
      </c>
      <c r="AH16" s="14">
        <v>-25788760.00443</v>
      </c>
      <c r="AI16" s="14">
        <v>64961246.18344</v>
      </c>
      <c r="AJ16" s="14">
        <v>0</v>
      </c>
    </row>
    <row r="17" spans="1:36" ht="12.75" customHeight="1" x14ac:dyDescent="0.2">
      <c r="A17" s="24">
        <v>8</v>
      </c>
      <c r="B17" s="24" t="s">
        <v>98</v>
      </c>
      <c r="C17" s="21" t="s">
        <v>99</v>
      </c>
      <c r="D17" s="14">
        <v>2059280.1529699999</v>
      </c>
      <c r="E17" s="14">
        <v>584436.81455999997</v>
      </c>
      <c r="F17" s="14">
        <v>0</v>
      </c>
      <c r="G17" s="14">
        <v>0</v>
      </c>
      <c r="H17" s="14">
        <v>1474843.3384100001</v>
      </c>
      <c r="I17" s="14">
        <v>3102753.05657</v>
      </c>
      <c r="J17" s="14">
        <v>3101709.6393400002</v>
      </c>
      <c r="K17" s="14">
        <v>8823275.6868399996</v>
      </c>
      <c r="L17" s="14">
        <v>-16470.378720000001</v>
      </c>
      <c r="M17" s="14">
        <v>27345235.27008</v>
      </c>
      <c r="N17" s="14">
        <v>18097972.539519999</v>
      </c>
      <c r="O17" s="14">
        <v>-6783910.7356200004</v>
      </c>
      <c r="P17" s="14">
        <v>9247262.7305599991</v>
      </c>
      <c r="Q17" s="14">
        <v>-2891896.70939</v>
      </c>
      <c r="R17" s="14">
        <v>2501481.5099999998</v>
      </c>
      <c r="S17" s="14">
        <v>2501081.5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2117468.96894</v>
      </c>
      <c r="Z17" s="14">
        <v>61.768360000000001</v>
      </c>
      <c r="AA17" s="14">
        <v>984375.37512999994</v>
      </c>
      <c r="AB17" s="14">
        <v>1277420.8236100001</v>
      </c>
      <c r="AC17" s="14">
        <v>72619.937160000001</v>
      </c>
      <c r="AD17" s="14">
        <v>-25260.769059999999</v>
      </c>
      <c r="AE17" s="14">
        <v>130933.24799</v>
      </c>
      <c r="AF17" s="14">
        <v>-2841.4732199999999</v>
      </c>
      <c r="AG17" s="14">
        <v>48414905.797650002</v>
      </c>
      <c r="AH17" s="14">
        <v>-9720380.0660100002</v>
      </c>
      <c r="AI17" s="14">
        <v>58135285.86366</v>
      </c>
      <c r="AJ17" s="14">
        <v>3052777.58421</v>
      </c>
    </row>
    <row r="18" spans="1:36" ht="12.75" customHeight="1" x14ac:dyDescent="0.2">
      <c r="A18" s="24">
        <v>9</v>
      </c>
      <c r="B18" s="24" t="s">
        <v>76</v>
      </c>
      <c r="C18" s="21" t="s">
        <v>77</v>
      </c>
      <c r="D18" s="14">
        <v>2079707.9697199999</v>
      </c>
      <c r="E18" s="14">
        <v>1508230.2377299999</v>
      </c>
      <c r="F18" s="14">
        <v>1330.7367999999999</v>
      </c>
      <c r="G18" s="14">
        <v>0</v>
      </c>
      <c r="H18" s="14">
        <v>570026.19934000005</v>
      </c>
      <c r="I18" s="14">
        <v>272492.13608000003</v>
      </c>
      <c r="J18" s="14">
        <v>272492.13608000003</v>
      </c>
      <c r="K18" s="14">
        <v>2205948.3034199998</v>
      </c>
      <c r="L18" s="14">
        <v>-4916.4452899999997</v>
      </c>
      <c r="M18" s="14">
        <v>13175821.452</v>
      </c>
      <c r="N18" s="14">
        <v>6824202.8118200004</v>
      </c>
      <c r="O18" s="14">
        <v>-9104265.3344299998</v>
      </c>
      <c r="P18" s="14">
        <v>6351618.6401800001</v>
      </c>
      <c r="Q18" s="14">
        <v>-20667244.606759999</v>
      </c>
      <c r="R18" s="14">
        <v>60.5</v>
      </c>
      <c r="S18" s="14">
        <v>0</v>
      </c>
      <c r="T18" s="14">
        <v>0</v>
      </c>
      <c r="U18" s="14">
        <v>500410.875</v>
      </c>
      <c r="V18" s="14">
        <v>0</v>
      </c>
      <c r="W18" s="14">
        <v>500410.875</v>
      </c>
      <c r="X18" s="14">
        <v>8611.7549999999992</v>
      </c>
      <c r="Y18" s="14">
        <v>1560860.7613900001</v>
      </c>
      <c r="Z18" s="14">
        <v>1894.4106400000001</v>
      </c>
      <c r="AA18" s="14">
        <v>878680.32401999994</v>
      </c>
      <c r="AB18" s="14">
        <v>2032106.14375</v>
      </c>
      <c r="AC18" s="14">
        <v>163314.5465</v>
      </c>
      <c r="AD18" s="14">
        <v>-160666.50255</v>
      </c>
      <c r="AE18" s="14">
        <v>1813573.78449</v>
      </c>
      <c r="AF18" s="14">
        <v>-135.69352000000001</v>
      </c>
      <c r="AG18" s="14">
        <v>24693482.96201</v>
      </c>
      <c r="AH18" s="14">
        <v>-29937228.58255</v>
      </c>
      <c r="AI18" s="14">
        <v>54630711.54456</v>
      </c>
      <c r="AJ18" s="14">
        <v>265567.64747000003</v>
      </c>
    </row>
    <row r="19" spans="1:36" ht="12.75" customHeight="1" x14ac:dyDescent="0.2">
      <c r="A19" s="24">
        <v>10</v>
      </c>
      <c r="B19" s="24" t="s">
        <v>89</v>
      </c>
      <c r="C19" s="21" t="s">
        <v>90</v>
      </c>
      <c r="D19" s="14">
        <v>4217408.05186</v>
      </c>
      <c r="E19" s="14">
        <v>2035166.92368</v>
      </c>
      <c r="F19" s="14">
        <v>0</v>
      </c>
      <c r="G19" s="14">
        <v>0</v>
      </c>
      <c r="H19" s="14">
        <v>2182241.12818</v>
      </c>
      <c r="I19" s="14">
        <v>4783.2867500000002</v>
      </c>
      <c r="J19" s="14">
        <v>0</v>
      </c>
      <c r="K19" s="14">
        <v>11723968.71281</v>
      </c>
      <c r="L19" s="14">
        <v>-362.15708000000001</v>
      </c>
      <c r="M19" s="14">
        <v>20178102.646570001</v>
      </c>
      <c r="N19" s="14">
        <v>16414842.0349</v>
      </c>
      <c r="O19" s="14">
        <v>-3169246.8415700002</v>
      </c>
      <c r="P19" s="14">
        <v>3763260.61167</v>
      </c>
      <c r="Q19" s="14">
        <v>-6139343.9727100004</v>
      </c>
      <c r="R19" s="14">
        <v>0</v>
      </c>
      <c r="S19" s="14">
        <v>0</v>
      </c>
      <c r="T19" s="14">
        <v>0</v>
      </c>
      <c r="U19" s="14">
        <v>4268668.0311000003</v>
      </c>
      <c r="V19" s="14">
        <v>0</v>
      </c>
      <c r="W19" s="14">
        <v>4268668.0311000003</v>
      </c>
      <c r="X19" s="14">
        <v>263792.73334999999</v>
      </c>
      <c r="Y19" s="14">
        <v>16469.052329999999</v>
      </c>
      <c r="Z19" s="14">
        <v>8235.4130000000005</v>
      </c>
      <c r="AA19" s="14">
        <v>670346.75045000005</v>
      </c>
      <c r="AB19" s="14">
        <v>1397574.0334000001</v>
      </c>
      <c r="AC19" s="14">
        <v>315867.82802999998</v>
      </c>
      <c r="AD19" s="14">
        <v>-186157.99116000001</v>
      </c>
      <c r="AE19" s="14">
        <v>419353.05287000001</v>
      </c>
      <c r="AF19" s="14">
        <v>-3117.7478999999998</v>
      </c>
      <c r="AG19" s="14">
        <v>43484569.592519999</v>
      </c>
      <c r="AH19" s="14">
        <v>-9498228.7104199994</v>
      </c>
      <c r="AI19" s="14">
        <v>52982798.302940004</v>
      </c>
      <c r="AJ19" s="14">
        <v>0</v>
      </c>
    </row>
    <row r="20" spans="1:36" ht="12.75" customHeight="1" x14ac:dyDescent="0.2">
      <c r="A20" s="24">
        <v>11</v>
      </c>
      <c r="B20" s="24" t="s">
        <v>74</v>
      </c>
      <c r="C20" s="21" t="s">
        <v>75</v>
      </c>
      <c r="D20" s="14">
        <v>512246.79624</v>
      </c>
      <c r="E20" s="14">
        <v>168165.49606</v>
      </c>
      <c r="F20" s="14">
        <v>0</v>
      </c>
      <c r="G20" s="14">
        <v>-13905.835160000001</v>
      </c>
      <c r="H20" s="14">
        <v>357987.13533999998</v>
      </c>
      <c r="I20" s="14">
        <v>1545.2</v>
      </c>
      <c r="J20" s="14">
        <v>0</v>
      </c>
      <c r="K20" s="14">
        <v>2203663.3166</v>
      </c>
      <c r="L20" s="14">
        <v>-128.51321999999999</v>
      </c>
      <c r="M20" s="14">
        <v>11727792.005550001</v>
      </c>
      <c r="N20" s="14">
        <v>11727792.005550001</v>
      </c>
      <c r="O20" s="14">
        <v>-33716994.35131</v>
      </c>
      <c r="P20" s="14">
        <v>0</v>
      </c>
      <c r="Q20" s="14">
        <v>-113555.30775000001</v>
      </c>
      <c r="R20" s="14">
        <v>110135.3</v>
      </c>
      <c r="S20" s="14">
        <v>108915</v>
      </c>
      <c r="T20" s="14">
        <v>0</v>
      </c>
      <c r="U20" s="14">
        <v>0</v>
      </c>
      <c r="V20" s="14">
        <v>0</v>
      </c>
      <c r="W20" s="14">
        <v>0</v>
      </c>
      <c r="X20" s="14">
        <v>43.978000000000002</v>
      </c>
      <c r="Y20" s="14">
        <v>893997.54269999999</v>
      </c>
      <c r="Z20" s="14">
        <v>12.04419</v>
      </c>
      <c r="AA20" s="14">
        <v>988.875</v>
      </c>
      <c r="AB20" s="14">
        <v>2209637.7878200002</v>
      </c>
      <c r="AC20" s="14">
        <v>-65723.433059999996</v>
      </c>
      <c r="AD20" s="14">
        <v>-769172.31701</v>
      </c>
      <c r="AE20" s="14">
        <v>288683.05708</v>
      </c>
      <c r="AF20" s="14">
        <v>0</v>
      </c>
      <c r="AG20" s="14">
        <v>17883022.470120002</v>
      </c>
      <c r="AH20" s="14">
        <v>-34613756.324450001</v>
      </c>
      <c r="AI20" s="14">
        <v>52496778.794569999</v>
      </c>
      <c r="AJ20" s="14">
        <v>112500</v>
      </c>
    </row>
    <row r="21" spans="1:36" ht="12.75" customHeight="1" x14ac:dyDescent="0.2">
      <c r="A21" s="24">
        <v>12</v>
      </c>
      <c r="B21" s="24" t="s">
        <v>102</v>
      </c>
      <c r="C21" s="21" t="s">
        <v>103</v>
      </c>
      <c r="D21" s="14">
        <v>2484534.93028</v>
      </c>
      <c r="E21" s="14">
        <v>912760.00751000002</v>
      </c>
      <c r="F21" s="14">
        <v>4448.6737300000004</v>
      </c>
      <c r="G21" s="14">
        <v>0</v>
      </c>
      <c r="H21" s="14">
        <v>1567326.2490399999</v>
      </c>
      <c r="I21" s="14">
        <v>18111.94989</v>
      </c>
      <c r="J21" s="14">
        <v>0</v>
      </c>
      <c r="K21" s="14">
        <v>5179893.8079199996</v>
      </c>
      <c r="L21" s="14">
        <v>-274.10482000000002</v>
      </c>
      <c r="M21" s="14">
        <v>18080546.608440001</v>
      </c>
      <c r="N21" s="14">
        <v>13494651.83973</v>
      </c>
      <c r="O21" s="14">
        <v>-2940284.65912</v>
      </c>
      <c r="P21" s="14">
        <v>4585894.7687100004</v>
      </c>
      <c r="Q21" s="14">
        <v>-3927106.7868300001</v>
      </c>
      <c r="R21" s="14">
        <v>1066034.28715</v>
      </c>
      <c r="S21" s="14">
        <v>1065259.7389799999</v>
      </c>
      <c r="T21" s="14">
        <v>-57532.893020000003</v>
      </c>
      <c r="U21" s="14">
        <v>2756622.1370000001</v>
      </c>
      <c r="V21" s="14">
        <v>0</v>
      </c>
      <c r="W21" s="14">
        <v>2756622.1370000001</v>
      </c>
      <c r="X21" s="14">
        <v>0</v>
      </c>
      <c r="Y21" s="14">
        <v>45069.420129999999</v>
      </c>
      <c r="Z21" s="14">
        <v>179713.18335000001</v>
      </c>
      <c r="AA21" s="14">
        <v>452273.04599999997</v>
      </c>
      <c r="AB21" s="14">
        <v>424275.61424999998</v>
      </c>
      <c r="AC21" s="14">
        <v>83269.231469999999</v>
      </c>
      <c r="AD21" s="14">
        <v>-10994.276529999999</v>
      </c>
      <c r="AE21" s="14">
        <v>136398.19763000001</v>
      </c>
      <c r="AF21" s="14">
        <v>-244.61676</v>
      </c>
      <c r="AG21" s="14">
        <v>30906742.413509998</v>
      </c>
      <c r="AH21" s="14">
        <v>-6936437.33708</v>
      </c>
      <c r="AI21" s="14">
        <v>37843179.750589997</v>
      </c>
      <c r="AJ21" s="14">
        <v>994029.54422000004</v>
      </c>
    </row>
    <row r="22" spans="1:36" ht="12.75" customHeight="1" x14ac:dyDescent="0.2">
      <c r="A22" s="24">
        <v>13</v>
      </c>
      <c r="B22" s="24" t="s">
        <v>94</v>
      </c>
      <c r="C22" s="21" t="s">
        <v>95</v>
      </c>
      <c r="D22" s="14">
        <v>1454220.3572199999</v>
      </c>
      <c r="E22" s="14">
        <v>575119.91206</v>
      </c>
      <c r="F22" s="14">
        <v>0</v>
      </c>
      <c r="G22" s="14">
        <v>0</v>
      </c>
      <c r="H22" s="14">
        <v>879100.44516</v>
      </c>
      <c r="I22" s="14">
        <v>22397.92009</v>
      </c>
      <c r="J22" s="14">
        <v>0</v>
      </c>
      <c r="K22" s="14">
        <v>6986812.45261</v>
      </c>
      <c r="L22" s="14">
        <v>-2099.2970999999998</v>
      </c>
      <c r="M22" s="14">
        <v>19443248.157540001</v>
      </c>
      <c r="N22" s="14">
        <v>16178460.86241</v>
      </c>
      <c r="O22" s="14">
        <v>-1834959.1769900001</v>
      </c>
      <c r="P22" s="14">
        <v>3264787.29513</v>
      </c>
      <c r="Q22" s="14">
        <v>-188889.33640999999</v>
      </c>
      <c r="R22" s="14">
        <v>977471.61222000001</v>
      </c>
      <c r="S22" s="14">
        <v>976561.61222000001</v>
      </c>
      <c r="T22" s="14">
        <v>-9063.6666600000008</v>
      </c>
      <c r="U22" s="14">
        <v>702421.91799999995</v>
      </c>
      <c r="V22" s="14">
        <v>0</v>
      </c>
      <c r="W22" s="14">
        <v>702421.91799999995</v>
      </c>
      <c r="X22" s="14">
        <v>0</v>
      </c>
      <c r="Y22" s="14">
        <v>5758.8968699999996</v>
      </c>
      <c r="Z22" s="14">
        <v>1032.1379999999999</v>
      </c>
      <c r="AA22" s="14">
        <v>14647.159309999999</v>
      </c>
      <c r="AB22" s="14">
        <v>564481.82429999998</v>
      </c>
      <c r="AC22" s="14">
        <v>156057.04612000001</v>
      </c>
      <c r="AD22" s="14">
        <v>-18810.136210000001</v>
      </c>
      <c r="AE22" s="14">
        <v>82070.68677</v>
      </c>
      <c r="AF22" s="14">
        <v>0</v>
      </c>
      <c r="AG22" s="14">
        <v>30410620.169050001</v>
      </c>
      <c r="AH22" s="14">
        <v>-2053821.6133699999</v>
      </c>
      <c r="AI22" s="14">
        <v>32464441.782419998</v>
      </c>
      <c r="AJ22" s="14">
        <v>935032</v>
      </c>
    </row>
    <row r="23" spans="1:36" ht="12.75" customHeight="1" x14ac:dyDescent="0.2">
      <c r="A23" s="24">
        <v>14</v>
      </c>
      <c r="B23" s="24" t="s">
        <v>80</v>
      </c>
      <c r="C23" s="21" t="s">
        <v>81</v>
      </c>
      <c r="D23" s="14">
        <v>1118600.7891599999</v>
      </c>
      <c r="E23" s="14">
        <v>312995.37352999998</v>
      </c>
      <c r="F23" s="14">
        <v>0</v>
      </c>
      <c r="G23" s="14">
        <v>0</v>
      </c>
      <c r="H23" s="14">
        <v>805605.41562999994</v>
      </c>
      <c r="I23" s="14">
        <v>8700.4747299999999</v>
      </c>
      <c r="J23" s="14">
        <v>0</v>
      </c>
      <c r="K23" s="14">
        <v>219116.36577999999</v>
      </c>
      <c r="L23" s="14">
        <v>-84.292910000000006</v>
      </c>
      <c r="M23" s="14">
        <v>4034769.8467600001</v>
      </c>
      <c r="N23" s="14">
        <v>3874831.1280899998</v>
      </c>
      <c r="O23" s="14">
        <v>-16396681.01629</v>
      </c>
      <c r="P23" s="14">
        <v>159938.71867</v>
      </c>
      <c r="Q23" s="14">
        <v>-586220.15951000003</v>
      </c>
      <c r="R23" s="14">
        <v>2384.8444800000002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3704490.9033400002</v>
      </c>
      <c r="Z23" s="14">
        <v>25565.93</v>
      </c>
      <c r="AA23" s="14">
        <v>150014.552</v>
      </c>
      <c r="AB23" s="14">
        <v>436156.81929000001</v>
      </c>
      <c r="AC23" s="14">
        <v>434755.39429000003</v>
      </c>
      <c r="AD23" s="14">
        <v>-39028.029629999997</v>
      </c>
      <c r="AE23" s="14">
        <v>328914.81154999998</v>
      </c>
      <c r="AF23" s="14">
        <v>0</v>
      </c>
      <c r="AG23" s="14">
        <v>10463470.731380001</v>
      </c>
      <c r="AH23" s="14">
        <v>-17022013.498339999</v>
      </c>
      <c r="AI23" s="14">
        <v>27485484.22972</v>
      </c>
      <c r="AJ23" s="14">
        <v>0</v>
      </c>
    </row>
    <row r="24" spans="1:36" ht="12.75" customHeight="1" x14ac:dyDescent="0.2">
      <c r="A24" s="24">
        <v>15</v>
      </c>
      <c r="B24" s="24" t="s">
        <v>104</v>
      </c>
      <c r="C24" s="21" t="s">
        <v>105</v>
      </c>
      <c r="D24" s="14">
        <v>2061284.13433</v>
      </c>
      <c r="E24" s="14">
        <v>14418.18009</v>
      </c>
      <c r="F24" s="14">
        <v>0</v>
      </c>
      <c r="G24" s="14">
        <v>0</v>
      </c>
      <c r="H24" s="14">
        <v>2046865.9542400001</v>
      </c>
      <c r="I24" s="14">
        <v>1298536.2135999999</v>
      </c>
      <c r="J24" s="14">
        <v>1293799.1432</v>
      </c>
      <c r="K24" s="14">
        <v>4944499.7848399999</v>
      </c>
      <c r="L24" s="14">
        <v>-69.540719999999993</v>
      </c>
      <c r="M24" s="14">
        <v>4112385.6627699998</v>
      </c>
      <c r="N24" s="14">
        <v>4056739.44942</v>
      </c>
      <c r="O24" s="14">
        <v>-42777.191650000001</v>
      </c>
      <c r="P24" s="14">
        <v>55646.213349999998</v>
      </c>
      <c r="Q24" s="14">
        <v>-277.15402999999998</v>
      </c>
      <c r="R24" s="14">
        <v>6784445.3066600002</v>
      </c>
      <c r="S24" s="14">
        <v>6784445.3066600002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959.91399999999999</v>
      </c>
      <c r="AB24" s="14">
        <v>59810.34764</v>
      </c>
      <c r="AC24" s="14">
        <v>2380.9075800000001</v>
      </c>
      <c r="AD24" s="14">
        <v>-1006.39332</v>
      </c>
      <c r="AE24" s="14">
        <v>29620.678660000001</v>
      </c>
      <c r="AF24" s="14">
        <v>0</v>
      </c>
      <c r="AG24" s="14">
        <v>19293922.95008</v>
      </c>
      <c r="AH24" s="14">
        <v>-44130.279719999999</v>
      </c>
      <c r="AI24" s="14">
        <v>19338053.229800001</v>
      </c>
      <c r="AJ24" s="14">
        <v>3196704</v>
      </c>
    </row>
    <row r="25" spans="1:36" ht="12.75" customHeight="1" x14ac:dyDescent="0.2">
      <c r="A25" s="24">
        <v>16</v>
      </c>
      <c r="B25" s="24" t="s">
        <v>106</v>
      </c>
      <c r="C25" s="21" t="s">
        <v>107</v>
      </c>
      <c r="D25" s="14">
        <v>880706.04368</v>
      </c>
      <c r="E25" s="14">
        <v>207635.79754999999</v>
      </c>
      <c r="F25" s="14">
        <v>0</v>
      </c>
      <c r="G25" s="14">
        <v>-12368.47083</v>
      </c>
      <c r="H25" s="14">
        <v>685438.71695999999</v>
      </c>
      <c r="I25" s="14">
        <v>0</v>
      </c>
      <c r="J25" s="14">
        <v>0</v>
      </c>
      <c r="K25" s="14">
        <v>939857.01917999994</v>
      </c>
      <c r="L25" s="14">
        <v>-347.77462000000003</v>
      </c>
      <c r="M25" s="14">
        <v>13701622.243210001</v>
      </c>
      <c r="N25" s="14">
        <v>13623773.11492</v>
      </c>
      <c r="O25" s="14">
        <v>-407450.27029000001</v>
      </c>
      <c r="P25" s="14">
        <v>77849.128289999993</v>
      </c>
      <c r="Q25" s="14">
        <v>-115479.03556</v>
      </c>
      <c r="R25" s="14">
        <v>221954.00349</v>
      </c>
      <c r="S25" s="14">
        <v>221164.38355999999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3637.6108800000002</v>
      </c>
      <c r="Z25" s="14">
        <v>0</v>
      </c>
      <c r="AA25" s="14">
        <v>27574.43</v>
      </c>
      <c r="AB25" s="14">
        <v>214712.63321999999</v>
      </c>
      <c r="AC25" s="14">
        <v>9349.9249999999993</v>
      </c>
      <c r="AD25" s="14">
        <v>-7213.6933799999997</v>
      </c>
      <c r="AE25" s="14">
        <v>42997.121140000003</v>
      </c>
      <c r="AF25" s="14">
        <v>-2438.1161099999999</v>
      </c>
      <c r="AG25" s="14">
        <v>16042411.0298</v>
      </c>
      <c r="AH25" s="14">
        <v>-545297.36078999995</v>
      </c>
      <c r="AI25" s="14">
        <v>16587708.390590001</v>
      </c>
      <c r="AJ25" s="14">
        <v>0</v>
      </c>
    </row>
    <row r="26" spans="1:36" ht="12.75" customHeight="1" x14ac:dyDescent="0.2">
      <c r="A26" s="24">
        <v>17</v>
      </c>
      <c r="B26" s="24" t="s">
        <v>82</v>
      </c>
      <c r="C26" s="21" t="s">
        <v>83</v>
      </c>
      <c r="D26" s="14">
        <v>972444.52341000002</v>
      </c>
      <c r="E26" s="14">
        <v>514678.89104000002</v>
      </c>
      <c r="F26" s="14">
        <v>122.6512</v>
      </c>
      <c r="G26" s="14">
        <v>-3732.76</v>
      </c>
      <c r="H26" s="14">
        <v>461375.74116999999</v>
      </c>
      <c r="I26" s="14">
        <v>1444.7217499999999</v>
      </c>
      <c r="J26" s="14">
        <v>0</v>
      </c>
      <c r="K26" s="14">
        <v>1136585.52467</v>
      </c>
      <c r="L26" s="14">
        <v>-1427.1885299999999</v>
      </c>
      <c r="M26" s="14">
        <v>8219729.6287200004</v>
      </c>
      <c r="N26" s="14">
        <v>4970331.5684399996</v>
      </c>
      <c r="O26" s="14">
        <v>-321149.83822999999</v>
      </c>
      <c r="P26" s="14">
        <v>3249398.0602799999</v>
      </c>
      <c r="Q26" s="14">
        <v>-507423.35687000002</v>
      </c>
      <c r="R26" s="14">
        <v>1837982.8759099999</v>
      </c>
      <c r="S26" s="14">
        <v>1837952.8459099999</v>
      </c>
      <c r="T26" s="14">
        <v>-18572.82836</v>
      </c>
      <c r="U26" s="14">
        <v>776996.47251999995</v>
      </c>
      <c r="V26" s="14">
        <v>-36579.977400000003</v>
      </c>
      <c r="W26" s="14">
        <v>776996.47251999995</v>
      </c>
      <c r="X26" s="14">
        <v>0</v>
      </c>
      <c r="Y26" s="14">
        <v>14591.48307</v>
      </c>
      <c r="Z26" s="14">
        <v>150.44483</v>
      </c>
      <c r="AA26" s="14">
        <v>24324.65338</v>
      </c>
      <c r="AB26" s="14">
        <v>839832.13020000001</v>
      </c>
      <c r="AC26" s="14">
        <v>70037.453720000005</v>
      </c>
      <c r="AD26" s="14">
        <v>-10716.09965</v>
      </c>
      <c r="AE26" s="14">
        <v>132505.26133000001</v>
      </c>
      <c r="AF26" s="14">
        <v>0</v>
      </c>
      <c r="AG26" s="14">
        <v>14026625.17351</v>
      </c>
      <c r="AH26" s="14">
        <v>-899602.04903999995</v>
      </c>
      <c r="AI26" s="14">
        <v>14926227.222549999</v>
      </c>
      <c r="AJ26" s="14">
        <v>2597558.5126200002</v>
      </c>
    </row>
    <row r="27" spans="1:36" ht="12.75" customHeight="1" x14ac:dyDescent="0.2">
      <c r="A27" s="24">
        <v>18</v>
      </c>
      <c r="B27" s="24" t="s">
        <v>100</v>
      </c>
      <c r="C27" s="21" t="s">
        <v>101</v>
      </c>
      <c r="D27" s="14">
        <v>421773.08373000001</v>
      </c>
      <c r="E27" s="14">
        <v>30208.297470000001</v>
      </c>
      <c r="F27" s="14">
        <v>0</v>
      </c>
      <c r="G27" s="14">
        <v>0</v>
      </c>
      <c r="H27" s="14">
        <v>391564.78626000002</v>
      </c>
      <c r="I27" s="14">
        <v>7136.99161</v>
      </c>
      <c r="J27" s="14">
        <v>0</v>
      </c>
      <c r="K27" s="14">
        <v>320635.46986999997</v>
      </c>
      <c r="L27" s="14">
        <v>-5.7920800000000003</v>
      </c>
      <c r="M27" s="14">
        <v>7514038.8875900004</v>
      </c>
      <c r="N27" s="14">
        <v>7492931.75294</v>
      </c>
      <c r="O27" s="14">
        <v>-620751.57816000003</v>
      </c>
      <c r="P27" s="14">
        <v>21107.13465</v>
      </c>
      <c r="Q27" s="14">
        <v>-36006.078529999999</v>
      </c>
      <c r="R27" s="14">
        <v>61.92</v>
      </c>
      <c r="S27" s="14">
        <v>0</v>
      </c>
      <c r="T27" s="14">
        <v>0</v>
      </c>
      <c r="U27" s="14">
        <v>1253907.8925000001</v>
      </c>
      <c r="V27" s="14">
        <v>0</v>
      </c>
      <c r="W27" s="14">
        <v>1253907.8925000001</v>
      </c>
      <c r="X27" s="14">
        <v>0</v>
      </c>
      <c r="Y27" s="14">
        <v>0</v>
      </c>
      <c r="Z27" s="14">
        <v>0</v>
      </c>
      <c r="AA27" s="14">
        <v>537.78102000000001</v>
      </c>
      <c r="AB27" s="14">
        <v>22953.170119999999</v>
      </c>
      <c r="AC27" s="14">
        <v>2082.6192000000001</v>
      </c>
      <c r="AD27" s="14">
        <v>-331.40546000000001</v>
      </c>
      <c r="AE27" s="14">
        <v>21587.443070000001</v>
      </c>
      <c r="AF27" s="14">
        <v>0</v>
      </c>
      <c r="AG27" s="14">
        <v>9564715.2587100007</v>
      </c>
      <c r="AH27" s="14">
        <v>-657094.85423000006</v>
      </c>
      <c r="AI27" s="14">
        <v>10221810.11294</v>
      </c>
      <c r="AJ27" s="14">
        <v>0</v>
      </c>
    </row>
    <row r="28" spans="1:36" ht="12.75" customHeight="1" x14ac:dyDescent="0.2">
      <c r="A28" s="24">
        <v>19</v>
      </c>
      <c r="B28" s="24" t="s">
        <v>93</v>
      </c>
      <c r="C28" s="21" t="s">
        <v>270</v>
      </c>
      <c r="D28" s="14">
        <v>826747.97829999996</v>
      </c>
      <c r="E28" s="14">
        <v>269206.38887000002</v>
      </c>
      <c r="F28" s="14">
        <v>12747.060289999999</v>
      </c>
      <c r="G28" s="14">
        <v>-1822.63363</v>
      </c>
      <c r="H28" s="14">
        <v>546617.16277000005</v>
      </c>
      <c r="I28" s="14">
        <v>0</v>
      </c>
      <c r="J28" s="14">
        <v>0</v>
      </c>
      <c r="K28" s="14">
        <v>696692.86747000006</v>
      </c>
      <c r="L28" s="14">
        <v>-44.318869999999997</v>
      </c>
      <c r="M28" s="14">
        <v>793863.43906</v>
      </c>
      <c r="N28" s="14">
        <v>607308.88060000003</v>
      </c>
      <c r="O28" s="14">
        <v>-3601.3757999999998</v>
      </c>
      <c r="P28" s="14">
        <v>186554.55846</v>
      </c>
      <c r="Q28" s="14">
        <v>-17178.72264</v>
      </c>
      <c r="R28" s="14">
        <v>1759973.3332100001</v>
      </c>
      <c r="S28" s="14">
        <v>1759970.8332100001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177980.75737000001</v>
      </c>
      <c r="Z28" s="14">
        <v>1631.4072000000001</v>
      </c>
      <c r="AA28" s="14">
        <v>0</v>
      </c>
      <c r="AB28" s="14">
        <v>447009.40278</v>
      </c>
      <c r="AC28" s="14">
        <v>22654.561170000001</v>
      </c>
      <c r="AD28" s="14">
        <v>-12242.492480000001</v>
      </c>
      <c r="AE28" s="14">
        <v>44326.806479999999</v>
      </c>
      <c r="AF28" s="14">
        <v>-931.92569000000003</v>
      </c>
      <c r="AG28" s="14">
        <v>4770880.5530399997</v>
      </c>
      <c r="AH28" s="14">
        <v>-35821.469109999998</v>
      </c>
      <c r="AI28" s="14">
        <v>4806702.0221499996</v>
      </c>
      <c r="AJ28" s="14">
        <v>981343</v>
      </c>
    </row>
    <row r="29" spans="1:36" ht="12.75" customHeight="1" x14ac:dyDescent="0.2">
      <c r="A29" s="24">
        <v>20</v>
      </c>
      <c r="B29" s="24" t="s">
        <v>91</v>
      </c>
      <c r="C29" s="21" t="s">
        <v>92</v>
      </c>
      <c r="D29" s="14">
        <v>177376.9252</v>
      </c>
      <c r="E29" s="14">
        <v>64597.058649999999</v>
      </c>
      <c r="F29" s="14">
        <v>121.19381</v>
      </c>
      <c r="G29" s="14">
        <v>0</v>
      </c>
      <c r="H29" s="14">
        <v>112658.67273999999</v>
      </c>
      <c r="I29" s="14">
        <v>0</v>
      </c>
      <c r="J29" s="14">
        <v>0</v>
      </c>
      <c r="K29" s="14">
        <v>169012.47519999999</v>
      </c>
      <c r="L29" s="14">
        <v>-1055.9094299999999</v>
      </c>
      <c r="M29" s="14">
        <v>2770974.7296199999</v>
      </c>
      <c r="N29" s="14">
        <v>112773.25874999999</v>
      </c>
      <c r="O29" s="14">
        <v>-66540.091939999998</v>
      </c>
      <c r="P29" s="14">
        <v>2658201.4708699998</v>
      </c>
      <c r="Q29" s="14">
        <v>-852943.82350000006</v>
      </c>
      <c r="R29" s="14">
        <v>53.2</v>
      </c>
      <c r="S29" s="14">
        <v>0</v>
      </c>
      <c r="T29" s="14">
        <v>0</v>
      </c>
      <c r="U29" s="14">
        <v>191017.66547000001</v>
      </c>
      <c r="V29" s="14">
        <v>0</v>
      </c>
      <c r="W29" s="14">
        <v>191017.66547000001</v>
      </c>
      <c r="X29" s="14">
        <v>0</v>
      </c>
      <c r="Y29" s="14">
        <v>7508.41147</v>
      </c>
      <c r="Z29" s="14">
        <v>9831.7987200000007</v>
      </c>
      <c r="AA29" s="14">
        <v>7203.2976200000003</v>
      </c>
      <c r="AB29" s="14">
        <v>125386.76862</v>
      </c>
      <c r="AC29" s="14">
        <v>16321.340190000001</v>
      </c>
      <c r="AD29" s="14">
        <v>-17342.35296</v>
      </c>
      <c r="AE29" s="14">
        <v>22310.626830000001</v>
      </c>
      <c r="AF29" s="14">
        <v>0</v>
      </c>
      <c r="AG29" s="14">
        <v>3496997.2389400001</v>
      </c>
      <c r="AH29" s="14">
        <v>-937882.17782999994</v>
      </c>
      <c r="AI29" s="14">
        <v>4434879.41677</v>
      </c>
      <c r="AJ29" s="14">
        <v>189148.93111999999</v>
      </c>
    </row>
    <row r="30" spans="1:36" ht="12.75" customHeight="1" x14ac:dyDescent="0.2">
      <c r="A30" s="24">
        <v>21</v>
      </c>
      <c r="B30" s="24" t="s">
        <v>96</v>
      </c>
      <c r="C30" s="21" t="s">
        <v>97</v>
      </c>
      <c r="D30" s="14">
        <v>199528.02356999999</v>
      </c>
      <c r="E30" s="14">
        <v>90043.9084</v>
      </c>
      <c r="F30" s="14">
        <v>0</v>
      </c>
      <c r="G30" s="14">
        <v>0</v>
      </c>
      <c r="H30" s="14">
        <v>109484.11517</v>
      </c>
      <c r="I30" s="14">
        <v>0</v>
      </c>
      <c r="J30" s="14">
        <v>0</v>
      </c>
      <c r="K30" s="14">
        <v>631465.17853000003</v>
      </c>
      <c r="L30" s="14">
        <v>-964.54475000000002</v>
      </c>
      <c r="M30" s="14">
        <v>1639916.2664699999</v>
      </c>
      <c r="N30" s="14">
        <v>1596071.6058</v>
      </c>
      <c r="O30" s="14">
        <v>-19155.615440000001</v>
      </c>
      <c r="P30" s="14">
        <v>43844.660669999997</v>
      </c>
      <c r="Q30" s="14">
        <v>-90495.059080000006</v>
      </c>
      <c r="R30" s="14">
        <v>218327.23113999999</v>
      </c>
      <c r="S30" s="14">
        <v>218327.23113999999</v>
      </c>
      <c r="T30" s="14">
        <v>0</v>
      </c>
      <c r="U30" s="14">
        <v>40148.924200000001</v>
      </c>
      <c r="V30" s="14">
        <v>0</v>
      </c>
      <c r="W30" s="14">
        <v>40148.924200000001</v>
      </c>
      <c r="X30" s="14">
        <v>0</v>
      </c>
      <c r="Y30" s="14">
        <v>33646.148820000002</v>
      </c>
      <c r="Z30" s="14">
        <v>5758.0566699999999</v>
      </c>
      <c r="AA30" s="14">
        <v>41236.140310000003</v>
      </c>
      <c r="AB30" s="14">
        <v>71342.096019999997</v>
      </c>
      <c r="AC30" s="14">
        <v>1746.44499</v>
      </c>
      <c r="AD30" s="14">
        <v>-739.35395000000005</v>
      </c>
      <c r="AE30" s="14">
        <v>17645.319780000002</v>
      </c>
      <c r="AF30" s="14">
        <v>0</v>
      </c>
      <c r="AG30" s="14">
        <v>2900759.8305000002</v>
      </c>
      <c r="AH30" s="14">
        <v>-111354.57322000001</v>
      </c>
      <c r="AI30" s="14">
        <v>3012114.4037199998</v>
      </c>
      <c r="AJ30" s="14">
        <v>205725.2</v>
      </c>
    </row>
    <row r="31" spans="1:36" ht="12.75" customHeight="1" x14ac:dyDescent="0.2">
      <c r="A31" s="24">
        <v>22</v>
      </c>
      <c r="B31" s="24" t="s">
        <v>110</v>
      </c>
      <c r="C31" s="21" t="s">
        <v>111</v>
      </c>
      <c r="D31" s="14">
        <v>22640.182130000001</v>
      </c>
      <c r="E31" s="14">
        <v>16467.970010000001</v>
      </c>
      <c r="F31" s="14">
        <v>67.819429999999997</v>
      </c>
      <c r="G31" s="14">
        <v>0</v>
      </c>
      <c r="H31" s="14">
        <v>6104.3926899999997</v>
      </c>
      <c r="I31" s="14">
        <v>0</v>
      </c>
      <c r="J31" s="14">
        <v>0</v>
      </c>
      <c r="K31" s="14">
        <v>468892.16223000002</v>
      </c>
      <c r="L31" s="14">
        <v>0</v>
      </c>
      <c r="M31" s="14">
        <v>359545.41732000001</v>
      </c>
      <c r="N31" s="14">
        <v>224181.98903</v>
      </c>
      <c r="O31" s="14">
        <v>-1348429.98563</v>
      </c>
      <c r="P31" s="14">
        <v>135363.42829000001</v>
      </c>
      <c r="Q31" s="14">
        <v>-487607.60271000001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28051.595000000001</v>
      </c>
      <c r="Z31" s="14">
        <v>10.17897</v>
      </c>
      <c r="AA31" s="14">
        <v>130000</v>
      </c>
      <c r="AB31" s="14">
        <v>16101.711499999999</v>
      </c>
      <c r="AC31" s="14">
        <v>28.4782399999999</v>
      </c>
      <c r="AD31" s="14">
        <v>-1519.72369</v>
      </c>
      <c r="AE31" s="14">
        <v>34132.376830000001</v>
      </c>
      <c r="AF31" s="14">
        <v>-233.21736000000001</v>
      </c>
      <c r="AG31" s="14">
        <v>1059402.10222</v>
      </c>
      <c r="AH31" s="14">
        <v>-1837790.52939</v>
      </c>
      <c r="AI31" s="14">
        <v>2897192.63161</v>
      </c>
      <c r="AJ31" s="14">
        <v>0</v>
      </c>
    </row>
    <row r="32" spans="1:36" ht="12.75" customHeight="1" x14ac:dyDescent="0.2">
      <c r="A32" s="24">
        <v>23</v>
      </c>
      <c r="B32" s="24" t="s">
        <v>112</v>
      </c>
      <c r="C32" s="21" t="s">
        <v>113</v>
      </c>
      <c r="D32" s="14">
        <v>97430.943759999995</v>
      </c>
      <c r="E32" s="14">
        <v>38830.896189999999</v>
      </c>
      <c r="F32" s="14">
        <v>0</v>
      </c>
      <c r="G32" s="14">
        <v>-142.46415999999999</v>
      </c>
      <c r="H32" s="14">
        <v>58742.511729999998</v>
      </c>
      <c r="I32" s="14">
        <v>0</v>
      </c>
      <c r="J32" s="14">
        <v>0</v>
      </c>
      <c r="K32" s="14">
        <v>133822.27499000001</v>
      </c>
      <c r="L32" s="14">
        <v>-125.57872</v>
      </c>
      <c r="M32" s="14">
        <v>955630.34412000002</v>
      </c>
      <c r="N32" s="14">
        <v>37306.348279999998</v>
      </c>
      <c r="O32" s="14">
        <v>-5295.1504400000003</v>
      </c>
      <c r="P32" s="14">
        <v>918323.99583999999</v>
      </c>
      <c r="Q32" s="14">
        <v>-706363.77020000003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9786.2621899999995</v>
      </c>
      <c r="Z32" s="14">
        <v>9426.7330000000002</v>
      </c>
      <c r="AA32" s="14">
        <v>0</v>
      </c>
      <c r="AB32" s="14">
        <v>402115.68018000002</v>
      </c>
      <c r="AC32" s="14">
        <v>18946.607530000001</v>
      </c>
      <c r="AD32" s="14">
        <v>-2229.51091</v>
      </c>
      <c r="AE32" s="14">
        <v>13551.0452</v>
      </c>
      <c r="AF32" s="14">
        <v>-9.23461</v>
      </c>
      <c r="AG32" s="14">
        <v>1640709.8909700001</v>
      </c>
      <c r="AH32" s="14">
        <v>-714165.70903999999</v>
      </c>
      <c r="AI32" s="14">
        <v>2354875.6000100002</v>
      </c>
      <c r="AJ32" s="14">
        <v>0</v>
      </c>
    </row>
    <row r="33" spans="1:36" ht="12.75" customHeight="1" x14ac:dyDescent="0.2">
      <c r="A33" s="24">
        <v>24</v>
      </c>
      <c r="B33" s="24" t="s">
        <v>118</v>
      </c>
      <c r="C33" s="21" t="s">
        <v>119</v>
      </c>
      <c r="D33" s="14">
        <v>67327.009890000001</v>
      </c>
      <c r="E33" s="14">
        <v>942.99162999999999</v>
      </c>
      <c r="F33" s="14">
        <v>0</v>
      </c>
      <c r="G33" s="14">
        <v>0</v>
      </c>
      <c r="H33" s="14">
        <v>66384.018259999997</v>
      </c>
      <c r="I33" s="14">
        <v>0</v>
      </c>
      <c r="J33" s="14">
        <v>0</v>
      </c>
      <c r="K33" s="14">
        <v>248347.87278999999</v>
      </c>
      <c r="L33" s="14">
        <v>-95.776309999999995</v>
      </c>
      <c r="M33" s="14">
        <v>1109696.6026999999</v>
      </c>
      <c r="N33" s="14">
        <v>1109696.6026999999</v>
      </c>
      <c r="O33" s="14">
        <v>-92.188659999999999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270857.49776</v>
      </c>
      <c r="V33" s="14">
        <v>0</v>
      </c>
      <c r="W33" s="14">
        <v>270857.49776</v>
      </c>
      <c r="X33" s="14">
        <v>0</v>
      </c>
      <c r="Y33" s="14">
        <v>0</v>
      </c>
      <c r="Z33" s="14">
        <v>0.10306</v>
      </c>
      <c r="AA33" s="14">
        <v>766.05989</v>
      </c>
      <c r="AB33" s="14">
        <v>13037.449070000001</v>
      </c>
      <c r="AC33" s="14">
        <v>-570.16828999999996</v>
      </c>
      <c r="AD33" s="14">
        <v>-679.20524</v>
      </c>
      <c r="AE33" s="14">
        <v>2195.3404700000001</v>
      </c>
      <c r="AF33" s="14">
        <v>0</v>
      </c>
      <c r="AG33" s="14">
        <v>1711657.76734</v>
      </c>
      <c r="AH33" s="14">
        <v>-867.17021</v>
      </c>
      <c r="AI33" s="14">
        <v>1712524.9375499999</v>
      </c>
      <c r="AJ33" s="14">
        <v>0</v>
      </c>
    </row>
    <row r="34" spans="1:36" ht="12.75" customHeight="1" x14ac:dyDescent="0.2">
      <c r="A34" s="24">
        <v>25</v>
      </c>
      <c r="B34" s="24" t="s">
        <v>114</v>
      </c>
      <c r="C34" s="21" t="s">
        <v>115</v>
      </c>
      <c r="D34" s="14">
        <v>31947.815019999998</v>
      </c>
      <c r="E34" s="14">
        <v>4317.40524</v>
      </c>
      <c r="F34" s="14">
        <v>0</v>
      </c>
      <c r="G34" s="14">
        <v>0</v>
      </c>
      <c r="H34" s="14">
        <v>27630.409780000002</v>
      </c>
      <c r="I34" s="14">
        <v>115.32378</v>
      </c>
      <c r="J34" s="14">
        <v>0</v>
      </c>
      <c r="K34" s="14">
        <v>555981.72965999995</v>
      </c>
      <c r="L34" s="14">
        <v>-16536.659299999999</v>
      </c>
      <c r="M34" s="14">
        <v>731539.96803999995</v>
      </c>
      <c r="N34" s="14">
        <v>731539.96802999999</v>
      </c>
      <c r="O34" s="14">
        <v>-117458.13048000001</v>
      </c>
      <c r="P34" s="14">
        <v>1.0000003385357599E-5</v>
      </c>
      <c r="Q34" s="14">
        <v>-38750.456740000001</v>
      </c>
      <c r="R34" s="14">
        <v>853.95330000000001</v>
      </c>
      <c r="S34" s="14">
        <v>853.95330000000001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23565.416509999999</v>
      </c>
      <c r="Z34" s="14">
        <v>24441.572960000001</v>
      </c>
      <c r="AA34" s="14">
        <v>10.545</v>
      </c>
      <c r="AB34" s="14">
        <v>6380.0057699999998</v>
      </c>
      <c r="AC34" s="14">
        <v>39.681220000000003</v>
      </c>
      <c r="AD34" s="14">
        <v>-3.6441400000000002</v>
      </c>
      <c r="AE34" s="14">
        <v>4426.2596800000001</v>
      </c>
      <c r="AF34" s="14">
        <v>0</v>
      </c>
      <c r="AG34" s="14">
        <v>1379302.27094</v>
      </c>
      <c r="AH34" s="14">
        <v>-172748.89066</v>
      </c>
      <c r="AI34" s="14">
        <v>1552051.1616</v>
      </c>
      <c r="AJ34" s="14">
        <v>881</v>
      </c>
    </row>
    <row r="35" spans="1:36" ht="12.75" customHeight="1" x14ac:dyDescent="0.2">
      <c r="A35" s="24">
        <v>26</v>
      </c>
      <c r="B35" s="24" t="s">
        <v>120</v>
      </c>
      <c r="C35" s="21" t="s">
        <v>121</v>
      </c>
      <c r="D35" s="14">
        <v>68234.474730000002</v>
      </c>
      <c r="E35" s="14">
        <v>4991.3117099999999</v>
      </c>
      <c r="F35" s="14">
        <v>0</v>
      </c>
      <c r="G35" s="14">
        <v>0</v>
      </c>
      <c r="H35" s="14">
        <v>63243.16302</v>
      </c>
      <c r="I35" s="14">
        <v>101488.56019</v>
      </c>
      <c r="J35" s="14">
        <v>101488.56019</v>
      </c>
      <c r="K35" s="14">
        <v>259670.27798000001</v>
      </c>
      <c r="L35" s="14">
        <v>-10.164210000000001</v>
      </c>
      <c r="M35" s="14">
        <v>798187.49720999994</v>
      </c>
      <c r="N35" s="14">
        <v>798187.49720999994</v>
      </c>
      <c r="O35" s="14">
        <v>-1824.02631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280659.92709999997</v>
      </c>
      <c r="V35" s="14">
        <v>0</v>
      </c>
      <c r="W35" s="14">
        <v>280659.92709999997</v>
      </c>
      <c r="X35" s="14">
        <v>0</v>
      </c>
      <c r="Y35" s="14">
        <v>0</v>
      </c>
      <c r="Z35" s="14">
        <v>0</v>
      </c>
      <c r="AA35" s="14">
        <v>617.42791</v>
      </c>
      <c r="AB35" s="14">
        <v>2377.1558799999998</v>
      </c>
      <c r="AC35" s="14">
        <v>192.15962999999999</v>
      </c>
      <c r="AD35" s="14">
        <v>-1.6</v>
      </c>
      <c r="AE35" s="14">
        <v>4443.8560900000002</v>
      </c>
      <c r="AF35" s="14">
        <v>0</v>
      </c>
      <c r="AG35" s="14">
        <v>1515871.33672</v>
      </c>
      <c r="AH35" s="14">
        <v>-1835.79052</v>
      </c>
      <c r="AI35" s="14">
        <v>1517707.1272400001</v>
      </c>
      <c r="AJ35" s="14">
        <v>103086.986</v>
      </c>
    </row>
    <row r="36" spans="1:36" ht="12.75" customHeight="1" x14ac:dyDescent="0.2">
      <c r="A36" s="24">
        <v>27</v>
      </c>
      <c r="B36" s="24" t="s">
        <v>116</v>
      </c>
      <c r="C36" s="21" t="s">
        <v>117</v>
      </c>
      <c r="D36" s="14">
        <v>40897.034729999999</v>
      </c>
      <c r="E36" s="14">
        <v>12761.264740000001</v>
      </c>
      <c r="F36" s="14">
        <v>0</v>
      </c>
      <c r="G36" s="14">
        <v>0</v>
      </c>
      <c r="H36" s="14">
        <v>28135.769990000001</v>
      </c>
      <c r="I36" s="14">
        <v>65.108999999999995</v>
      </c>
      <c r="J36" s="14">
        <v>0</v>
      </c>
      <c r="K36" s="14">
        <v>111124.96498</v>
      </c>
      <c r="L36" s="14">
        <v>-739.65646000000004</v>
      </c>
      <c r="M36" s="14">
        <v>1174158.80152</v>
      </c>
      <c r="N36" s="14">
        <v>1173779.6714699999</v>
      </c>
      <c r="O36" s="14">
        <v>-16369.890939999999</v>
      </c>
      <c r="P36" s="14">
        <v>379.13004999999998</v>
      </c>
      <c r="Q36" s="14">
        <v>-658.56772000000001</v>
      </c>
      <c r="R36" s="14">
        <v>0</v>
      </c>
      <c r="S36" s="14">
        <v>0</v>
      </c>
      <c r="T36" s="14">
        <v>0</v>
      </c>
      <c r="U36" s="14">
        <v>150169.17369</v>
      </c>
      <c r="V36" s="14">
        <v>0</v>
      </c>
      <c r="W36" s="14">
        <v>150169.17369</v>
      </c>
      <c r="X36" s="14">
        <v>0</v>
      </c>
      <c r="Y36" s="14">
        <v>697</v>
      </c>
      <c r="Z36" s="14">
        <v>0</v>
      </c>
      <c r="AA36" s="14">
        <v>2438.77</v>
      </c>
      <c r="AB36" s="14">
        <v>13466.40755</v>
      </c>
      <c r="AC36" s="14">
        <v>118.55943000000001</v>
      </c>
      <c r="AD36" s="14">
        <v>-325.92343</v>
      </c>
      <c r="AE36" s="14">
        <v>2971.2519900000002</v>
      </c>
      <c r="AF36" s="14">
        <v>0</v>
      </c>
      <c r="AG36" s="14">
        <v>1496107.07289</v>
      </c>
      <c r="AH36" s="14">
        <v>-18094.038550000001</v>
      </c>
      <c r="AI36" s="14">
        <v>1514201.1114399999</v>
      </c>
      <c r="AJ36" s="14">
        <v>0</v>
      </c>
    </row>
    <row r="37" spans="1:36" ht="12.75" customHeight="1" x14ac:dyDescent="0.2">
      <c r="A37" s="24">
        <v>28</v>
      </c>
      <c r="B37" s="24" t="s">
        <v>87</v>
      </c>
      <c r="C37" s="21" t="s">
        <v>88</v>
      </c>
      <c r="D37" s="14">
        <v>103230.99187</v>
      </c>
      <c r="E37" s="14">
        <v>29005.312999999998</v>
      </c>
      <c r="F37" s="14">
        <v>0</v>
      </c>
      <c r="G37" s="14">
        <v>0</v>
      </c>
      <c r="H37" s="14">
        <v>74225.678870000003</v>
      </c>
      <c r="I37" s="14">
        <v>0</v>
      </c>
      <c r="J37" s="14">
        <v>0</v>
      </c>
      <c r="K37" s="14">
        <v>25344.80919</v>
      </c>
      <c r="L37" s="14">
        <v>-2496.7224900000001</v>
      </c>
      <c r="M37" s="14">
        <v>75970.088120000102</v>
      </c>
      <c r="N37" s="14">
        <v>56668.225559999999</v>
      </c>
      <c r="O37" s="14">
        <v>-168748.75167</v>
      </c>
      <c r="P37" s="14">
        <v>19301.862560000001</v>
      </c>
      <c r="Q37" s="14">
        <v>-40064.128779999999</v>
      </c>
      <c r="R37" s="14">
        <v>129426.55544</v>
      </c>
      <c r="S37" s="14">
        <v>129426.55544</v>
      </c>
      <c r="T37" s="14">
        <v>0</v>
      </c>
      <c r="U37" s="14">
        <v>97872.524489999996</v>
      </c>
      <c r="V37" s="14">
        <v>0</v>
      </c>
      <c r="W37" s="14">
        <v>97872.524489999996</v>
      </c>
      <c r="X37" s="14">
        <v>0</v>
      </c>
      <c r="Y37" s="14">
        <v>66061.411999999997</v>
      </c>
      <c r="Z37" s="14">
        <v>1248.817</v>
      </c>
      <c r="AA37" s="14">
        <v>617.50798999999995</v>
      </c>
      <c r="AB37" s="14">
        <v>24817.738710000001</v>
      </c>
      <c r="AC37" s="14">
        <v>-2714.8175099999999</v>
      </c>
      <c r="AD37" s="14">
        <v>-4955.1786899999997</v>
      </c>
      <c r="AE37" s="14">
        <v>78249.953739999997</v>
      </c>
      <c r="AF37" s="14">
        <v>0</v>
      </c>
      <c r="AG37" s="14">
        <v>600125.58103999996</v>
      </c>
      <c r="AH37" s="14">
        <v>-216264.78163000001</v>
      </c>
      <c r="AI37" s="14">
        <v>816390.36266999994</v>
      </c>
      <c r="AJ37" s="14">
        <v>125588.493</v>
      </c>
    </row>
    <row r="38" spans="1:36" ht="12.75" customHeight="1" x14ac:dyDescent="0.2">
      <c r="A38" s="24"/>
      <c r="B38" s="24"/>
      <c r="C38" s="39" t="s">
        <v>284</v>
      </c>
      <c r="D38" s="41">
        <f>SUM(D15:D37)</f>
        <v>30130811.270010006</v>
      </c>
      <c r="E38" s="41">
        <f t="shared" ref="E38:AJ38" si="1">SUM(E15:E37)</f>
        <v>13023196.167019999</v>
      </c>
      <c r="F38" s="41">
        <f t="shared" si="1"/>
        <v>119601.37801999999</v>
      </c>
      <c r="G38" s="41">
        <f t="shared" si="1"/>
        <v>-31972.163780000003</v>
      </c>
      <c r="H38" s="41">
        <f t="shared" si="1"/>
        <v>17019865.092899997</v>
      </c>
      <c r="I38" s="41">
        <f t="shared" si="1"/>
        <v>6063376.3406499997</v>
      </c>
      <c r="J38" s="41">
        <f t="shared" si="1"/>
        <v>5906973.5570899993</v>
      </c>
      <c r="K38" s="41">
        <f t="shared" si="1"/>
        <v>57048586.470670007</v>
      </c>
      <c r="L38" s="41">
        <f t="shared" si="1"/>
        <v>-51165.180890000003</v>
      </c>
      <c r="M38" s="41">
        <f t="shared" si="1"/>
        <v>226426484.28266001</v>
      </c>
      <c r="N38" s="41">
        <f t="shared" si="1"/>
        <v>187577262.94208997</v>
      </c>
      <c r="O38" s="41">
        <f t="shared" si="1"/>
        <v>-102961679.02410999</v>
      </c>
      <c r="P38" s="41">
        <f t="shared" si="1"/>
        <v>38849221.340569995</v>
      </c>
      <c r="Q38" s="41">
        <f t="shared" si="1"/>
        <v>-45690316.421010002</v>
      </c>
      <c r="R38" s="41">
        <f t="shared" si="1"/>
        <v>22414955.496909998</v>
      </c>
      <c r="S38" s="41">
        <f t="shared" si="1"/>
        <v>22408157.919330001</v>
      </c>
      <c r="T38" s="41">
        <f t="shared" si="1"/>
        <v>-159052.46191999997</v>
      </c>
      <c r="U38" s="41">
        <f t="shared" si="1"/>
        <v>14903725.63783</v>
      </c>
      <c r="V38" s="41">
        <f t="shared" si="1"/>
        <v>-36579.977400000003</v>
      </c>
      <c r="W38" s="41">
        <f t="shared" si="1"/>
        <v>14903725.63783</v>
      </c>
      <c r="X38" s="41">
        <f t="shared" si="1"/>
        <v>321603.65785000002</v>
      </c>
      <c r="Y38" s="41">
        <f t="shared" si="1"/>
        <v>10000910.148670003</v>
      </c>
      <c r="Z38" s="41">
        <f t="shared" si="1"/>
        <v>823436.98725000035</v>
      </c>
      <c r="AA38" s="41">
        <f t="shared" si="1"/>
        <v>3513145.8885600003</v>
      </c>
      <c r="AB38" s="41">
        <f t="shared" si="1"/>
        <v>13918896.17233</v>
      </c>
      <c r="AC38" s="41">
        <f t="shared" si="1"/>
        <v>3725755.6003500009</v>
      </c>
      <c r="AD38" s="41">
        <f t="shared" si="1"/>
        <v>-1399398.6176899998</v>
      </c>
      <c r="AE38" s="41">
        <f t="shared" si="1"/>
        <v>4348016.2689000005</v>
      </c>
      <c r="AF38" s="41">
        <f t="shared" si="1"/>
        <v>-25669.251049999995</v>
      </c>
      <c r="AG38" s="41">
        <f t="shared" si="1"/>
        <v>393639704.22264004</v>
      </c>
      <c r="AH38" s="41">
        <f t="shared" si="1"/>
        <v>-150355833.09785002</v>
      </c>
      <c r="AI38" s="41">
        <f t="shared" si="1"/>
        <v>543995537.32048976</v>
      </c>
      <c r="AJ38" s="41">
        <f t="shared" si="1"/>
        <v>19513012.588150002</v>
      </c>
    </row>
    <row r="39" spans="1:36" ht="12.75" customHeight="1" x14ac:dyDescent="0.2">
      <c r="A39" s="24"/>
      <c r="B39" s="24"/>
      <c r="C39" s="40" t="s">
        <v>285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12.75" customHeight="1" x14ac:dyDescent="0.2">
      <c r="A40" s="24">
        <v>29</v>
      </c>
      <c r="B40" s="24" t="s">
        <v>144</v>
      </c>
      <c r="C40" s="21" t="s">
        <v>145</v>
      </c>
      <c r="D40" s="14">
        <v>2516941.1717699999</v>
      </c>
      <c r="E40" s="14">
        <v>1157300.6652500001</v>
      </c>
      <c r="F40" s="14">
        <v>0</v>
      </c>
      <c r="G40" s="14">
        <v>0</v>
      </c>
      <c r="H40" s="14">
        <v>1358982.86307</v>
      </c>
      <c r="I40" s="14">
        <v>158912.09637000001</v>
      </c>
      <c r="J40" s="14">
        <v>151553.66737000001</v>
      </c>
      <c r="K40" s="14">
        <v>7939134.0145399999</v>
      </c>
      <c r="L40" s="14">
        <v>-279185.19691</v>
      </c>
      <c r="M40" s="14">
        <v>24516365.947299998</v>
      </c>
      <c r="N40" s="14">
        <v>18417904.39243</v>
      </c>
      <c r="O40" s="14">
        <v>-5596161.0134899998</v>
      </c>
      <c r="P40" s="14">
        <v>6098461.5548700001</v>
      </c>
      <c r="Q40" s="14">
        <v>-2998976.8313799999</v>
      </c>
      <c r="R40" s="14">
        <v>12187233.13016</v>
      </c>
      <c r="S40" s="14">
        <v>12180176.592730001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149666.68569000001</v>
      </c>
      <c r="Z40" s="14">
        <v>0</v>
      </c>
      <c r="AA40" s="14">
        <v>0</v>
      </c>
      <c r="AB40" s="14">
        <v>1586287.72716</v>
      </c>
      <c r="AC40" s="14">
        <v>145457.91944999999</v>
      </c>
      <c r="AD40" s="14">
        <v>-31728.330389999999</v>
      </c>
      <c r="AE40" s="14">
        <v>466419.68212000001</v>
      </c>
      <c r="AF40" s="14">
        <v>-8255.1733199999999</v>
      </c>
      <c r="AG40" s="14">
        <v>49666418.374559999</v>
      </c>
      <c r="AH40" s="14">
        <v>-8914306.5454900004</v>
      </c>
      <c r="AI40" s="14">
        <v>58580724.920050003</v>
      </c>
      <c r="AJ40" s="14">
        <v>8147491.8438100005</v>
      </c>
    </row>
    <row r="41" spans="1:36" ht="12.75" customHeight="1" x14ac:dyDescent="0.2">
      <c r="A41" s="24">
        <v>30</v>
      </c>
      <c r="B41" s="24" t="s">
        <v>140</v>
      </c>
      <c r="C41" s="21" t="s">
        <v>141</v>
      </c>
      <c r="D41" s="14">
        <v>1915730.0670799999</v>
      </c>
      <c r="E41" s="14">
        <v>984712.28352000006</v>
      </c>
      <c r="F41" s="14">
        <v>2103.0776000000001</v>
      </c>
      <c r="G41" s="14">
        <v>0</v>
      </c>
      <c r="H41" s="14">
        <v>928914.70596000005</v>
      </c>
      <c r="I41" s="14">
        <v>279.65422999999998</v>
      </c>
      <c r="J41" s="14">
        <v>0</v>
      </c>
      <c r="K41" s="14">
        <v>2184025.9194499999</v>
      </c>
      <c r="L41" s="14">
        <v>-916.24255000000005</v>
      </c>
      <c r="M41" s="14">
        <v>15691188.28994</v>
      </c>
      <c r="N41" s="14">
        <v>15496139.662249999</v>
      </c>
      <c r="O41" s="14">
        <v>-1694923.3126300001</v>
      </c>
      <c r="P41" s="14">
        <v>195048.62768999999</v>
      </c>
      <c r="Q41" s="14">
        <v>-151944.14139</v>
      </c>
      <c r="R41" s="14">
        <v>595082.33325999998</v>
      </c>
      <c r="S41" s="14">
        <v>588632.09169999999</v>
      </c>
      <c r="T41" s="14">
        <v>-118.21926000000001</v>
      </c>
      <c r="U41" s="14">
        <v>0</v>
      </c>
      <c r="V41" s="14">
        <v>0</v>
      </c>
      <c r="W41" s="14">
        <v>0</v>
      </c>
      <c r="X41" s="14">
        <v>42422.685980000002</v>
      </c>
      <c r="Y41" s="14">
        <v>46727.822990000001</v>
      </c>
      <c r="Z41" s="14">
        <v>168.11700999999999</v>
      </c>
      <c r="AA41" s="14">
        <v>1027.2658300000001</v>
      </c>
      <c r="AB41" s="14">
        <v>886637.04015999998</v>
      </c>
      <c r="AC41" s="14">
        <v>67762.423999999999</v>
      </c>
      <c r="AD41" s="14">
        <v>-12064.563179999999</v>
      </c>
      <c r="AE41" s="14">
        <v>1255841.7668000001</v>
      </c>
      <c r="AF41" s="14">
        <v>0</v>
      </c>
      <c r="AG41" s="14">
        <v>22686893.38673</v>
      </c>
      <c r="AH41" s="14">
        <v>-1859966.4790099999</v>
      </c>
      <c r="AI41" s="14">
        <v>24546859.865740001</v>
      </c>
      <c r="AJ41" s="14">
        <v>566690.4</v>
      </c>
    </row>
    <row r="42" spans="1:36" ht="12.75" customHeight="1" x14ac:dyDescent="0.2">
      <c r="A42" s="24">
        <v>31</v>
      </c>
      <c r="B42" s="24" t="s">
        <v>128</v>
      </c>
      <c r="C42" s="21" t="s">
        <v>129</v>
      </c>
      <c r="D42" s="14">
        <v>861449.60355</v>
      </c>
      <c r="E42" s="14">
        <v>282550.54475</v>
      </c>
      <c r="F42" s="14">
        <v>717.90211999999997</v>
      </c>
      <c r="G42" s="14">
        <v>0</v>
      </c>
      <c r="H42" s="14">
        <v>578181.15668000001</v>
      </c>
      <c r="I42" s="14">
        <v>644.75955999999996</v>
      </c>
      <c r="J42" s="14">
        <v>0</v>
      </c>
      <c r="K42" s="14">
        <v>483370.99316999997</v>
      </c>
      <c r="L42" s="14">
        <v>-82372.723939999996</v>
      </c>
      <c r="M42" s="14">
        <v>11049754.154039999</v>
      </c>
      <c r="N42" s="14">
        <v>10193040.79287</v>
      </c>
      <c r="O42" s="14">
        <v>-699083.63124000002</v>
      </c>
      <c r="P42" s="14">
        <v>856713.36117000005</v>
      </c>
      <c r="Q42" s="14">
        <v>-77417.871499999994</v>
      </c>
      <c r="R42" s="14">
        <v>690990.77324999997</v>
      </c>
      <c r="S42" s="14">
        <v>690990.77324999997</v>
      </c>
      <c r="T42" s="14">
        <v>-3098.8145800000002</v>
      </c>
      <c r="U42" s="14">
        <v>100139.72607</v>
      </c>
      <c r="V42" s="14">
        <v>0</v>
      </c>
      <c r="W42" s="14">
        <v>100139.72607</v>
      </c>
      <c r="X42" s="14">
        <v>0</v>
      </c>
      <c r="Y42" s="14">
        <v>29245.724190000001</v>
      </c>
      <c r="Z42" s="14">
        <v>0</v>
      </c>
      <c r="AA42" s="14">
        <v>7239.5453200000002</v>
      </c>
      <c r="AB42" s="14">
        <v>502331.34782999998</v>
      </c>
      <c r="AC42" s="14">
        <v>47639.009810000003</v>
      </c>
      <c r="AD42" s="14">
        <v>-6455.6227099999996</v>
      </c>
      <c r="AE42" s="14">
        <v>62992.603750000002</v>
      </c>
      <c r="AF42" s="14">
        <v>-19147.038079999998</v>
      </c>
      <c r="AG42" s="14">
        <v>13835798.24054</v>
      </c>
      <c r="AH42" s="14">
        <v>-887575.70204999996</v>
      </c>
      <c r="AI42" s="14">
        <v>14723373.94259</v>
      </c>
      <c r="AJ42" s="14">
        <v>710027.99823999999</v>
      </c>
    </row>
    <row r="43" spans="1:36" ht="12.75" customHeight="1" x14ac:dyDescent="0.2">
      <c r="A43" s="24">
        <v>32</v>
      </c>
      <c r="B43" s="24" t="s">
        <v>174</v>
      </c>
      <c r="C43" s="21" t="s">
        <v>175</v>
      </c>
      <c r="D43" s="14">
        <v>765378.62749999994</v>
      </c>
      <c r="E43" s="14">
        <v>162176.45611</v>
      </c>
      <c r="F43" s="14">
        <v>355.71832999999998</v>
      </c>
      <c r="G43" s="14">
        <v>0</v>
      </c>
      <c r="H43" s="14">
        <v>602581.01812999998</v>
      </c>
      <c r="I43" s="14">
        <v>514.26</v>
      </c>
      <c r="J43" s="14">
        <v>0</v>
      </c>
      <c r="K43" s="14">
        <v>1237306.71261</v>
      </c>
      <c r="L43" s="14">
        <v>-3773.12835</v>
      </c>
      <c r="M43" s="14">
        <v>4115661.91438</v>
      </c>
      <c r="N43" s="14">
        <v>3751696.7943699998</v>
      </c>
      <c r="O43" s="14">
        <v>-1990877.10433</v>
      </c>
      <c r="P43" s="14">
        <v>363965.12001000001</v>
      </c>
      <c r="Q43" s="14">
        <v>-471372.66496999998</v>
      </c>
      <c r="R43" s="14">
        <v>266554.67323999997</v>
      </c>
      <c r="S43" s="14">
        <v>266224.67323999997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1461766.66187</v>
      </c>
      <c r="Z43" s="14">
        <v>0.19625999999999999</v>
      </c>
      <c r="AA43" s="14">
        <v>263099.37083999999</v>
      </c>
      <c r="AB43" s="14">
        <v>231329.90948999999</v>
      </c>
      <c r="AC43" s="14">
        <v>10585.334580000001</v>
      </c>
      <c r="AD43" s="14">
        <v>-87523.208920000005</v>
      </c>
      <c r="AE43" s="14">
        <v>201198.64386000001</v>
      </c>
      <c r="AF43" s="14">
        <v>-25238.398550000002</v>
      </c>
      <c r="AG43" s="14">
        <v>8553396.3046300001</v>
      </c>
      <c r="AH43" s="14">
        <v>-2578784.5051199999</v>
      </c>
      <c r="AI43" s="14">
        <v>11132180.80975</v>
      </c>
      <c r="AJ43" s="14">
        <v>265169.49507</v>
      </c>
    </row>
    <row r="44" spans="1:36" ht="12.75" customHeight="1" x14ac:dyDescent="0.2">
      <c r="A44" s="24">
        <v>33</v>
      </c>
      <c r="B44" s="24" t="s">
        <v>148</v>
      </c>
      <c r="C44" s="21" t="s">
        <v>149</v>
      </c>
      <c r="D44" s="14">
        <v>437701.24982000003</v>
      </c>
      <c r="E44" s="14">
        <v>213255.96715000001</v>
      </c>
      <c r="F44" s="14">
        <v>841.02291000000002</v>
      </c>
      <c r="G44" s="14">
        <v>0</v>
      </c>
      <c r="H44" s="14">
        <v>223040.02684999999</v>
      </c>
      <c r="I44" s="14">
        <v>0</v>
      </c>
      <c r="J44" s="14">
        <v>0</v>
      </c>
      <c r="K44" s="14">
        <v>566726.95782999997</v>
      </c>
      <c r="L44" s="14">
        <v>0</v>
      </c>
      <c r="M44" s="14">
        <v>6723100.6808500001</v>
      </c>
      <c r="N44" s="14">
        <v>6034924.8316400005</v>
      </c>
      <c r="O44" s="14">
        <v>-324402.03937999997</v>
      </c>
      <c r="P44" s="14">
        <v>688175.84921000001</v>
      </c>
      <c r="Q44" s="14">
        <v>-284883.43404999998</v>
      </c>
      <c r="R44" s="14">
        <v>35850.861989999998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4784.89869</v>
      </c>
      <c r="AA44" s="14">
        <v>0</v>
      </c>
      <c r="AB44" s="14">
        <v>236725.78831999999</v>
      </c>
      <c r="AC44" s="14">
        <v>10139.168439999999</v>
      </c>
      <c r="AD44" s="14">
        <v>-3390.0120499999998</v>
      </c>
      <c r="AE44" s="14">
        <v>1304422.3789900001</v>
      </c>
      <c r="AF44" s="14">
        <v>0</v>
      </c>
      <c r="AG44" s="14">
        <v>9319451.9849299993</v>
      </c>
      <c r="AH44" s="14">
        <v>-612675.48548000003</v>
      </c>
      <c r="AI44" s="14">
        <v>9932127.4704100005</v>
      </c>
      <c r="AJ44" s="14">
        <v>0</v>
      </c>
    </row>
    <row r="45" spans="1:36" ht="12.75" customHeight="1" x14ac:dyDescent="0.2">
      <c r="A45" s="24">
        <v>34</v>
      </c>
      <c r="B45" s="24" t="s">
        <v>198</v>
      </c>
      <c r="C45" s="21" t="s">
        <v>199</v>
      </c>
      <c r="D45" s="14">
        <v>421908.11206000001</v>
      </c>
      <c r="E45" s="14">
        <v>132613.37526</v>
      </c>
      <c r="F45" s="14">
        <v>485.27791999999999</v>
      </c>
      <c r="G45" s="14">
        <v>0</v>
      </c>
      <c r="H45" s="14">
        <v>288809.45887999999</v>
      </c>
      <c r="I45" s="14">
        <v>1677724.37258</v>
      </c>
      <c r="J45" s="14">
        <v>1677724.37258</v>
      </c>
      <c r="K45" s="14">
        <v>2832339.45572</v>
      </c>
      <c r="L45" s="14">
        <v>-28006.12573</v>
      </c>
      <c r="M45" s="14">
        <v>1928846.05592</v>
      </c>
      <c r="N45" s="14">
        <v>1902993.4272799999</v>
      </c>
      <c r="O45" s="14">
        <v>-581983.07509000006</v>
      </c>
      <c r="P45" s="14">
        <v>25852.628639999999</v>
      </c>
      <c r="Q45" s="14">
        <v>-5246.5651399999997</v>
      </c>
      <c r="R45" s="14">
        <v>0</v>
      </c>
      <c r="S45" s="14">
        <v>0</v>
      </c>
      <c r="T45" s="14">
        <v>0</v>
      </c>
      <c r="U45" s="14">
        <v>1555795.0619999999</v>
      </c>
      <c r="V45" s="14">
        <v>0</v>
      </c>
      <c r="W45" s="14">
        <v>1555795.0619999999</v>
      </c>
      <c r="X45" s="14">
        <v>5822</v>
      </c>
      <c r="Y45" s="14">
        <v>27502.960999999999</v>
      </c>
      <c r="Z45" s="14">
        <v>333.14305000000002</v>
      </c>
      <c r="AA45" s="14">
        <v>186.35909000000001</v>
      </c>
      <c r="AB45" s="14">
        <v>15012.927589999999</v>
      </c>
      <c r="AC45" s="14">
        <v>4402.6556799999998</v>
      </c>
      <c r="AD45" s="14">
        <v>-1332.17183</v>
      </c>
      <c r="AE45" s="14">
        <v>43585.118260000003</v>
      </c>
      <c r="AF45" s="14">
        <v>-8972.7383399999999</v>
      </c>
      <c r="AG45" s="14">
        <v>8513458.2229500003</v>
      </c>
      <c r="AH45" s="14">
        <v>-625540.67613000004</v>
      </c>
      <c r="AI45" s="14">
        <v>9138998.8990800008</v>
      </c>
      <c r="AJ45" s="14">
        <v>1667867.56207</v>
      </c>
    </row>
    <row r="46" spans="1:36" ht="12.75" customHeight="1" x14ac:dyDescent="0.2">
      <c r="A46" s="24">
        <v>35</v>
      </c>
      <c r="B46" s="24" t="s">
        <v>182</v>
      </c>
      <c r="C46" s="21" t="s">
        <v>183</v>
      </c>
      <c r="D46" s="14">
        <v>1176817.37191</v>
      </c>
      <c r="E46" s="14">
        <v>695186.68689999997</v>
      </c>
      <c r="F46" s="14">
        <v>0</v>
      </c>
      <c r="G46" s="14">
        <v>0</v>
      </c>
      <c r="H46" s="14">
        <v>481630.68501000002</v>
      </c>
      <c r="I46" s="14">
        <v>698.77975000000004</v>
      </c>
      <c r="J46" s="14">
        <v>0</v>
      </c>
      <c r="K46" s="14">
        <v>741245.22132000001</v>
      </c>
      <c r="L46" s="14">
        <v>-443.79592000000002</v>
      </c>
      <c r="M46" s="14">
        <v>5666218.0469500003</v>
      </c>
      <c r="N46" s="14">
        <v>5624392.1812500004</v>
      </c>
      <c r="O46" s="14">
        <v>-253559.07475</v>
      </c>
      <c r="P46" s="14">
        <v>41825.865700000002</v>
      </c>
      <c r="Q46" s="14">
        <v>-769.47118999999998</v>
      </c>
      <c r="R46" s="14">
        <v>135.24263999999999</v>
      </c>
      <c r="S46" s="14">
        <v>135.24263999999999</v>
      </c>
      <c r="T46" s="14">
        <v>0</v>
      </c>
      <c r="U46" s="14">
        <v>648365.07961999997</v>
      </c>
      <c r="V46" s="14">
        <v>0</v>
      </c>
      <c r="W46" s="14">
        <v>648365.07961999997</v>
      </c>
      <c r="X46" s="14">
        <v>0</v>
      </c>
      <c r="Y46" s="14">
        <v>0</v>
      </c>
      <c r="Z46" s="14">
        <v>71.756609999999995</v>
      </c>
      <c r="AA46" s="14">
        <v>3602.0001400000001</v>
      </c>
      <c r="AB46" s="14">
        <v>68829.839470000006</v>
      </c>
      <c r="AC46" s="14">
        <v>39891.848120000002</v>
      </c>
      <c r="AD46" s="14">
        <v>-563.15801999999996</v>
      </c>
      <c r="AE46" s="14">
        <v>19177.378420000001</v>
      </c>
      <c r="AF46" s="14">
        <v>-62.019120000000001</v>
      </c>
      <c r="AG46" s="14">
        <v>8365052.5649499996</v>
      </c>
      <c r="AH46" s="14">
        <v>-255397.519</v>
      </c>
      <c r="AI46" s="14">
        <v>8620450.0839499999</v>
      </c>
      <c r="AJ46" s="14">
        <v>26683.893</v>
      </c>
    </row>
    <row r="47" spans="1:36" ht="12.75" customHeight="1" x14ac:dyDescent="0.2">
      <c r="A47" s="24">
        <v>36</v>
      </c>
      <c r="B47" s="24" t="s">
        <v>170</v>
      </c>
      <c r="C47" s="21" t="s">
        <v>171</v>
      </c>
      <c r="D47" s="14">
        <v>381605.13007000001</v>
      </c>
      <c r="E47" s="14">
        <v>176921.23084</v>
      </c>
      <c r="F47" s="14">
        <v>0</v>
      </c>
      <c r="G47" s="14">
        <v>-194.29845</v>
      </c>
      <c r="H47" s="14">
        <v>204878.19768000001</v>
      </c>
      <c r="I47" s="14">
        <v>0</v>
      </c>
      <c r="J47" s="14">
        <v>0</v>
      </c>
      <c r="K47" s="14">
        <v>432886.28947000002</v>
      </c>
      <c r="L47" s="14">
        <v>-561.37230999999997</v>
      </c>
      <c r="M47" s="14">
        <v>3497843.5940899998</v>
      </c>
      <c r="N47" s="14">
        <v>1558699.9029000001</v>
      </c>
      <c r="O47" s="14">
        <v>-108716.81379</v>
      </c>
      <c r="P47" s="14">
        <v>1939143.6911899999</v>
      </c>
      <c r="Q47" s="14">
        <v>-1457003.38478</v>
      </c>
      <c r="R47" s="14">
        <v>548781.4</v>
      </c>
      <c r="S47" s="14">
        <v>548781.4</v>
      </c>
      <c r="T47" s="14">
        <v>0</v>
      </c>
      <c r="U47" s="14">
        <v>50251.325299999997</v>
      </c>
      <c r="V47" s="14">
        <v>0</v>
      </c>
      <c r="W47" s="14">
        <v>50251.325299999997</v>
      </c>
      <c r="X47" s="14">
        <v>0</v>
      </c>
      <c r="Y47" s="14">
        <v>85851.5</v>
      </c>
      <c r="Z47" s="14">
        <v>4059.8069300000002</v>
      </c>
      <c r="AA47" s="14">
        <v>12358.674580000001</v>
      </c>
      <c r="AB47" s="14">
        <v>119665.69369</v>
      </c>
      <c r="AC47" s="14">
        <v>103906.83746</v>
      </c>
      <c r="AD47" s="14">
        <v>-13250.42931</v>
      </c>
      <c r="AE47" s="14">
        <v>251734.91777</v>
      </c>
      <c r="AF47" s="14">
        <v>0</v>
      </c>
      <c r="AG47" s="14">
        <v>5488945.1693599997</v>
      </c>
      <c r="AH47" s="14">
        <v>-1579726.2986399999</v>
      </c>
      <c r="AI47" s="14">
        <v>7068671.4680000003</v>
      </c>
      <c r="AJ47" s="14">
        <v>540000</v>
      </c>
    </row>
    <row r="48" spans="1:36" ht="12.75" customHeight="1" x14ac:dyDescent="0.2">
      <c r="A48" s="24">
        <v>37</v>
      </c>
      <c r="B48" s="24" t="s">
        <v>136</v>
      </c>
      <c r="C48" s="21" t="s">
        <v>137</v>
      </c>
      <c r="D48" s="14">
        <v>189430.55267999999</v>
      </c>
      <c r="E48" s="14">
        <v>37420.817080000001</v>
      </c>
      <c r="F48" s="14">
        <v>0</v>
      </c>
      <c r="G48" s="14">
        <v>0</v>
      </c>
      <c r="H48" s="14">
        <v>152009.73560000001</v>
      </c>
      <c r="I48" s="14">
        <v>520484.38355999999</v>
      </c>
      <c r="J48" s="14">
        <v>520484.38355999999</v>
      </c>
      <c r="K48" s="14">
        <v>415675.14510999998</v>
      </c>
      <c r="L48" s="14">
        <v>-17126.84763</v>
      </c>
      <c r="M48" s="14">
        <v>3255249.04299</v>
      </c>
      <c r="N48" s="14">
        <v>96215.04277</v>
      </c>
      <c r="O48" s="14">
        <v>-52222.43</v>
      </c>
      <c r="P48" s="14">
        <v>3159034.0002199998</v>
      </c>
      <c r="Q48" s="14">
        <v>-579880.76301999995</v>
      </c>
      <c r="R48" s="14">
        <v>25164.585080000001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128485.54326000001</v>
      </c>
      <c r="AC48" s="14">
        <v>7662.1919099999996</v>
      </c>
      <c r="AD48" s="14">
        <v>-7368.6099899999999</v>
      </c>
      <c r="AE48" s="14">
        <v>39054.403319999998</v>
      </c>
      <c r="AF48" s="14">
        <v>-386533.28859000001</v>
      </c>
      <c r="AG48" s="14">
        <v>4581205.84791</v>
      </c>
      <c r="AH48" s="14">
        <v>-1043131.93923</v>
      </c>
      <c r="AI48" s="14">
        <v>5624337.7871399997</v>
      </c>
      <c r="AJ48" s="14">
        <v>0</v>
      </c>
    </row>
    <row r="49" spans="1:36" ht="12.75" customHeight="1" x14ac:dyDescent="0.2">
      <c r="A49" s="24">
        <v>38</v>
      </c>
      <c r="B49" s="24" t="s">
        <v>138</v>
      </c>
      <c r="C49" s="21" t="s">
        <v>139</v>
      </c>
      <c r="D49" s="14">
        <v>374726.82253</v>
      </c>
      <c r="E49" s="14">
        <v>291542.45176000003</v>
      </c>
      <c r="F49" s="14">
        <v>8804.1247700000004</v>
      </c>
      <c r="G49" s="14">
        <v>-2973.2806300000002</v>
      </c>
      <c r="H49" s="14">
        <v>76795.604959999997</v>
      </c>
      <c r="I49" s="14">
        <v>241.81403</v>
      </c>
      <c r="J49" s="14">
        <v>0</v>
      </c>
      <c r="K49" s="14">
        <v>239992.8849</v>
      </c>
      <c r="L49" s="14">
        <v>0</v>
      </c>
      <c r="M49" s="14">
        <v>2226702.7034399998</v>
      </c>
      <c r="N49" s="14">
        <v>2156328.7595799998</v>
      </c>
      <c r="O49" s="14">
        <v>-237859.29433</v>
      </c>
      <c r="P49" s="14">
        <v>70373.943859999999</v>
      </c>
      <c r="Q49" s="14">
        <v>-88902.282269999996</v>
      </c>
      <c r="R49" s="14">
        <v>210035.27945999999</v>
      </c>
      <c r="S49" s="14">
        <v>210035.27945999999</v>
      </c>
      <c r="T49" s="14">
        <v>-63368.283920000002</v>
      </c>
      <c r="U49" s="14">
        <v>902509.12800000003</v>
      </c>
      <c r="V49" s="14">
        <v>0</v>
      </c>
      <c r="W49" s="14">
        <v>902509.12800000003</v>
      </c>
      <c r="X49" s="14">
        <v>0</v>
      </c>
      <c r="Y49" s="14">
        <v>140991.55548000001</v>
      </c>
      <c r="Z49" s="14">
        <v>18445.332320000001</v>
      </c>
      <c r="AA49" s="14">
        <v>5464.1948199999997</v>
      </c>
      <c r="AB49" s="14">
        <v>175730.55825</v>
      </c>
      <c r="AC49" s="14">
        <v>10675.724120000001</v>
      </c>
      <c r="AD49" s="14">
        <v>-15998.313389999999</v>
      </c>
      <c r="AE49" s="14">
        <v>21783.839909999999</v>
      </c>
      <c r="AF49" s="14">
        <v>0</v>
      </c>
      <c r="AG49" s="14">
        <v>4327299.8372600004</v>
      </c>
      <c r="AH49" s="14">
        <v>-409101.45454000001</v>
      </c>
      <c r="AI49" s="14">
        <v>4736401.2917999998</v>
      </c>
      <c r="AJ49" s="14">
        <v>213323.9381</v>
      </c>
    </row>
    <row r="50" spans="1:36" ht="12.75" customHeight="1" x14ac:dyDescent="0.2">
      <c r="A50" s="24">
        <v>39</v>
      </c>
      <c r="B50" s="24" t="s">
        <v>186</v>
      </c>
      <c r="C50" s="21" t="s">
        <v>187</v>
      </c>
      <c r="D50" s="14">
        <v>221405.35524999999</v>
      </c>
      <c r="E50" s="14">
        <v>168750.90140999999</v>
      </c>
      <c r="F50" s="14">
        <v>163.38702000000001</v>
      </c>
      <c r="G50" s="14">
        <v>0</v>
      </c>
      <c r="H50" s="14">
        <v>52491.06682</v>
      </c>
      <c r="I50" s="14">
        <v>1230.0375100000001</v>
      </c>
      <c r="J50" s="14">
        <v>0</v>
      </c>
      <c r="K50" s="14">
        <v>70507.35686</v>
      </c>
      <c r="L50" s="14">
        <v>-56672.19384</v>
      </c>
      <c r="M50" s="14">
        <v>3128325.31647</v>
      </c>
      <c r="N50" s="14">
        <v>3091561.4455400002</v>
      </c>
      <c r="O50" s="14">
        <v>-273228.07128999999</v>
      </c>
      <c r="P50" s="14">
        <v>36763.870929999997</v>
      </c>
      <c r="Q50" s="14">
        <v>-360.59440999999998</v>
      </c>
      <c r="R50" s="14">
        <v>144370.35939</v>
      </c>
      <c r="S50" s="14">
        <v>144370.35939</v>
      </c>
      <c r="T50" s="14">
        <v>0</v>
      </c>
      <c r="U50" s="14">
        <v>265334.10544000001</v>
      </c>
      <c r="V50" s="14">
        <v>0</v>
      </c>
      <c r="W50" s="14">
        <v>265334.10544000001</v>
      </c>
      <c r="X50" s="14">
        <v>0</v>
      </c>
      <c r="Y50" s="14">
        <v>211700</v>
      </c>
      <c r="Z50" s="14">
        <v>1.1250500000000001</v>
      </c>
      <c r="AA50" s="14">
        <v>245.48</v>
      </c>
      <c r="AB50" s="14">
        <v>33356.342239999998</v>
      </c>
      <c r="AC50" s="14">
        <v>12683.791370000001</v>
      </c>
      <c r="AD50" s="14">
        <v>-3096.4556299999999</v>
      </c>
      <c r="AE50" s="14">
        <v>24324.724750000001</v>
      </c>
      <c r="AF50" s="14">
        <v>-1453.71768</v>
      </c>
      <c r="AG50" s="14">
        <v>4113483.9943300001</v>
      </c>
      <c r="AH50" s="14">
        <v>-334811.03285000002</v>
      </c>
      <c r="AI50" s="14">
        <v>4448295.0271800002</v>
      </c>
      <c r="AJ50" s="14">
        <v>148825</v>
      </c>
    </row>
    <row r="51" spans="1:36" ht="12.75" customHeight="1" x14ac:dyDescent="0.2">
      <c r="A51" s="24">
        <v>40</v>
      </c>
      <c r="B51" s="24" t="s">
        <v>86</v>
      </c>
      <c r="C51" s="21" t="s">
        <v>269</v>
      </c>
      <c r="D51" s="14">
        <v>297161.16703999997</v>
      </c>
      <c r="E51" s="14">
        <v>204824.57234000001</v>
      </c>
      <c r="F51" s="14">
        <v>5.6223400000000003</v>
      </c>
      <c r="G51" s="14">
        <v>0</v>
      </c>
      <c r="H51" s="14">
        <v>92330.97236</v>
      </c>
      <c r="I51" s="14">
        <v>743.95600000000002</v>
      </c>
      <c r="J51" s="14">
        <v>0</v>
      </c>
      <c r="K51" s="14">
        <v>504285.79074999999</v>
      </c>
      <c r="L51" s="14">
        <v>-738.21965999999998</v>
      </c>
      <c r="M51" s="14">
        <v>1427804.5617899999</v>
      </c>
      <c r="N51" s="14">
        <v>1056395.6192900001</v>
      </c>
      <c r="O51" s="14">
        <v>-82193.583719999995</v>
      </c>
      <c r="P51" s="14">
        <v>371408.9425</v>
      </c>
      <c r="Q51" s="14">
        <v>-336013.57744000002</v>
      </c>
      <c r="R51" s="14">
        <v>869886.29347000003</v>
      </c>
      <c r="S51" s="14">
        <v>869886.29347000003</v>
      </c>
      <c r="T51" s="14">
        <v>0</v>
      </c>
      <c r="U51" s="14">
        <v>160252.03719999999</v>
      </c>
      <c r="V51" s="14">
        <v>0</v>
      </c>
      <c r="W51" s="14">
        <v>160252.03719999999</v>
      </c>
      <c r="X51" s="14">
        <v>0</v>
      </c>
      <c r="Y51" s="14">
        <v>175478.23300000001</v>
      </c>
      <c r="Z51" s="14">
        <v>716.21807999999999</v>
      </c>
      <c r="AA51" s="14">
        <v>0</v>
      </c>
      <c r="AB51" s="14">
        <v>141164.89457</v>
      </c>
      <c r="AC51" s="14">
        <v>26272.879570000001</v>
      </c>
      <c r="AD51" s="14">
        <v>-242.60042000000001</v>
      </c>
      <c r="AE51" s="14">
        <v>236176.57555000001</v>
      </c>
      <c r="AF51" s="14">
        <v>0</v>
      </c>
      <c r="AG51" s="14">
        <v>3839942.60702</v>
      </c>
      <c r="AH51" s="14">
        <v>-419187.98123999999</v>
      </c>
      <c r="AI51" s="14">
        <v>4259130.5882599996</v>
      </c>
      <c r="AJ51" s="14">
        <v>862678.53063000005</v>
      </c>
    </row>
    <row r="52" spans="1:36" ht="12.75" customHeight="1" x14ac:dyDescent="0.2">
      <c r="A52" s="24">
        <v>41</v>
      </c>
      <c r="B52" s="24" t="s">
        <v>84</v>
      </c>
      <c r="C52" s="21" t="s">
        <v>85</v>
      </c>
      <c r="D52" s="14">
        <v>119193.62566999999</v>
      </c>
      <c r="E52" s="14">
        <v>90819.018060000002</v>
      </c>
      <c r="F52" s="14">
        <v>0</v>
      </c>
      <c r="G52" s="14">
        <v>0</v>
      </c>
      <c r="H52" s="14">
        <v>28374.607609999999</v>
      </c>
      <c r="I52" s="14">
        <v>777.58100000000002</v>
      </c>
      <c r="J52" s="14">
        <v>0</v>
      </c>
      <c r="K52" s="14">
        <v>603832.62647999998</v>
      </c>
      <c r="L52" s="14">
        <v>-5525.37104</v>
      </c>
      <c r="M52" s="14">
        <v>1385496.1198799999</v>
      </c>
      <c r="N52" s="14">
        <v>1076299.52064</v>
      </c>
      <c r="O52" s="14">
        <v>-273911.32900000003</v>
      </c>
      <c r="P52" s="14">
        <v>309196.59924000001</v>
      </c>
      <c r="Q52" s="14">
        <v>-473617.02795999998</v>
      </c>
      <c r="R52" s="14">
        <v>0</v>
      </c>
      <c r="S52" s="14">
        <v>0</v>
      </c>
      <c r="T52" s="14">
        <v>0</v>
      </c>
      <c r="U52" s="14">
        <v>270699.17810000002</v>
      </c>
      <c r="V52" s="14">
        <v>0</v>
      </c>
      <c r="W52" s="14">
        <v>270699.17810000002</v>
      </c>
      <c r="X52" s="14">
        <v>0</v>
      </c>
      <c r="Y52" s="14">
        <v>3082.2</v>
      </c>
      <c r="Z52" s="14">
        <v>0</v>
      </c>
      <c r="AA52" s="14">
        <v>0</v>
      </c>
      <c r="AB52" s="14">
        <v>210075.97331999999</v>
      </c>
      <c r="AC52" s="14">
        <v>4300.3091100000001</v>
      </c>
      <c r="AD52" s="14">
        <v>-4878.8045300000003</v>
      </c>
      <c r="AE52" s="14">
        <v>9587.1880000000001</v>
      </c>
      <c r="AF52" s="14">
        <v>0</v>
      </c>
      <c r="AG52" s="14">
        <v>2607044.8015600001</v>
      </c>
      <c r="AH52" s="14">
        <v>-757932.53252999997</v>
      </c>
      <c r="AI52" s="14">
        <v>3364977.33409</v>
      </c>
      <c r="AJ52" s="14">
        <v>0</v>
      </c>
    </row>
    <row r="53" spans="1:36" ht="12.75" customHeight="1" x14ac:dyDescent="0.2">
      <c r="A53" s="24">
        <v>42</v>
      </c>
      <c r="B53" s="24" t="s">
        <v>178</v>
      </c>
      <c r="C53" s="21" t="s">
        <v>179</v>
      </c>
      <c r="D53" s="14">
        <v>147684.27929000001</v>
      </c>
      <c r="E53" s="14">
        <v>41738.04967</v>
      </c>
      <c r="F53" s="14">
        <v>0</v>
      </c>
      <c r="G53" s="14">
        <v>0</v>
      </c>
      <c r="H53" s="14">
        <v>105946.22962</v>
      </c>
      <c r="I53" s="14">
        <v>0</v>
      </c>
      <c r="J53" s="14">
        <v>0</v>
      </c>
      <c r="K53" s="14">
        <v>217041.52965000001</v>
      </c>
      <c r="L53" s="14">
        <v>-1236.95757</v>
      </c>
      <c r="M53" s="14">
        <v>531408.57941999997</v>
      </c>
      <c r="N53" s="14">
        <v>492684.74874000001</v>
      </c>
      <c r="O53" s="14">
        <v>-516172.64429999999</v>
      </c>
      <c r="P53" s="14">
        <v>38723.830679999999</v>
      </c>
      <c r="Q53" s="14">
        <v>-15329.07956</v>
      </c>
      <c r="R53" s="14">
        <v>372917.04394</v>
      </c>
      <c r="S53" s="14">
        <v>372917.04394</v>
      </c>
      <c r="T53" s="14">
        <v>0</v>
      </c>
      <c r="U53" s="14">
        <v>180147.94560000001</v>
      </c>
      <c r="V53" s="14">
        <v>0</v>
      </c>
      <c r="W53" s="14">
        <v>180147.94560000001</v>
      </c>
      <c r="X53" s="14">
        <v>0</v>
      </c>
      <c r="Y53" s="14">
        <v>494767.79275999998</v>
      </c>
      <c r="Z53" s="14">
        <v>11073.3555</v>
      </c>
      <c r="AA53" s="14">
        <v>24027.598999999998</v>
      </c>
      <c r="AB53" s="14">
        <v>79559.666549999994</v>
      </c>
      <c r="AC53" s="14">
        <v>1498.27252</v>
      </c>
      <c r="AD53" s="14">
        <v>-2430.6211600000001</v>
      </c>
      <c r="AE53" s="14">
        <v>3994.3575900000001</v>
      </c>
      <c r="AF53" s="14">
        <v>-211855.04740000001</v>
      </c>
      <c r="AG53" s="14">
        <v>2064120.42182</v>
      </c>
      <c r="AH53" s="14">
        <v>-747024.34999000002</v>
      </c>
      <c r="AI53" s="14">
        <v>2811144.7718099998</v>
      </c>
      <c r="AJ53" s="14">
        <v>172149.9565</v>
      </c>
    </row>
    <row r="54" spans="1:36" ht="12.75" customHeight="1" x14ac:dyDescent="0.2">
      <c r="A54" s="24">
        <v>43</v>
      </c>
      <c r="B54" s="24" t="s">
        <v>194</v>
      </c>
      <c r="C54" s="21" t="s">
        <v>195</v>
      </c>
      <c r="D54" s="14">
        <v>139481.76579999999</v>
      </c>
      <c r="E54" s="14">
        <v>60862.713029999999</v>
      </c>
      <c r="F54" s="14">
        <v>685.22226999999998</v>
      </c>
      <c r="G54" s="14">
        <v>0</v>
      </c>
      <c r="H54" s="14">
        <v>77933.830499999996</v>
      </c>
      <c r="I54" s="14">
        <v>275599.93833999999</v>
      </c>
      <c r="J54" s="14">
        <v>275525.64363000001</v>
      </c>
      <c r="K54" s="14">
        <v>271503.28151</v>
      </c>
      <c r="L54" s="14">
        <v>0</v>
      </c>
      <c r="M54" s="14">
        <v>1426269.73236</v>
      </c>
      <c r="N54" s="14">
        <v>771017.89749999996</v>
      </c>
      <c r="O54" s="14">
        <v>-158903.60767</v>
      </c>
      <c r="P54" s="14">
        <v>655251.83485999994</v>
      </c>
      <c r="Q54" s="14">
        <v>-18281.144629999999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252587.36254</v>
      </c>
      <c r="Z54" s="14">
        <v>340</v>
      </c>
      <c r="AA54" s="14">
        <v>20000</v>
      </c>
      <c r="AB54" s="14">
        <v>85614.997520000004</v>
      </c>
      <c r="AC54" s="14">
        <v>12100.58087</v>
      </c>
      <c r="AD54" s="14">
        <v>-242.20536999999999</v>
      </c>
      <c r="AE54" s="14">
        <v>17930.297060000001</v>
      </c>
      <c r="AF54" s="14">
        <v>-13703.631439999999</v>
      </c>
      <c r="AG54" s="14">
        <v>2501427.9559999998</v>
      </c>
      <c r="AH54" s="14">
        <v>-191130.58911</v>
      </c>
      <c r="AI54" s="14">
        <v>2692558.5451099998</v>
      </c>
      <c r="AJ54" s="14">
        <v>267765.10892999999</v>
      </c>
    </row>
    <row r="55" spans="1:36" ht="12.75" customHeight="1" x14ac:dyDescent="0.2">
      <c r="A55" s="24">
        <v>44</v>
      </c>
      <c r="B55" s="24" t="s">
        <v>162</v>
      </c>
      <c r="C55" s="21" t="s">
        <v>163</v>
      </c>
      <c r="D55" s="14">
        <v>53581.899720000001</v>
      </c>
      <c r="E55" s="14">
        <v>13075.775750000001</v>
      </c>
      <c r="F55" s="14">
        <v>0</v>
      </c>
      <c r="G55" s="14">
        <v>0</v>
      </c>
      <c r="H55" s="14">
        <v>40506.123970000001</v>
      </c>
      <c r="I55" s="14">
        <v>9855.0361900000007</v>
      </c>
      <c r="J55" s="14">
        <v>0</v>
      </c>
      <c r="K55" s="14">
        <v>34325.276870000002</v>
      </c>
      <c r="L55" s="14">
        <v>-11530.13227</v>
      </c>
      <c r="M55" s="14">
        <v>716211.83851999999</v>
      </c>
      <c r="N55" s="14">
        <v>510514.41947999998</v>
      </c>
      <c r="O55" s="14">
        <v>-458174.77658000001</v>
      </c>
      <c r="P55" s="14">
        <v>205697.41904000001</v>
      </c>
      <c r="Q55" s="14">
        <v>-23508.673470000002</v>
      </c>
      <c r="R55" s="14">
        <v>196337.56977</v>
      </c>
      <c r="S55" s="14">
        <v>196337.56977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604010.40899999999</v>
      </c>
      <c r="Z55" s="14">
        <v>898.49400000000003</v>
      </c>
      <c r="AA55" s="14">
        <v>21995.66835</v>
      </c>
      <c r="AB55" s="14">
        <v>115443.7677</v>
      </c>
      <c r="AC55" s="14">
        <v>1318.2755</v>
      </c>
      <c r="AD55" s="14">
        <v>-3788.4843099999998</v>
      </c>
      <c r="AE55" s="14">
        <v>62951.70521</v>
      </c>
      <c r="AF55" s="14">
        <v>0</v>
      </c>
      <c r="AG55" s="14">
        <v>1816929.94083</v>
      </c>
      <c r="AH55" s="14">
        <v>-497002.06663000002</v>
      </c>
      <c r="AI55" s="14">
        <v>2313932.00746</v>
      </c>
      <c r="AJ55" s="14">
        <v>191216.47899999999</v>
      </c>
    </row>
    <row r="56" spans="1:36" ht="12.75" customHeight="1" x14ac:dyDescent="0.2">
      <c r="A56" s="24">
        <v>45</v>
      </c>
      <c r="B56" s="24" t="s">
        <v>158</v>
      </c>
      <c r="C56" s="21" t="s">
        <v>159</v>
      </c>
      <c r="D56" s="14">
        <v>120588.8324</v>
      </c>
      <c r="E56" s="14">
        <v>58568.055760000003</v>
      </c>
      <c r="F56" s="14">
        <v>0</v>
      </c>
      <c r="G56" s="14">
        <v>0</v>
      </c>
      <c r="H56" s="14">
        <v>62020.776639999996</v>
      </c>
      <c r="I56" s="14">
        <v>0</v>
      </c>
      <c r="J56" s="14">
        <v>0</v>
      </c>
      <c r="K56" s="14">
        <v>244.88839999999999</v>
      </c>
      <c r="L56" s="14">
        <v>-50.158110000000001</v>
      </c>
      <c r="M56" s="14">
        <v>707950.89445000002</v>
      </c>
      <c r="N56" s="14">
        <v>134694.98824000001</v>
      </c>
      <c r="O56" s="14">
        <v>-7307.05015</v>
      </c>
      <c r="P56" s="14">
        <v>573255.90621000004</v>
      </c>
      <c r="Q56" s="14">
        <v>-18496.206699999999</v>
      </c>
      <c r="R56" s="14">
        <v>87.343939999998796</v>
      </c>
      <c r="S56" s="14">
        <v>0</v>
      </c>
      <c r="T56" s="14">
        <v>0</v>
      </c>
      <c r="U56" s="14">
        <v>85069.863200000007</v>
      </c>
      <c r="V56" s="14">
        <v>0</v>
      </c>
      <c r="W56" s="14">
        <v>85069.863200000007</v>
      </c>
      <c r="X56" s="14">
        <v>0</v>
      </c>
      <c r="Y56" s="14">
        <v>0</v>
      </c>
      <c r="Z56" s="14">
        <v>0</v>
      </c>
      <c r="AA56" s="14">
        <v>0</v>
      </c>
      <c r="AB56" s="14">
        <v>704264.22346999997</v>
      </c>
      <c r="AC56" s="14">
        <v>-2547.8165300000001</v>
      </c>
      <c r="AD56" s="14">
        <v>-2673.5319</v>
      </c>
      <c r="AE56" s="14">
        <v>628721.95401999995</v>
      </c>
      <c r="AF56" s="14">
        <v>0</v>
      </c>
      <c r="AG56" s="14">
        <v>2244380.1833500001</v>
      </c>
      <c r="AH56" s="14">
        <v>-28526.94686</v>
      </c>
      <c r="AI56" s="14">
        <v>2272907.1302100001</v>
      </c>
      <c r="AJ56" s="14">
        <v>0</v>
      </c>
    </row>
    <row r="57" spans="1:36" ht="12.75" customHeight="1" x14ac:dyDescent="0.2">
      <c r="A57" s="24">
        <v>46</v>
      </c>
      <c r="B57" s="24" t="s">
        <v>142</v>
      </c>
      <c r="C57" s="21" t="s">
        <v>143</v>
      </c>
      <c r="D57" s="14">
        <v>127504.04832</v>
      </c>
      <c r="E57" s="14">
        <v>66000.197409999993</v>
      </c>
      <c r="F57" s="14">
        <v>93.11994</v>
      </c>
      <c r="G57" s="14">
        <v>0</v>
      </c>
      <c r="H57" s="14">
        <v>61410.730969999997</v>
      </c>
      <c r="I57" s="14">
        <v>0</v>
      </c>
      <c r="J57" s="14">
        <v>0</v>
      </c>
      <c r="K57" s="14">
        <v>69947.281419999999</v>
      </c>
      <c r="L57" s="14">
        <v>-1206.8635099999999</v>
      </c>
      <c r="M57" s="14">
        <v>915027.23059000005</v>
      </c>
      <c r="N57" s="14">
        <v>851632.88153000001</v>
      </c>
      <c r="O57" s="14">
        <v>-66520.891820000004</v>
      </c>
      <c r="P57" s="14">
        <v>63394.34906</v>
      </c>
      <c r="Q57" s="14">
        <v>-12479.1396</v>
      </c>
      <c r="R57" s="14">
        <v>135956.19594000001</v>
      </c>
      <c r="S57" s="14">
        <v>129627.88075</v>
      </c>
      <c r="T57" s="14">
        <v>-15730</v>
      </c>
      <c r="U57" s="14">
        <v>227844.65775000001</v>
      </c>
      <c r="V57" s="14">
        <v>0</v>
      </c>
      <c r="W57" s="14">
        <v>227844.65775000001</v>
      </c>
      <c r="X57" s="14">
        <v>0</v>
      </c>
      <c r="Y57" s="14">
        <v>40909.276790000004</v>
      </c>
      <c r="Z57" s="14">
        <v>0</v>
      </c>
      <c r="AA57" s="14">
        <v>0</v>
      </c>
      <c r="AB57" s="14">
        <v>369570.55523</v>
      </c>
      <c r="AC57" s="14">
        <v>4393.6322499999997</v>
      </c>
      <c r="AD57" s="14">
        <v>-341.15829000000002</v>
      </c>
      <c r="AE57" s="14">
        <v>34877.161919999999</v>
      </c>
      <c r="AF57" s="14">
        <v>0</v>
      </c>
      <c r="AG57" s="14">
        <v>1926030.04021</v>
      </c>
      <c r="AH57" s="14">
        <v>-96278.053220000002</v>
      </c>
      <c r="AI57" s="14">
        <v>2022308.0934299999</v>
      </c>
      <c r="AJ57" s="14">
        <v>126543.493</v>
      </c>
    </row>
    <row r="58" spans="1:36" ht="12.75" customHeight="1" x14ac:dyDescent="0.2">
      <c r="A58" s="24">
        <v>47</v>
      </c>
      <c r="B58" s="24" t="s">
        <v>132</v>
      </c>
      <c r="C58" s="21" t="s">
        <v>133</v>
      </c>
      <c r="D58" s="14">
        <v>118888.05153</v>
      </c>
      <c r="E58" s="14">
        <v>61807.746729999999</v>
      </c>
      <c r="F58" s="14">
        <v>0</v>
      </c>
      <c r="G58" s="14">
        <v>0</v>
      </c>
      <c r="H58" s="14">
        <v>57080.304799999998</v>
      </c>
      <c r="I58" s="14">
        <v>0</v>
      </c>
      <c r="J58" s="14">
        <v>0</v>
      </c>
      <c r="K58" s="14">
        <v>185610.79199</v>
      </c>
      <c r="L58" s="14">
        <v>-4848.8511699999999</v>
      </c>
      <c r="M58" s="14">
        <v>1022309.6585</v>
      </c>
      <c r="N58" s="14">
        <v>946967.78234000003</v>
      </c>
      <c r="O58" s="14">
        <v>-143824.05105000001</v>
      </c>
      <c r="P58" s="14">
        <v>75341.87616</v>
      </c>
      <c r="Q58" s="14">
        <v>-5425.8568699999996</v>
      </c>
      <c r="R58" s="14">
        <v>0</v>
      </c>
      <c r="S58" s="14">
        <v>0</v>
      </c>
      <c r="T58" s="14">
        <v>0</v>
      </c>
      <c r="U58" s="14">
        <v>102196.43844</v>
      </c>
      <c r="V58" s="14">
        <v>0</v>
      </c>
      <c r="W58" s="14">
        <v>102196.43844</v>
      </c>
      <c r="X58" s="14">
        <v>0</v>
      </c>
      <c r="Y58" s="14">
        <v>24883.158380000001</v>
      </c>
      <c r="Z58" s="14">
        <v>9297.1348099999996</v>
      </c>
      <c r="AA58" s="14">
        <v>0</v>
      </c>
      <c r="AB58" s="14">
        <v>135828.77288999999</v>
      </c>
      <c r="AC58" s="14">
        <v>13454.30276</v>
      </c>
      <c r="AD58" s="14">
        <v>-1436.4857400000001</v>
      </c>
      <c r="AE58" s="14">
        <v>112657.93802</v>
      </c>
      <c r="AF58" s="14">
        <v>-1229.9166499999999</v>
      </c>
      <c r="AG58" s="14">
        <v>1725126.2473200001</v>
      </c>
      <c r="AH58" s="14">
        <v>-156765.16148000001</v>
      </c>
      <c r="AI58" s="14">
        <v>1881891.4088000001</v>
      </c>
      <c r="AJ58" s="14">
        <v>0</v>
      </c>
    </row>
    <row r="59" spans="1:36" ht="12.75" customHeight="1" x14ac:dyDescent="0.2">
      <c r="A59" s="24">
        <v>48</v>
      </c>
      <c r="B59" s="24" t="s">
        <v>154</v>
      </c>
      <c r="C59" s="21" t="s">
        <v>155</v>
      </c>
      <c r="D59" s="14">
        <v>188397.14634000001</v>
      </c>
      <c r="E59" s="14">
        <v>124581.32691</v>
      </c>
      <c r="F59" s="14">
        <v>8750.6439499999997</v>
      </c>
      <c r="G59" s="14">
        <v>0</v>
      </c>
      <c r="H59" s="14">
        <v>55065.175479999998</v>
      </c>
      <c r="I59" s="14">
        <v>0</v>
      </c>
      <c r="J59" s="14">
        <v>0</v>
      </c>
      <c r="K59" s="14">
        <v>42423.027159999998</v>
      </c>
      <c r="L59" s="14">
        <v>0</v>
      </c>
      <c r="M59" s="14">
        <v>788883.59973000002</v>
      </c>
      <c r="N59" s="14">
        <v>747982.78174999997</v>
      </c>
      <c r="O59" s="14">
        <v>-81434.375100000005</v>
      </c>
      <c r="P59" s="14">
        <v>40900.81798</v>
      </c>
      <c r="Q59" s="14">
        <v>-6271.2103800000004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34369.740879999998</v>
      </c>
      <c r="Z59" s="14">
        <v>0</v>
      </c>
      <c r="AA59" s="14">
        <v>0</v>
      </c>
      <c r="AB59" s="14">
        <v>201648.07566999999</v>
      </c>
      <c r="AC59" s="14">
        <v>12565.760259999999</v>
      </c>
      <c r="AD59" s="14">
        <v>-2200.72642</v>
      </c>
      <c r="AE59" s="14">
        <v>125527.20436</v>
      </c>
      <c r="AF59" s="14">
        <v>0</v>
      </c>
      <c r="AG59" s="14">
        <v>1393814.5544</v>
      </c>
      <c r="AH59" s="14">
        <v>-89906.311900000001</v>
      </c>
      <c r="AI59" s="14">
        <v>1483720.8663000001</v>
      </c>
      <c r="AJ59" s="14">
        <v>0</v>
      </c>
    </row>
    <row r="60" spans="1:36" ht="12.75" customHeight="1" x14ac:dyDescent="0.2">
      <c r="A60" s="24">
        <v>49</v>
      </c>
      <c r="B60" s="24" t="s">
        <v>192</v>
      </c>
      <c r="C60" s="21" t="s">
        <v>193</v>
      </c>
      <c r="D60" s="14">
        <v>173063.32399</v>
      </c>
      <c r="E60" s="14">
        <v>61744.402889999998</v>
      </c>
      <c r="F60" s="14">
        <v>0</v>
      </c>
      <c r="G60" s="14">
        <v>0</v>
      </c>
      <c r="H60" s="14">
        <v>111318.92110000001</v>
      </c>
      <c r="I60" s="14">
        <v>0</v>
      </c>
      <c r="J60" s="14">
        <v>0</v>
      </c>
      <c r="K60" s="14">
        <v>361434.34331999999</v>
      </c>
      <c r="L60" s="14">
        <v>-3955.1487099999999</v>
      </c>
      <c r="M60" s="14">
        <v>530830.67376999999</v>
      </c>
      <c r="N60" s="14">
        <v>527614.97470999998</v>
      </c>
      <c r="O60" s="14">
        <v>-17834.95606</v>
      </c>
      <c r="P60" s="14">
        <v>3215.6990599999999</v>
      </c>
      <c r="Q60" s="14">
        <v>-87.501750000000001</v>
      </c>
      <c r="R60" s="14">
        <v>0</v>
      </c>
      <c r="S60" s="14">
        <v>0</v>
      </c>
      <c r="T60" s="14">
        <v>0</v>
      </c>
      <c r="U60" s="14">
        <v>240817.3971</v>
      </c>
      <c r="V60" s="14">
        <v>0</v>
      </c>
      <c r="W60" s="14">
        <v>240817.3971</v>
      </c>
      <c r="X60" s="14">
        <v>0</v>
      </c>
      <c r="Y60" s="14">
        <v>49.397379999999998</v>
      </c>
      <c r="Z60" s="14">
        <v>1210.5060800000001</v>
      </c>
      <c r="AA60" s="14">
        <v>587.85900000000004</v>
      </c>
      <c r="AB60" s="14">
        <v>39926.10168</v>
      </c>
      <c r="AC60" s="14">
        <v>1287.48568</v>
      </c>
      <c r="AD60" s="14">
        <v>-21.791309999999999</v>
      </c>
      <c r="AE60" s="14">
        <v>86199.370519999997</v>
      </c>
      <c r="AF60" s="14">
        <v>-33.842100000000002</v>
      </c>
      <c r="AG60" s="14">
        <v>1435406.4585200001</v>
      </c>
      <c r="AH60" s="14">
        <v>-21933.23993</v>
      </c>
      <c r="AI60" s="14">
        <v>1457339.69845</v>
      </c>
      <c r="AJ60" s="14">
        <v>0</v>
      </c>
    </row>
    <row r="61" spans="1:36" ht="12.75" customHeight="1" x14ac:dyDescent="0.2">
      <c r="A61" s="24">
        <v>50</v>
      </c>
      <c r="B61" s="24" t="s">
        <v>215</v>
      </c>
      <c r="C61" s="21" t="s">
        <v>272</v>
      </c>
      <c r="D61" s="14">
        <v>78171.293109999999</v>
      </c>
      <c r="E61" s="14">
        <v>0</v>
      </c>
      <c r="F61" s="14">
        <v>0</v>
      </c>
      <c r="G61" s="14">
        <v>0</v>
      </c>
      <c r="H61" s="14">
        <v>78171.293109999999</v>
      </c>
      <c r="I61" s="14">
        <v>856.29960000000005</v>
      </c>
      <c r="J61" s="14">
        <v>0</v>
      </c>
      <c r="K61" s="14">
        <v>97499.598920000004</v>
      </c>
      <c r="L61" s="14">
        <v>-44121.12182</v>
      </c>
      <c r="M61" s="14">
        <v>141170.28018</v>
      </c>
      <c r="N61" s="14">
        <v>140548.68018</v>
      </c>
      <c r="O61" s="14">
        <v>-11098.07718</v>
      </c>
      <c r="P61" s="14">
        <v>621.6</v>
      </c>
      <c r="Q61" s="14">
        <v>0</v>
      </c>
      <c r="R61" s="14">
        <v>1058835.45954</v>
      </c>
      <c r="S61" s="14">
        <v>1033880.49954</v>
      </c>
      <c r="T61" s="14">
        <v>-8983.7855999999992</v>
      </c>
      <c r="U61" s="14">
        <v>2663.5314899999998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108.73</v>
      </c>
      <c r="AB61" s="14">
        <v>2039.1365000000001</v>
      </c>
      <c r="AC61" s="14">
        <v>365.51681000000002</v>
      </c>
      <c r="AD61" s="14">
        <v>-49.247140000000002</v>
      </c>
      <c r="AE61" s="14">
        <v>1189.77216</v>
      </c>
      <c r="AF61" s="14">
        <v>0</v>
      </c>
      <c r="AG61" s="14">
        <v>1382899.61831</v>
      </c>
      <c r="AH61" s="14">
        <v>-64252.231740000003</v>
      </c>
      <c r="AI61" s="14">
        <v>1447151.85005</v>
      </c>
      <c r="AJ61" s="14">
        <v>715843.02214999998</v>
      </c>
    </row>
    <row r="62" spans="1:36" ht="12.75" customHeight="1" x14ac:dyDescent="0.2">
      <c r="A62" s="24">
        <v>51</v>
      </c>
      <c r="B62" s="24" t="s">
        <v>146</v>
      </c>
      <c r="C62" s="21" t="s">
        <v>147</v>
      </c>
      <c r="D62" s="14">
        <v>91216.509739999994</v>
      </c>
      <c r="E62" s="14">
        <v>57613.6443</v>
      </c>
      <c r="F62" s="14">
        <v>72.439850000000007</v>
      </c>
      <c r="G62" s="14">
        <v>0</v>
      </c>
      <c r="H62" s="14">
        <v>33473.501219999998</v>
      </c>
      <c r="I62" s="14">
        <v>0</v>
      </c>
      <c r="J62" s="14">
        <v>0</v>
      </c>
      <c r="K62" s="14">
        <v>59460.551319999999</v>
      </c>
      <c r="L62" s="14">
        <v>-128.37912</v>
      </c>
      <c r="M62" s="14">
        <v>903737.62545000005</v>
      </c>
      <c r="N62" s="14">
        <v>868444.83172999998</v>
      </c>
      <c r="O62" s="14">
        <v>-43682.44715</v>
      </c>
      <c r="P62" s="14">
        <v>35292.793720000001</v>
      </c>
      <c r="Q62" s="14">
        <v>-5465.1089000000002</v>
      </c>
      <c r="R62" s="14">
        <v>133273.50771000001</v>
      </c>
      <c r="S62" s="14">
        <v>130421.6442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78049.033330000006</v>
      </c>
      <c r="Z62" s="14">
        <v>0</v>
      </c>
      <c r="AA62" s="14">
        <v>0</v>
      </c>
      <c r="AB62" s="14">
        <v>58206.080419999998</v>
      </c>
      <c r="AC62" s="14">
        <v>1524.7856400000001</v>
      </c>
      <c r="AD62" s="14">
        <v>-74.468869999999995</v>
      </c>
      <c r="AE62" s="14">
        <v>1608.6307099999999</v>
      </c>
      <c r="AF62" s="14">
        <v>-5275.9248600000001</v>
      </c>
      <c r="AG62" s="14">
        <v>1327076.72432</v>
      </c>
      <c r="AH62" s="14">
        <v>-54626.3289</v>
      </c>
      <c r="AI62" s="14">
        <v>1381703.0532199999</v>
      </c>
      <c r="AJ62" s="14">
        <v>0</v>
      </c>
    </row>
    <row r="63" spans="1:36" ht="12.75" customHeight="1" x14ac:dyDescent="0.2">
      <c r="A63" s="24">
        <v>52</v>
      </c>
      <c r="B63" s="24" t="s">
        <v>218</v>
      </c>
      <c r="C63" s="21" t="s">
        <v>219</v>
      </c>
      <c r="D63" s="14">
        <v>80339.542490000007</v>
      </c>
      <c r="E63" s="14">
        <v>50207.48979</v>
      </c>
      <c r="F63" s="14">
        <v>0</v>
      </c>
      <c r="G63" s="14">
        <v>0</v>
      </c>
      <c r="H63" s="14">
        <v>30132.0527</v>
      </c>
      <c r="I63" s="14">
        <v>29.164000000000001</v>
      </c>
      <c r="J63" s="14">
        <v>0</v>
      </c>
      <c r="K63" s="14">
        <v>124403.98031</v>
      </c>
      <c r="L63" s="14">
        <v>-5044.3002800000004</v>
      </c>
      <c r="M63" s="14">
        <v>354013.15263000003</v>
      </c>
      <c r="N63" s="14">
        <v>299411.49313999998</v>
      </c>
      <c r="O63" s="14">
        <v>-19981.471529999999</v>
      </c>
      <c r="P63" s="14">
        <v>54601.659489999998</v>
      </c>
      <c r="Q63" s="14">
        <v>-8598.8032500000008</v>
      </c>
      <c r="R63" s="14">
        <v>99275.151710000006</v>
      </c>
      <c r="S63" s="14">
        <v>99275.151710000006</v>
      </c>
      <c r="T63" s="14">
        <v>0</v>
      </c>
      <c r="U63" s="14">
        <v>481347.09114999999</v>
      </c>
      <c r="V63" s="14">
        <v>0</v>
      </c>
      <c r="W63" s="14">
        <v>481347.09114999999</v>
      </c>
      <c r="X63" s="14">
        <v>0</v>
      </c>
      <c r="Y63" s="14">
        <v>0</v>
      </c>
      <c r="Z63" s="14">
        <v>0</v>
      </c>
      <c r="AA63" s="14">
        <v>7.3640800000000004</v>
      </c>
      <c r="AB63" s="14">
        <v>15996.897720000001</v>
      </c>
      <c r="AC63" s="14">
        <v>4026.7935000000002</v>
      </c>
      <c r="AD63" s="14">
        <v>-1506.9068600000001</v>
      </c>
      <c r="AE63" s="14">
        <v>121295.7568</v>
      </c>
      <c r="AF63" s="14">
        <v>-386.29588000000001</v>
      </c>
      <c r="AG63" s="14">
        <v>1280734.89439</v>
      </c>
      <c r="AH63" s="14">
        <v>-35517.777800000003</v>
      </c>
      <c r="AI63" s="14">
        <v>1316252.6721900001</v>
      </c>
      <c r="AJ63" s="14">
        <v>97455.239889999997</v>
      </c>
    </row>
    <row r="64" spans="1:36" ht="12.75" customHeight="1" x14ac:dyDescent="0.2">
      <c r="A64" s="24">
        <v>53</v>
      </c>
      <c r="B64" s="24" t="s">
        <v>180</v>
      </c>
      <c r="C64" s="21" t="s">
        <v>181</v>
      </c>
      <c r="D64" s="14">
        <v>86974.508289999998</v>
      </c>
      <c r="E64" s="14">
        <v>44250.154269999999</v>
      </c>
      <c r="F64" s="14">
        <v>78.215180000000004</v>
      </c>
      <c r="G64" s="14">
        <v>0</v>
      </c>
      <c r="H64" s="14">
        <v>42646.13884</v>
      </c>
      <c r="I64" s="14">
        <v>0</v>
      </c>
      <c r="J64" s="14">
        <v>0</v>
      </c>
      <c r="K64" s="14">
        <v>223847.76167000001</v>
      </c>
      <c r="L64" s="14">
        <v>-27.36683</v>
      </c>
      <c r="M64" s="14">
        <v>635256.17186999996</v>
      </c>
      <c r="N64" s="14">
        <v>631081.12295999995</v>
      </c>
      <c r="O64" s="14">
        <v>-61039.407670000001</v>
      </c>
      <c r="P64" s="14">
        <v>4175.0489100000004</v>
      </c>
      <c r="Q64" s="14">
        <v>-3968.8699700000002</v>
      </c>
      <c r="R64" s="14">
        <v>68.662909999999997</v>
      </c>
      <c r="S64" s="14">
        <v>0</v>
      </c>
      <c r="T64" s="14">
        <v>0</v>
      </c>
      <c r="U64" s="14">
        <v>235193.15119999999</v>
      </c>
      <c r="V64" s="14">
        <v>0</v>
      </c>
      <c r="W64" s="14">
        <v>235193.15119999999</v>
      </c>
      <c r="X64" s="14">
        <v>0</v>
      </c>
      <c r="Y64" s="14">
        <v>0</v>
      </c>
      <c r="Z64" s="14">
        <v>0</v>
      </c>
      <c r="AA64" s="14">
        <v>1350.74935</v>
      </c>
      <c r="AB64" s="14">
        <v>18248.30299</v>
      </c>
      <c r="AC64" s="14">
        <v>12082.14804</v>
      </c>
      <c r="AD64" s="14">
        <v>-938.60532000000001</v>
      </c>
      <c r="AE64" s="14">
        <v>17221.68636</v>
      </c>
      <c r="AF64" s="14">
        <v>-1405.7846500000001</v>
      </c>
      <c r="AG64" s="14">
        <v>1230243.14268</v>
      </c>
      <c r="AH64" s="14">
        <v>-67380.034440000003</v>
      </c>
      <c r="AI64" s="14">
        <v>1297623.1771199999</v>
      </c>
      <c r="AJ64" s="14">
        <v>0</v>
      </c>
    </row>
    <row r="65" spans="1:36" ht="12.75" customHeight="1" x14ac:dyDescent="0.2">
      <c r="A65" s="24">
        <v>54</v>
      </c>
      <c r="B65" s="24" t="s">
        <v>176</v>
      </c>
      <c r="C65" s="21" t="s">
        <v>177</v>
      </c>
      <c r="D65" s="14">
        <v>92499.325259999998</v>
      </c>
      <c r="E65" s="14">
        <v>62754.668960000003</v>
      </c>
      <c r="F65" s="14">
        <v>3812.319</v>
      </c>
      <c r="G65" s="14">
        <v>0</v>
      </c>
      <c r="H65" s="14">
        <v>25932.337299999999</v>
      </c>
      <c r="I65" s="14">
        <v>2708.7013499999998</v>
      </c>
      <c r="J65" s="14">
        <v>2708.7013499999998</v>
      </c>
      <c r="K65" s="14">
        <v>36360.547729999998</v>
      </c>
      <c r="L65" s="14">
        <v>-742.05206999999996</v>
      </c>
      <c r="M65" s="14">
        <v>651192.55837999994</v>
      </c>
      <c r="N65" s="14">
        <v>611376.32874000003</v>
      </c>
      <c r="O65" s="14">
        <v>-121885.96232999999</v>
      </c>
      <c r="P65" s="14">
        <v>39816.229639999998</v>
      </c>
      <c r="Q65" s="14">
        <v>-2789.15807</v>
      </c>
      <c r="R65" s="14">
        <v>0</v>
      </c>
      <c r="S65" s="14">
        <v>0</v>
      </c>
      <c r="T65" s="14">
        <v>0</v>
      </c>
      <c r="U65" s="14">
        <v>187377.22409</v>
      </c>
      <c r="V65" s="14">
        <v>0</v>
      </c>
      <c r="W65" s="14">
        <v>187377.22409</v>
      </c>
      <c r="X65" s="14">
        <v>0</v>
      </c>
      <c r="Y65" s="14">
        <v>1511.80206</v>
      </c>
      <c r="Z65" s="14">
        <v>159.738</v>
      </c>
      <c r="AA65" s="14">
        <v>392.87099999999998</v>
      </c>
      <c r="AB65" s="14">
        <v>61656.545539999999</v>
      </c>
      <c r="AC65" s="14">
        <v>2252.0595600000001</v>
      </c>
      <c r="AD65" s="14">
        <v>-913.57042000000001</v>
      </c>
      <c r="AE65" s="14">
        <v>9573.9666300000008</v>
      </c>
      <c r="AF65" s="14">
        <v>-6.83</v>
      </c>
      <c r="AG65" s="14">
        <v>1045685.3395999999</v>
      </c>
      <c r="AH65" s="14">
        <v>-126337.57289</v>
      </c>
      <c r="AI65" s="14">
        <v>1172022.91249</v>
      </c>
      <c r="AJ65" s="14">
        <v>127408.76639999999</v>
      </c>
    </row>
    <row r="66" spans="1:36" ht="12.75" customHeight="1" x14ac:dyDescent="0.2">
      <c r="A66" s="24">
        <v>55</v>
      </c>
      <c r="B66" s="24" t="s">
        <v>122</v>
      </c>
      <c r="C66" s="21" t="s">
        <v>123</v>
      </c>
      <c r="D66" s="14">
        <v>122248.5721</v>
      </c>
      <c r="E66" s="14">
        <v>65794.357220000005</v>
      </c>
      <c r="F66" s="14">
        <v>575.23528999999996</v>
      </c>
      <c r="G66" s="14">
        <v>0</v>
      </c>
      <c r="H66" s="14">
        <v>55878.979590000003</v>
      </c>
      <c r="I66" s="14">
        <v>391.77791999999999</v>
      </c>
      <c r="J66" s="14">
        <v>0</v>
      </c>
      <c r="K66" s="14">
        <v>7571.2589500000004</v>
      </c>
      <c r="L66" s="14">
        <v>-680.89104999999995</v>
      </c>
      <c r="M66" s="14">
        <v>832790.63401000004</v>
      </c>
      <c r="N66" s="14">
        <v>829068.49198000005</v>
      </c>
      <c r="O66" s="14">
        <v>-59786.439720000002</v>
      </c>
      <c r="P66" s="14">
        <v>3722.14203</v>
      </c>
      <c r="Q66" s="14">
        <v>-756.42508999999995</v>
      </c>
      <c r="R66" s="14">
        <v>0</v>
      </c>
      <c r="S66" s="14">
        <v>0</v>
      </c>
      <c r="T66" s="14">
        <v>0</v>
      </c>
      <c r="U66" s="14">
        <v>0</v>
      </c>
      <c r="V66" s="14">
        <v>-27348.067999999999</v>
      </c>
      <c r="W66" s="14">
        <v>0</v>
      </c>
      <c r="X66" s="14">
        <v>0</v>
      </c>
      <c r="Y66" s="14">
        <v>0</v>
      </c>
      <c r="Z66" s="14">
        <v>50</v>
      </c>
      <c r="AA66" s="14">
        <v>552.47199999999998</v>
      </c>
      <c r="AB66" s="14">
        <v>16008.47813</v>
      </c>
      <c r="AC66" s="14">
        <v>8126.8764000000001</v>
      </c>
      <c r="AD66" s="14">
        <v>-522.48203999999998</v>
      </c>
      <c r="AE66" s="14">
        <v>3481.9875099999999</v>
      </c>
      <c r="AF66" s="14">
        <v>-1.2698</v>
      </c>
      <c r="AG66" s="14">
        <v>991222.05701999995</v>
      </c>
      <c r="AH66" s="14">
        <v>-89095.575700000001</v>
      </c>
      <c r="AI66" s="14">
        <v>1080317.6327200001</v>
      </c>
      <c r="AJ66" s="14">
        <v>0</v>
      </c>
    </row>
    <row r="67" spans="1:36" ht="12.75" customHeight="1" x14ac:dyDescent="0.2">
      <c r="A67" s="24">
        <v>56</v>
      </c>
      <c r="B67" s="24" t="s">
        <v>190</v>
      </c>
      <c r="C67" s="21" t="s">
        <v>191</v>
      </c>
      <c r="D67" s="14">
        <v>174998.37114999999</v>
      </c>
      <c r="E67" s="14">
        <v>128140.78947</v>
      </c>
      <c r="F67" s="14">
        <v>0</v>
      </c>
      <c r="G67" s="14">
        <v>0</v>
      </c>
      <c r="H67" s="14">
        <v>46857.581680000003</v>
      </c>
      <c r="I67" s="14">
        <v>102.26473</v>
      </c>
      <c r="J67" s="14">
        <v>0</v>
      </c>
      <c r="K67" s="14">
        <v>24876.439009999998</v>
      </c>
      <c r="L67" s="14">
        <v>-35.542009999999998</v>
      </c>
      <c r="M67" s="14">
        <v>495137.80335</v>
      </c>
      <c r="N67" s="14">
        <v>427873.86947999999</v>
      </c>
      <c r="O67" s="14">
        <v>-37938.563219999996</v>
      </c>
      <c r="P67" s="14">
        <v>67263.933869999993</v>
      </c>
      <c r="Q67" s="14">
        <v>-10932.216700000001</v>
      </c>
      <c r="R67" s="14">
        <v>116471.77123</v>
      </c>
      <c r="S67" s="14">
        <v>116471.77123</v>
      </c>
      <c r="T67" s="14">
        <v>0</v>
      </c>
      <c r="U67" s="14">
        <v>147120.82191999999</v>
      </c>
      <c r="V67" s="14">
        <v>0</v>
      </c>
      <c r="W67" s="14">
        <v>147120.82191999999</v>
      </c>
      <c r="X67" s="14">
        <v>0</v>
      </c>
      <c r="Y67" s="14">
        <v>0</v>
      </c>
      <c r="Z67" s="14">
        <v>100</v>
      </c>
      <c r="AA67" s="14">
        <v>145.64227</v>
      </c>
      <c r="AB67" s="14">
        <v>16115.959639999999</v>
      </c>
      <c r="AC67" s="14">
        <v>1814.7461499999999</v>
      </c>
      <c r="AD67" s="14">
        <v>-356.13513999999998</v>
      </c>
      <c r="AE67" s="14">
        <v>13106.30831</v>
      </c>
      <c r="AF67" s="14">
        <v>0</v>
      </c>
      <c r="AG67" s="14">
        <v>989990.12775999994</v>
      </c>
      <c r="AH67" s="14">
        <v>-49262.457069999997</v>
      </c>
      <c r="AI67" s="14">
        <v>1039252.5848299999</v>
      </c>
      <c r="AJ67" s="14">
        <v>85000</v>
      </c>
    </row>
    <row r="68" spans="1:36" ht="12.75" customHeight="1" x14ac:dyDescent="0.2">
      <c r="A68" s="24">
        <v>57</v>
      </c>
      <c r="B68" s="24" t="s">
        <v>152</v>
      </c>
      <c r="C68" s="21" t="s">
        <v>153</v>
      </c>
      <c r="D68" s="14">
        <v>71265.492859999998</v>
      </c>
      <c r="E68" s="14">
        <v>28412.632170000001</v>
      </c>
      <c r="F68" s="14">
        <v>0</v>
      </c>
      <c r="G68" s="14">
        <v>0</v>
      </c>
      <c r="H68" s="14">
        <v>42852.860690000001</v>
      </c>
      <c r="I68" s="14">
        <v>0</v>
      </c>
      <c r="J68" s="14">
        <v>0</v>
      </c>
      <c r="K68" s="14">
        <v>33028.113080000003</v>
      </c>
      <c r="L68" s="14">
        <v>-4020.11564</v>
      </c>
      <c r="M68" s="14">
        <v>588390.25392000005</v>
      </c>
      <c r="N68" s="14">
        <v>583501.78079999995</v>
      </c>
      <c r="O68" s="14">
        <v>-61209.67671</v>
      </c>
      <c r="P68" s="14">
        <v>4888.4731199999997</v>
      </c>
      <c r="Q68" s="14">
        <v>-260.17360000000002</v>
      </c>
      <c r="R68" s="14">
        <v>0</v>
      </c>
      <c r="S68" s="14">
        <v>0</v>
      </c>
      <c r="T68" s="14">
        <v>0</v>
      </c>
      <c r="U68" s="14">
        <v>135212.05478999999</v>
      </c>
      <c r="V68" s="14">
        <v>0</v>
      </c>
      <c r="W68" s="14">
        <v>135212.05478999999</v>
      </c>
      <c r="X68" s="14">
        <v>0</v>
      </c>
      <c r="Y68" s="14">
        <v>68576.519360000006</v>
      </c>
      <c r="Z68" s="14">
        <v>0</v>
      </c>
      <c r="AA68" s="14">
        <v>69.425210000000007</v>
      </c>
      <c r="AB68" s="14">
        <v>21011.398369999999</v>
      </c>
      <c r="AC68" s="14">
        <v>880.61230999999998</v>
      </c>
      <c r="AD68" s="14">
        <v>-14.084440000000001</v>
      </c>
      <c r="AE68" s="14">
        <v>43511.49325</v>
      </c>
      <c r="AF68" s="14">
        <v>-0.16352</v>
      </c>
      <c r="AG68" s="14">
        <v>961945.36314999999</v>
      </c>
      <c r="AH68" s="14">
        <v>-65504.213909999999</v>
      </c>
      <c r="AI68" s="14">
        <v>1027449.57706</v>
      </c>
      <c r="AJ68" s="14">
        <v>0</v>
      </c>
    </row>
    <row r="69" spans="1:36" ht="12.75" customHeight="1" x14ac:dyDescent="0.2">
      <c r="A69" s="24">
        <v>58</v>
      </c>
      <c r="B69" s="24" t="s">
        <v>202</v>
      </c>
      <c r="C69" s="21" t="s">
        <v>203</v>
      </c>
      <c r="D69" s="14">
        <v>46218.100059999997</v>
      </c>
      <c r="E69" s="14">
        <v>27569.599999999999</v>
      </c>
      <c r="F69" s="14">
        <v>401.64566000000002</v>
      </c>
      <c r="G69" s="14">
        <v>0</v>
      </c>
      <c r="H69" s="14">
        <v>18246.8544</v>
      </c>
      <c r="I69" s="14">
        <v>762.56455000000005</v>
      </c>
      <c r="J69" s="14">
        <v>0</v>
      </c>
      <c r="K69" s="14">
        <v>183767.63185999999</v>
      </c>
      <c r="L69" s="14">
        <v>-7577.0129800000004</v>
      </c>
      <c r="M69" s="14">
        <v>322485.20285</v>
      </c>
      <c r="N69" s="14">
        <v>135726.93801000001</v>
      </c>
      <c r="O69" s="14">
        <v>-6019.0500300000003</v>
      </c>
      <c r="P69" s="14">
        <v>186758.26483999999</v>
      </c>
      <c r="Q69" s="14">
        <v>-9457.9925700000003</v>
      </c>
      <c r="R69" s="14">
        <v>319465.77886000002</v>
      </c>
      <c r="S69" s="14">
        <v>319465.77886000002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45370.916920000003</v>
      </c>
      <c r="Z69" s="14">
        <v>0</v>
      </c>
      <c r="AA69" s="14">
        <v>2783.2378399999998</v>
      </c>
      <c r="AB69" s="14">
        <v>60278.692060000001</v>
      </c>
      <c r="AC69" s="14">
        <v>852.15123000000006</v>
      </c>
      <c r="AD69" s="14">
        <v>-172.74106</v>
      </c>
      <c r="AE69" s="14">
        <v>2419.8397199999999</v>
      </c>
      <c r="AF69" s="14">
        <v>-0.26517000000000002</v>
      </c>
      <c r="AG69" s="14">
        <v>984404.11595000001</v>
      </c>
      <c r="AH69" s="14">
        <v>-23227.061809999999</v>
      </c>
      <c r="AI69" s="14">
        <v>1007631.17776</v>
      </c>
      <c r="AJ69" s="14">
        <v>312137</v>
      </c>
    </row>
    <row r="70" spans="1:36" ht="12.75" customHeight="1" x14ac:dyDescent="0.2">
      <c r="A70" s="24">
        <v>59</v>
      </c>
      <c r="B70" s="24" t="s">
        <v>164</v>
      </c>
      <c r="C70" s="21" t="s">
        <v>165</v>
      </c>
      <c r="D70" s="14">
        <v>57858.593339999999</v>
      </c>
      <c r="E70" s="14">
        <v>47522.339760000003</v>
      </c>
      <c r="F70" s="14">
        <v>1263.1553699999999</v>
      </c>
      <c r="G70" s="14">
        <v>0</v>
      </c>
      <c r="H70" s="14">
        <v>9073.0982100000001</v>
      </c>
      <c r="I70" s="14">
        <v>0</v>
      </c>
      <c r="J70" s="14">
        <v>0</v>
      </c>
      <c r="K70" s="14">
        <v>113203.35978</v>
      </c>
      <c r="L70" s="14">
        <v>0</v>
      </c>
      <c r="M70" s="14">
        <v>361365.18450999999</v>
      </c>
      <c r="N70" s="14">
        <v>318459.98394000001</v>
      </c>
      <c r="O70" s="14">
        <v>-118801.05183</v>
      </c>
      <c r="P70" s="14">
        <v>42905.200570000001</v>
      </c>
      <c r="Q70" s="14">
        <v>-19323.557250000002</v>
      </c>
      <c r="R70" s="14">
        <v>10604.8</v>
      </c>
      <c r="S70" s="14">
        <v>10604.8</v>
      </c>
      <c r="T70" s="14">
        <v>0</v>
      </c>
      <c r="U70" s="14">
        <v>221226.84935</v>
      </c>
      <c r="V70" s="14">
        <v>0</v>
      </c>
      <c r="W70" s="14">
        <v>221226.84935</v>
      </c>
      <c r="X70" s="14">
        <v>0</v>
      </c>
      <c r="Y70" s="14">
        <v>0</v>
      </c>
      <c r="Z70" s="14">
        <v>1329.085</v>
      </c>
      <c r="AA70" s="14">
        <v>0</v>
      </c>
      <c r="AB70" s="14">
        <v>49312.772859999997</v>
      </c>
      <c r="AC70" s="14">
        <v>7978.1013899999998</v>
      </c>
      <c r="AD70" s="14">
        <v>-313.81265999999999</v>
      </c>
      <c r="AE70" s="14">
        <v>2476.6127999999999</v>
      </c>
      <c r="AF70" s="14">
        <v>-2319.43795</v>
      </c>
      <c r="AG70" s="14">
        <v>825355.35903000005</v>
      </c>
      <c r="AH70" s="14">
        <v>-140757.85969000001</v>
      </c>
      <c r="AI70" s="14">
        <v>966113.21872</v>
      </c>
      <c r="AJ70" s="14">
        <v>10000</v>
      </c>
    </row>
    <row r="71" spans="1:36" ht="12.75" customHeight="1" x14ac:dyDescent="0.2">
      <c r="A71" s="24">
        <v>60</v>
      </c>
      <c r="B71" s="24" t="s">
        <v>210</v>
      </c>
      <c r="C71" s="22" t="s">
        <v>211</v>
      </c>
      <c r="D71" s="14">
        <v>83884.369890000002</v>
      </c>
      <c r="E71" s="14">
        <v>41175.12313</v>
      </c>
      <c r="F71" s="14">
        <v>1.6809799999999999</v>
      </c>
      <c r="G71" s="14">
        <v>0</v>
      </c>
      <c r="H71" s="14">
        <v>42707.565779999997</v>
      </c>
      <c r="I71" s="14">
        <v>121.742</v>
      </c>
      <c r="J71" s="14">
        <v>0</v>
      </c>
      <c r="K71" s="14">
        <v>6472.5066999999999</v>
      </c>
      <c r="L71" s="14">
        <v>-59.413930000000001</v>
      </c>
      <c r="M71" s="14">
        <v>464482.72620999999</v>
      </c>
      <c r="N71" s="14">
        <v>459700.86800999998</v>
      </c>
      <c r="O71" s="14">
        <v>-6411.13069</v>
      </c>
      <c r="P71" s="14">
        <v>4781.8581999999997</v>
      </c>
      <c r="Q71" s="14">
        <v>-1056.6216300000001</v>
      </c>
      <c r="R71" s="14">
        <v>157117.68249000001</v>
      </c>
      <c r="S71" s="14">
        <v>157117.68249000001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278.50499000000002</v>
      </c>
      <c r="AA71" s="14">
        <v>0</v>
      </c>
      <c r="AB71" s="14">
        <v>44162.631350000003</v>
      </c>
      <c r="AC71" s="14">
        <v>2178.3199399999999</v>
      </c>
      <c r="AD71" s="14">
        <v>-731.30299000000002</v>
      </c>
      <c r="AE71" s="14">
        <v>84454.282890000002</v>
      </c>
      <c r="AF71" s="14">
        <v>-2159.6912400000001</v>
      </c>
      <c r="AG71" s="14">
        <v>843152.76645999996</v>
      </c>
      <c r="AH71" s="14">
        <v>-10418.16048</v>
      </c>
      <c r="AI71" s="14">
        <v>853570.92694000003</v>
      </c>
      <c r="AJ71" s="14">
        <v>130478.9381</v>
      </c>
    </row>
    <row r="72" spans="1:36" ht="12.75" customHeight="1" x14ac:dyDescent="0.2">
      <c r="A72" s="24">
        <v>61</v>
      </c>
      <c r="B72" s="24" t="s">
        <v>160</v>
      </c>
      <c r="C72" s="21" t="s">
        <v>161</v>
      </c>
      <c r="D72" s="14">
        <v>47998.102939999997</v>
      </c>
      <c r="E72" s="14">
        <v>32176.45347</v>
      </c>
      <c r="F72" s="14">
        <v>0</v>
      </c>
      <c r="G72" s="14">
        <v>0</v>
      </c>
      <c r="H72" s="14">
        <v>15821.64947</v>
      </c>
      <c r="I72" s="14">
        <v>0</v>
      </c>
      <c r="J72" s="14">
        <v>0</v>
      </c>
      <c r="K72" s="14">
        <v>89786.333100000003</v>
      </c>
      <c r="L72" s="14">
        <v>0</v>
      </c>
      <c r="M72" s="14">
        <v>364528.95415000001</v>
      </c>
      <c r="N72" s="14">
        <v>352688.59382000001</v>
      </c>
      <c r="O72" s="14">
        <v>-16668.000660000002</v>
      </c>
      <c r="P72" s="14">
        <v>11840.36033</v>
      </c>
      <c r="Q72" s="14">
        <v>-15207.19774</v>
      </c>
      <c r="R72" s="14">
        <v>132296.62851000001</v>
      </c>
      <c r="S72" s="14">
        <v>132296.62851000001</v>
      </c>
      <c r="T72" s="14">
        <v>0</v>
      </c>
      <c r="U72" s="14">
        <v>94000</v>
      </c>
      <c r="V72" s="14">
        <v>0</v>
      </c>
      <c r="W72" s="14">
        <v>94000</v>
      </c>
      <c r="X72" s="14">
        <v>0</v>
      </c>
      <c r="Y72" s="14">
        <v>9340.0570000000007</v>
      </c>
      <c r="Z72" s="14">
        <v>6.6702700000000004</v>
      </c>
      <c r="AA72" s="14">
        <v>0</v>
      </c>
      <c r="AB72" s="14">
        <v>27147.548999999999</v>
      </c>
      <c r="AC72" s="14">
        <v>523.92852000000005</v>
      </c>
      <c r="AD72" s="14">
        <v>-1969.28069</v>
      </c>
      <c r="AE72" s="14">
        <v>28790.64287</v>
      </c>
      <c r="AF72" s="14">
        <v>0</v>
      </c>
      <c r="AG72" s="14">
        <v>794418.86635999999</v>
      </c>
      <c r="AH72" s="14">
        <v>-33844.479090000001</v>
      </c>
      <c r="AI72" s="14">
        <v>828263.34545000002</v>
      </c>
      <c r="AJ72" s="14">
        <v>126477</v>
      </c>
    </row>
    <row r="73" spans="1:36" ht="12.75" customHeight="1" x14ac:dyDescent="0.2">
      <c r="A73" s="24">
        <v>62</v>
      </c>
      <c r="B73" s="24" t="s">
        <v>200</v>
      </c>
      <c r="C73" s="21" t="s">
        <v>201</v>
      </c>
      <c r="D73" s="14">
        <v>159983.42967000001</v>
      </c>
      <c r="E73" s="14">
        <v>138668.68114999999</v>
      </c>
      <c r="F73" s="14">
        <v>0</v>
      </c>
      <c r="G73" s="14">
        <v>0</v>
      </c>
      <c r="H73" s="14">
        <v>21314.748520000001</v>
      </c>
      <c r="I73" s="14">
        <v>0</v>
      </c>
      <c r="J73" s="14">
        <v>0</v>
      </c>
      <c r="K73" s="14">
        <v>54584.702539999998</v>
      </c>
      <c r="L73" s="14">
        <v>-837.02918999999997</v>
      </c>
      <c r="M73" s="14">
        <v>335917.62841</v>
      </c>
      <c r="N73" s="14">
        <v>312738.36966999999</v>
      </c>
      <c r="O73" s="14">
        <v>-27105.135320000001</v>
      </c>
      <c r="P73" s="14">
        <v>23179.258740000001</v>
      </c>
      <c r="Q73" s="14">
        <v>-3647.5272799999998</v>
      </c>
      <c r="R73" s="14">
        <v>60</v>
      </c>
      <c r="S73" s="14">
        <v>0</v>
      </c>
      <c r="T73" s="14">
        <v>0</v>
      </c>
      <c r="U73" s="14">
        <v>140138.76740000001</v>
      </c>
      <c r="V73" s="14">
        <v>0</v>
      </c>
      <c r="W73" s="14">
        <v>140138.76740000001</v>
      </c>
      <c r="X73" s="14">
        <v>0</v>
      </c>
      <c r="Y73" s="14">
        <v>0</v>
      </c>
      <c r="Z73" s="14">
        <v>723.71472000000006</v>
      </c>
      <c r="AA73" s="14">
        <v>10899.865900000001</v>
      </c>
      <c r="AB73" s="14">
        <v>12212.826209999999</v>
      </c>
      <c r="AC73" s="14">
        <v>18388.182629999999</v>
      </c>
      <c r="AD73" s="14">
        <v>-534.01804000000004</v>
      </c>
      <c r="AE73" s="14">
        <v>28454.741720000002</v>
      </c>
      <c r="AF73" s="14">
        <v>0</v>
      </c>
      <c r="AG73" s="14">
        <v>761363.85919999995</v>
      </c>
      <c r="AH73" s="14">
        <v>-32123.70983</v>
      </c>
      <c r="AI73" s="14">
        <v>793487.56903000001</v>
      </c>
      <c r="AJ73" s="14">
        <v>0</v>
      </c>
    </row>
    <row r="74" spans="1:36" ht="12.75" customHeight="1" x14ac:dyDescent="0.2">
      <c r="A74" s="24">
        <v>63</v>
      </c>
      <c r="B74" s="24" t="s">
        <v>168</v>
      </c>
      <c r="C74" s="21" t="s">
        <v>169</v>
      </c>
      <c r="D74" s="14">
        <v>71884.497480000005</v>
      </c>
      <c r="E74" s="14">
        <v>39966.160660000001</v>
      </c>
      <c r="F74" s="14">
        <v>0</v>
      </c>
      <c r="G74" s="14">
        <v>0</v>
      </c>
      <c r="H74" s="14">
        <v>31918.33682</v>
      </c>
      <c r="I74" s="14">
        <v>205.55799999999999</v>
      </c>
      <c r="J74" s="14">
        <v>0</v>
      </c>
      <c r="K74" s="14">
        <v>17471.935939999999</v>
      </c>
      <c r="L74" s="14">
        <v>-514.78057999999999</v>
      </c>
      <c r="M74" s="14">
        <v>412030.69098999997</v>
      </c>
      <c r="N74" s="14">
        <v>324357.89441000001</v>
      </c>
      <c r="O74" s="14">
        <v>-30049.68692</v>
      </c>
      <c r="P74" s="14">
        <v>87672.796579999995</v>
      </c>
      <c r="Q74" s="14">
        <v>-11511.66727</v>
      </c>
      <c r="R74" s="14">
        <v>60</v>
      </c>
      <c r="S74" s="14">
        <v>0</v>
      </c>
      <c r="T74" s="14">
        <v>0</v>
      </c>
      <c r="U74" s="14">
        <v>40049.315199999997</v>
      </c>
      <c r="V74" s="14">
        <v>0</v>
      </c>
      <c r="W74" s="14">
        <v>40049.315199999997</v>
      </c>
      <c r="X74" s="14">
        <v>0</v>
      </c>
      <c r="Y74" s="14">
        <v>0</v>
      </c>
      <c r="Z74" s="14">
        <v>53.933929999999997</v>
      </c>
      <c r="AA74" s="14">
        <v>0</v>
      </c>
      <c r="AB74" s="14">
        <v>113795.4593</v>
      </c>
      <c r="AC74" s="14">
        <v>59848.16289</v>
      </c>
      <c r="AD74" s="14">
        <v>-2273.9523899999999</v>
      </c>
      <c r="AE74" s="14">
        <v>22274.594860000001</v>
      </c>
      <c r="AF74" s="14">
        <v>-1079.3676700000001</v>
      </c>
      <c r="AG74" s="14">
        <v>737674.14859</v>
      </c>
      <c r="AH74" s="14">
        <v>-45429.454830000002</v>
      </c>
      <c r="AI74" s="14">
        <v>783103.60342000006</v>
      </c>
      <c r="AJ74" s="14">
        <v>0</v>
      </c>
    </row>
    <row r="75" spans="1:36" ht="12.75" customHeight="1" x14ac:dyDescent="0.2">
      <c r="A75" s="24">
        <v>64</v>
      </c>
      <c r="B75" s="24" t="s">
        <v>156</v>
      </c>
      <c r="C75" s="21" t="s">
        <v>157</v>
      </c>
      <c r="D75" s="14">
        <v>44578.811780000004</v>
      </c>
      <c r="E75" s="14">
        <v>29035.36303</v>
      </c>
      <c r="F75" s="14">
        <v>0</v>
      </c>
      <c r="G75" s="14">
        <v>0</v>
      </c>
      <c r="H75" s="14">
        <v>15397.45954</v>
      </c>
      <c r="I75" s="14">
        <v>3464.36726</v>
      </c>
      <c r="J75" s="14">
        <v>3464.36726</v>
      </c>
      <c r="K75" s="14">
        <v>40850.941359999997</v>
      </c>
      <c r="L75" s="14">
        <v>-77.745909999999995</v>
      </c>
      <c r="M75" s="14">
        <v>407834.45127000002</v>
      </c>
      <c r="N75" s="14">
        <v>403332.07616</v>
      </c>
      <c r="O75" s="14">
        <v>-31224.739659999999</v>
      </c>
      <c r="P75" s="14">
        <v>4502.3751099999999</v>
      </c>
      <c r="Q75" s="14">
        <v>-4991.6544599999997</v>
      </c>
      <c r="R75" s="14">
        <v>45228.21905</v>
      </c>
      <c r="S75" s="14">
        <v>45228.21905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46947.050999999999</v>
      </c>
      <c r="Z75" s="14">
        <v>18.241</v>
      </c>
      <c r="AA75" s="14">
        <v>0</v>
      </c>
      <c r="AB75" s="14">
        <v>48361.878320000003</v>
      </c>
      <c r="AC75" s="14">
        <v>14982.529259999999</v>
      </c>
      <c r="AD75" s="14">
        <v>-4146.2860700000001</v>
      </c>
      <c r="AE75" s="14">
        <v>62438.125119999997</v>
      </c>
      <c r="AF75" s="14">
        <v>0</v>
      </c>
      <c r="AG75" s="14">
        <v>714704.61542000005</v>
      </c>
      <c r="AH75" s="14">
        <v>-40440.426099999997</v>
      </c>
      <c r="AI75" s="14">
        <v>755145.04151999997</v>
      </c>
      <c r="AJ75" s="14">
        <v>3371.0236100000002</v>
      </c>
    </row>
    <row r="76" spans="1:36" ht="12.75" customHeight="1" x14ac:dyDescent="0.2">
      <c r="A76" s="24">
        <v>65</v>
      </c>
      <c r="B76" s="24" t="s">
        <v>204</v>
      </c>
      <c r="C76" s="21" t="s">
        <v>205</v>
      </c>
      <c r="D76" s="14">
        <v>26385.138029999998</v>
      </c>
      <c r="E76" s="14">
        <v>11674.65711</v>
      </c>
      <c r="F76" s="14">
        <v>0</v>
      </c>
      <c r="G76" s="14">
        <v>-81.161640000000006</v>
      </c>
      <c r="H76" s="14">
        <v>14791.64256</v>
      </c>
      <c r="I76" s="14">
        <v>0</v>
      </c>
      <c r="J76" s="14">
        <v>0</v>
      </c>
      <c r="K76" s="14">
        <v>16392.81971</v>
      </c>
      <c r="L76" s="14">
        <v>-506.99464</v>
      </c>
      <c r="M76" s="14">
        <v>508460.98212</v>
      </c>
      <c r="N76" s="14">
        <v>503910.62050999998</v>
      </c>
      <c r="O76" s="14">
        <v>-177725.69012000001</v>
      </c>
      <c r="P76" s="14">
        <v>4550.3616099999999</v>
      </c>
      <c r="Q76" s="14">
        <v>-4031.3468699999999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3270.5720000000001</v>
      </c>
      <c r="AA76" s="14">
        <v>4355.3289800000002</v>
      </c>
      <c r="AB76" s="14">
        <v>5271.7030000000004</v>
      </c>
      <c r="AC76" s="14">
        <v>-115.19053</v>
      </c>
      <c r="AD76" s="14">
        <v>-365.83418999999998</v>
      </c>
      <c r="AE76" s="14">
        <v>2678.0094600000002</v>
      </c>
      <c r="AF76" s="14">
        <v>0</v>
      </c>
      <c r="AG76" s="14">
        <v>566699.36277000001</v>
      </c>
      <c r="AH76" s="14">
        <v>-182711.02746000001</v>
      </c>
      <c r="AI76" s="14">
        <v>749410.39023000002</v>
      </c>
      <c r="AJ76" s="14">
        <v>0</v>
      </c>
    </row>
    <row r="77" spans="1:36" ht="12.75" customHeight="1" x14ac:dyDescent="0.2">
      <c r="A77" s="24">
        <v>66</v>
      </c>
      <c r="B77" s="24" t="s">
        <v>166</v>
      </c>
      <c r="C77" s="21" t="s">
        <v>167</v>
      </c>
      <c r="D77" s="14">
        <v>71471.30025</v>
      </c>
      <c r="E77" s="14">
        <v>50366.352989999999</v>
      </c>
      <c r="F77" s="14">
        <v>0</v>
      </c>
      <c r="G77" s="14">
        <v>0</v>
      </c>
      <c r="H77" s="14">
        <v>21104.947260000001</v>
      </c>
      <c r="I77" s="14">
        <v>2334.8926000000001</v>
      </c>
      <c r="J77" s="14">
        <v>0</v>
      </c>
      <c r="K77" s="14">
        <v>44874.915939999999</v>
      </c>
      <c r="L77" s="14">
        <v>-3285.6442900000002</v>
      </c>
      <c r="M77" s="14">
        <v>266598.31624000001</v>
      </c>
      <c r="N77" s="14">
        <v>250008.25278000001</v>
      </c>
      <c r="O77" s="14">
        <v>-12738.064200000001</v>
      </c>
      <c r="P77" s="14">
        <v>16590.063460000001</v>
      </c>
      <c r="Q77" s="14">
        <v>-3029.8926900000001</v>
      </c>
      <c r="R77" s="14">
        <v>58425.036469999999</v>
      </c>
      <c r="S77" s="14">
        <v>58407.023459999997</v>
      </c>
      <c r="T77" s="14">
        <v>0</v>
      </c>
      <c r="U77" s="14">
        <v>230604.28030000001</v>
      </c>
      <c r="V77" s="14">
        <v>0</v>
      </c>
      <c r="W77" s="14">
        <v>230604.28030000001</v>
      </c>
      <c r="X77" s="14">
        <v>0</v>
      </c>
      <c r="Y77" s="14">
        <v>0</v>
      </c>
      <c r="Z77" s="14">
        <v>0</v>
      </c>
      <c r="AA77" s="14">
        <v>71.386210000000005</v>
      </c>
      <c r="AB77" s="14">
        <v>39213.923009999999</v>
      </c>
      <c r="AC77" s="14">
        <v>1326.37148</v>
      </c>
      <c r="AD77" s="14">
        <v>-194.05528000000001</v>
      </c>
      <c r="AE77" s="14">
        <v>1712.03522</v>
      </c>
      <c r="AF77" s="14">
        <v>0</v>
      </c>
      <c r="AG77" s="14">
        <v>716632.45771999995</v>
      </c>
      <c r="AH77" s="14">
        <v>-19247.656459999998</v>
      </c>
      <c r="AI77" s="14">
        <v>735880.11418000003</v>
      </c>
      <c r="AJ77" s="14">
        <v>58926.554459999999</v>
      </c>
    </row>
    <row r="78" spans="1:36" ht="12.75" customHeight="1" x14ac:dyDescent="0.2">
      <c r="A78" s="24">
        <v>67</v>
      </c>
      <c r="B78" s="24" t="s">
        <v>188</v>
      </c>
      <c r="C78" s="21" t="s">
        <v>189</v>
      </c>
      <c r="D78" s="14">
        <v>80995.112210000007</v>
      </c>
      <c r="E78" s="14">
        <v>37960.356540000001</v>
      </c>
      <c r="F78" s="14">
        <v>8173.4716600000002</v>
      </c>
      <c r="G78" s="14">
        <v>0</v>
      </c>
      <c r="H78" s="14">
        <v>34861.284010000003</v>
      </c>
      <c r="I78" s="14">
        <v>0</v>
      </c>
      <c r="J78" s="14">
        <v>0</v>
      </c>
      <c r="K78" s="14">
        <v>32327.522970000002</v>
      </c>
      <c r="L78" s="14">
        <v>-990.79048</v>
      </c>
      <c r="M78" s="14">
        <v>412246.99935</v>
      </c>
      <c r="N78" s="14">
        <v>406017.76403000002</v>
      </c>
      <c r="O78" s="14">
        <v>-9672.4125999999997</v>
      </c>
      <c r="P78" s="14">
        <v>6229.2353199999998</v>
      </c>
      <c r="Q78" s="14">
        <v>-15944.38103</v>
      </c>
      <c r="R78" s="14">
        <v>0</v>
      </c>
      <c r="S78" s="14">
        <v>0</v>
      </c>
      <c r="T78" s="14">
        <v>0</v>
      </c>
      <c r="U78" s="14">
        <v>96256.986529999995</v>
      </c>
      <c r="V78" s="14">
        <v>0</v>
      </c>
      <c r="W78" s="14">
        <v>96256.986529999995</v>
      </c>
      <c r="X78" s="14">
        <v>0</v>
      </c>
      <c r="Y78" s="14">
        <v>797.79</v>
      </c>
      <c r="Z78" s="14">
        <v>0</v>
      </c>
      <c r="AA78" s="14">
        <v>476.19808999999998</v>
      </c>
      <c r="AB78" s="14">
        <v>42698.322800000002</v>
      </c>
      <c r="AC78" s="14">
        <v>7131.3380500000003</v>
      </c>
      <c r="AD78" s="14">
        <v>-348.40938999999997</v>
      </c>
      <c r="AE78" s="14">
        <v>4441.2486600000002</v>
      </c>
      <c r="AF78" s="14">
        <v>-4520.7757700000002</v>
      </c>
      <c r="AG78" s="14">
        <v>677371.51865999994</v>
      </c>
      <c r="AH78" s="14">
        <v>-31476.769270000001</v>
      </c>
      <c r="AI78" s="14">
        <v>708848.28792999999</v>
      </c>
      <c r="AJ78" s="14">
        <v>0</v>
      </c>
    </row>
    <row r="79" spans="1:36" ht="12.75" customHeight="1" x14ac:dyDescent="0.2">
      <c r="A79" s="24">
        <v>68</v>
      </c>
      <c r="B79" s="24" t="s">
        <v>126</v>
      </c>
      <c r="C79" s="21" t="s">
        <v>127</v>
      </c>
      <c r="D79" s="14">
        <v>67236.065700000006</v>
      </c>
      <c r="E79" s="14">
        <v>51354.758690000002</v>
      </c>
      <c r="F79" s="14">
        <v>0</v>
      </c>
      <c r="G79" s="14">
        <v>0</v>
      </c>
      <c r="H79" s="14">
        <v>15881.30701</v>
      </c>
      <c r="I79" s="14">
        <v>64.364000000000004</v>
      </c>
      <c r="J79" s="14">
        <v>0</v>
      </c>
      <c r="K79" s="14">
        <v>33547.020969999998</v>
      </c>
      <c r="L79" s="14">
        <v>-3326.1687900000002</v>
      </c>
      <c r="M79" s="14">
        <v>366424.46321999998</v>
      </c>
      <c r="N79" s="14">
        <v>363939.96662999998</v>
      </c>
      <c r="O79" s="14">
        <v>-34887.920030000001</v>
      </c>
      <c r="P79" s="14">
        <v>2484.4965900000002</v>
      </c>
      <c r="Q79" s="14">
        <v>-1988.0884799999999</v>
      </c>
      <c r="R79" s="14">
        <v>2636.2338100000002</v>
      </c>
      <c r="S79" s="14">
        <v>0</v>
      </c>
      <c r="T79" s="14">
        <v>0</v>
      </c>
      <c r="U79" s="14">
        <v>17072.191739999998</v>
      </c>
      <c r="V79" s="14">
        <v>0</v>
      </c>
      <c r="W79" s="14">
        <v>17072.191739999998</v>
      </c>
      <c r="X79" s="14">
        <v>0</v>
      </c>
      <c r="Y79" s="14">
        <v>26999.153999999999</v>
      </c>
      <c r="Z79" s="14">
        <v>0</v>
      </c>
      <c r="AA79" s="14">
        <v>0</v>
      </c>
      <c r="AB79" s="14">
        <v>90549.440640000001</v>
      </c>
      <c r="AC79" s="14">
        <v>1767.0192099999999</v>
      </c>
      <c r="AD79" s="14">
        <v>-448.52854000000002</v>
      </c>
      <c r="AE79" s="14">
        <v>3753.8994499999999</v>
      </c>
      <c r="AF79" s="14">
        <v>-7166.9399000000003</v>
      </c>
      <c r="AG79" s="14">
        <v>610049.85274</v>
      </c>
      <c r="AH79" s="14">
        <v>-47817.64574</v>
      </c>
      <c r="AI79" s="14">
        <v>657867.49847999995</v>
      </c>
      <c r="AJ79" s="14">
        <v>0</v>
      </c>
    </row>
    <row r="80" spans="1:36" ht="12.75" customHeight="1" x14ac:dyDescent="0.2">
      <c r="A80" s="24">
        <v>69</v>
      </c>
      <c r="B80" s="24" t="s">
        <v>134</v>
      </c>
      <c r="C80" s="21" t="s">
        <v>135</v>
      </c>
      <c r="D80" s="14">
        <v>37744.617440000002</v>
      </c>
      <c r="E80" s="14">
        <v>29117.787189999999</v>
      </c>
      <c r="F80" s="14">
        <v>92.778450000000007</v>
      </c>
      <c r="G80" s="14">
        <v>0</v>
      </c>
      <c r="H80" s="14">
        <v>8534.0517999999993</v>
      </c>
      <c r="I80" s="14">
        <v>0</v>
      </c>
      <c r="J80" s="14">
        <v>0</v>
      </c>
      <c r="K80" s="14">
        <v>63371.482429999996</v>
      </c>
      <c r="L80" s="14">
        <v>-318.44986</v>
      </c>
      <c r="M80" s="14">
        <v>311524.73259999999</v>
      </c>
      <c r="N80" s="14">
        <v>288309.37550999998</v>
      </c>
      <c r="O80" s="14">
        <v>-10182.048940000001</v>
      </c>
      <c r="P80" s="14">
        <v>23215.357090000001</v>
      </c>
      <c r="Q80" s="14">
        <v>-5341.9778500000002</v>
      </c>
      <c r="R80" s="14">
        <v>0</v>
      </c>
      <c r="S80" s="14">
        <v>0</v>
      </c>
      <c r="T80" s="14">
        <v>0</v>
      </c>
      <c r="U80" s="14">
        <v>15012.328799999999</v>
      </c>
      <c r="V80" s="14">
        <v>0</v>
      </c>
      <c r="W80" s="14">
        <v>15012.328799999999</v>
      </c>
      <c r="X80" s="14">
        <v>0</v>
      </c>
      <c r="Y80" s="14">
        <v>16961.400000000001</v>
      </c>
      <c r="Z80" s="14">
        <v>13.645</v>
      </c>
      <c r="AA80" s="14">
        <v>917.06500000000005</v>
      </c>
      <c r="AB80" s="14">
        <v>91155.828590000005</v>
      </c>
      <c r="AC80" s="14">
        <v>949.53880000000004</v>
      </c>
      <c r="AD80" s="14">
        <v>-2.0798199999999998</v>
      </c>
      <c r="AE80" s="14">
        <v>50224.829389999999</v>
      </c>
      <c r="AF80" s="14">
        <v>0</v>
      </c>
      <c r="AG80" s="14">
        <v>587875.46805000002</v>
      </c>
      <c r="AH80" s="14">
        <v>-15844.55647</v>
      </c>
      <c r="AI80" s="14">
        <v>603720.02451999998</v>
      </c>
      <c r="AJ80" s="14">
        <v>0</v>
      </c>
    </row>
    <row r="81" spans="1:36" ht="12.75" customHeight="1" x14ac:dyDescent="0.2">
      <c r="A81" s="24">
        <v>70</v>
      </c>
      <c r="B81" s="24" t="s">
        <v>196</v>
      </c>
      <c r="C81" s="21" t="s">
        <v>197</v>
      </c>
      <c r="D81" s="14">
        <v>18548.746200000001</v>
      </c>
      <c r="E81" s="14">
        <v>7806.6561799999999</v>
      </c>
      <c r="F81" s="14">
        <v>0</v>
      </c>
      <c r="G81" s="14">
        <v>0</v>
      </c>
      <c r="H81" s="14">
        <v>10742.09002</v>
      </c>
      <c r="I81" s="14">
        <v>0</v>
      </c>
      <c r="J81" s="14">
        <v>0</v>
      </c>
      <c r="K81" s="14">
        <v>45494.735229999998</v>
      </c>
      <c r="L81" s="14">
        <v>-92.131780000000006</v>
      </c>
      <c r="M81" s="14">
        <v>234034.25013999999</v>
      </c>
      <c r="N81" s="14">
        <v>234034.25013999999</v>
      </c>
      <c r="O81" s="14">
        <v>-6387.9544599999999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255757.38855</v>
      </c>
      <c r="V81" s="14">
        <v>0</v>
      </c>
      <c r="W81" s="14">
        <v>255757.38855</v>
      </c>
      <c r="X81" s="14">
        <v>0</v>
      </c>
      <c r="Y81" s="14">
        <v>0</v>
      </c>
      <c r="Z81" s="14">
        <v>328.53399999999999</v>
      </c>
      <c r="AA81" s="14">
        <v>1788.1038000000001</v>
      </c>
      <c r="AB81" s="14">
        <v>17217.261409999999</v>
      </c>
      <c r="AC81" s="14">
        <v>492.82065</v>
      </c>
      <c r="AD81" s="14">
        <v>-218.08721</v>
      </c>
      <c r="AE81" s="14">
        <v>4786.7815199999995</v>
      </c>
      <c r="AF81" s="14">
        <v>0</v>
      </c>
      <c r="AG81" s="14">
        <v>578448.62150000001</v>
      </c>
      <c r="AH81" s="14">
        <v>-6698.1734500000002</v>
      </c>
      <c r="AI81" s="14">
        <v>585146.79495000001</v>
      </c>
      <c r="AJ81" s="14">
        <v>0</v>
      </c>
    </row>
    <row r="82" spans="1:36" ht="12.75" customHeight="1" x14ac:dyDescent="0.2">
      <c r="A82" s="24">
        <v>71</v>
      </c>
      <c r="B82" s="24" t="s">
        <v>172</v>
      </c>
      <c r="C82" s="21" t="s">
        <v>173</v>
      </c>
      <c r="D82" s="14">
        <v>15481.097019999999</v>
      </c>
      <c r="E82" s="14">
        <v>5011.1789399999998</v>
      </c>
      <c r="F82" s="14">
        <v>0</v>
      </c>
      <c r="G82" s="14">
        <v>0</v>
      </c>
      <c r="H82" s="14">
        <v>10456.64633</v>
      </c>
      <c r="I82" s="14">
        <v>0</v>
      </c>
      <c r="J82" s="14">
        <v>0</v>
      </c>
      <c r="K82" s="14">
        <v>4443.9233100000001</v>
      </c>
      <c r="L82" s="14">
        <v>-518.49780999999996</v>
      </c>
      <c r="M82" s="14">
        <v>384440.42905999999</v>
      </c>
      <c r="N82" s="14">
        <v>383735.05579999997</v>
      </c>
      <c r="O82" s="14">
        <v>-1690.6280099999999</v>
      </c>
      <c r="P82" s="14">
        <v>705.37325999999996</v>
      </c>
      <c r="Q82" s="14">
        <v>-81.082380000000001</v>
      </c>
      <c r="R82" s="14">
        <v>0</v>
      </c>
      <c r="S82" s="14">
        <v>0</v>
      </c>
      <c r="T82" s="14">
        <v>0</v>
      </c>
      <c r="U82" s="14">
        <v>82091.013420000003</v>
      </c>
      <c r="V82" s="14">
        <v>0</v>
      </c>
      <c r="W82" s="14">
        <v>82091.013420000003</v>
      </c>
      <c r="X82" s="14">
        <v>0</v>
      </c>
      <c r="Y82" s="14">
        <v>0</v>
      </c>
      <c r="Z82" s="14">
        <v>0</v>
      </c>
      <c r="AA82" s="14">
        <v>85.428579999999997</v>
      </c>
      <c r="AB82" s="14">
        <v>15917.029420000001</v>
      </c>
      <c r="AC82" s="14">
        <v>1027.52901</v>
      </c>
      <c r="AD82" s="14">
        <v>-0.86</v>
      </c>
      <c r="AE82" s="14">
        <v>37127.713989999997</v>
      </c>
      <c r="AF82" s="14">
        <v>0</v>
      </c>
      <c r="AG82" s="14">
        <v>540614.16381000006</v>
      </c>
      <c r="AH82" s="14">
        <v>-2291.0682000000002</v>
      </c>
      <c r="AI82" s="14">
        <v>542905.23201000004</v>
      </c>
      <c r="AJ82" s="14">
        <v>0</v>
      </c>
    </row>
    <row r="83" spans="1:36" ht="12.75" customHeight="1" x14ac:dyDescent="0.2">
      <c r="A83" s="24">
        <v>72</v>
      </c>
      <c r="B83" s="24" t="s">
        <v>206</v>
      </c>
      <c r="C83" s="21" t="s">
        <v>207</v>
      </c>
      <c r="D83" s="14">
        <v>28916.774440000001</v>
      </c>
      <c r="E83" s="14">
        <v>11781.48977</v>
      </c>
      <c r="F83" s="14">
        <v>0</v>
      </c>
      <c r="G83" s="14">
        <v>0</v>
      </c>
      <c r="H83" s="14">
        <v>17135.284670000001</v>
      </c>
      <c r="I83" s="14">
        <v>0</v>
      </c>
      <c r="J83" s="14">
        <v>0</v>
      </c>
      <c r="K83" s="14">
        <v>10762.05348</v>
      </c>
      <c r="L83" s="14">
        <v>0</v>
      </c>
      <c r="M83" s="14">
        <v>317065.53262999997</v>
      </c>
      <c r="N83" s="14">
        <v>314596.37656</v>
      </c>
      <c r="O83" s="14">
        <v>-14495.20408</v>
      </c>
      <c r="P83" s="14">
        <v>2469.15607</v>
      </c>
      <c r="Q83" s="14">
        <v>-291.57601</v>
      </c>
      <c r="R83" s="14">
        <v>65923.626529999994</v>
      </c>
      <c r="S83" s="14">
        <v>65923.626529999994</v>
      </c>
      <c r="T83" s="14">
        <v>0</v>
      </c>
      <c r="U83" s="14">
        <v>4003.2876799999999</v>
      </c>
      <c r="V83" s="14">
        <v>0</v>
      </c>
      <c r="W83" s="14">
        <v>4003.2876799999999</v>
      </c>
      <c r="X83" s="14">
        <v>0</v>
      </c>
      <c r="Y83" s="14">
        <v>0</v>
      </c>
      <c r="Z83" s="14">
        <v>550.89200000000005</v>
      </c>
      <c r="AA83" s="14">
        <v>0</v>
      </c>
      <c r="AB83" s="14">
        <v>31101.727800000001</v>
      </c>
      <c r="AC83" s="14">
        <v>1531.23047</v>
      </c>
      <c r="AD83" s="14">
        <v>-24.043289999999999</v>
      </c>
      <c r="AE83" s="14">
        <v>15199.89723</v>
      </c>
      <c r="AF83" s="14">
        <v>-15655.87708</v>
      </c>
      <c r="AG83" s="14">
        <v>475055.02226</v>
      </c>
      <c r="AH83" s="14">
        <v>-30466.70046</v>
      </c>
      <c r="AI83" s="14">
        <v>505521.72272000002</v>
      </c>
      <c r="AJ83" s="14">
        <v>66358.732499999998</v>
      </c>
    </row>
    <row r="84" spans="1:36" ht="12.75" customHeight="1" x14ac:dyDescent="0.2">
      <c r="A84" s="24">
        <v>73</v>
      </c>
      <c r="B84" s="24" t="s">
        <v>220</v>
      </c>
      <c r="C84" s="21" t="s">
        <v>221</v>
      </c>
      <c r="D84" s="14">
        <v>17651.680970000001</v>
      </c>
      <c r="E84" s="14">
        <v>17486.549230000001</v>
      </c>
      <c r="F84" s="14">
        <v>98.389480000000006</v>
      </c>
      <c r="G84" s="14">
        <v>0</v>
      </c>
      <c r="H84" s="14">
        <v>66.742260000000002</v>
      </c>
      <c r="I84" s="14">
        <v>0</v>
      </c>
      <c r="J84" s="14">
        <v>0</v>
      </c>
      <c r="K84" s="14">
        <v>6938.9417400000002</v>
      </c>
      <c r="L84" s="14">
        <v>-272.48651000000001</v>
      </c>
      <c r="M84" s="14">
        <v>48777.819470000002</v>
      </c>
      <c r="N84" s="14">
        <v>48178.275459999997</v>
      </c>
      <c r="O84" s="14">
        <v>-3428.7016400000002</v>
      </c>
      <c r="P84" s="14">
        <v>599.54400999999996</v>
      </c>
      <c r="Q84" s="14">
        <v>-184.47662</v>
      </c>
      <c r="R84" s="14">
        <v>0</v>
      </c>
      <c r="S84" s="14">
        <v>0</v>
      </c>
      <c r="T84" s="14">
        <v>0</v>
      </c>
      <c r="U84" s="14">
        <v>155127.39726</v>
      </c>
      <c r="V84" s="14">
        <v>0</v>
      </c>
      <c r="W84" s="14">
        <v>155127.39726</v>
      </c>
      <c r="X84" s="14">
        <v>0</v>
      </c>
      <c r="Y84" s="14">
        <v>206383.5</v>
      </c>
      <c r="Z84" s="14">
        <v>0</v>
      </c>
      <c r="AA84" s="14">
        <v>0</v>
      </c>
      <c r="AB84" s="14">
        <v>5806.3295900000003</v>
      </c>
      <c r="AC84" s="14">
        <v>-3899.69085</v>
      </c>
      <c r="AD84" s="14">
        <v>-5303.9126699999997</v>
      </c>
      <c r="AE84" s="14">
        <v>41515.468500000003</v>
      </c>
      <c r="AF84" s="14">
        <v>-5.0000000000000001E-3</v>
      </c>
      <c r="AG84" s="14">
        <v>478301.44667999999</v>
      </c>
      <c r="AH84" s="14">
        <v>-9189.5824400000001</v>
      </c>
      <c r="AI84" s="14">
        <v>487491.02912000002</v>
      </c>
      <c r="AJ84" s="14">
        <v>0</v>
      </c>
    </row>
    <row r="85" spans="1:36" ht="12.75" customHeight="1" x14ac:dyDescent="0.2">
      <c r="A85" s="24">
        <v>74</v>
      </c>
      <c r="B85" s="24" t="s">
        <v>150</v>
      </c>
      <c r="C85" s="21" t="s">
        <v>151</v>
      </c>
      <c r="D85" s="14">
        <v>13537.134980000001</v>
      </c>
      <c r="E85" s="14">
        <v>7530.0499600000003</v>
      </c>
      <c r="F85" s="14">
        <v>0</v>
      </c>
      <c r="G85" s="14">
        <v>0</v>
      </c>
      <c r="H85" s="14">
        <v>6007.0850200000004</v>
      </c>
      <c r="I85" s="14">
        <v>0</v>
      </c>
      <c r="J85" s="14">
        <v>0</v>
      </c>
      <c r="K85" s="14">
        <v>18701.023730000001</v>
      </c>
      <c r="L85" s="14">
        <v>-738.74851000000001</v>
      </c>
      <c r="M85" s="14">
        <v>85946.21905</v>
      </c>
      <c r="N85" s="14">
        <v>83637.600709999999</v>
      </c>
      <c r="O85" s="14">
        <v>-23382.200379999998</v>
      </c>
      <c r="P85" s="14">
        <v>2308.61834</v>
      </c>
      <c r="Q85" s="14">
        <v>-2291.78215</v>
      </c>
      <c r="R85" s="14">
        <v>0</v>
      </c>
      <c r="S85" s="14">
        <v>0</v>
      </c>
      <c r="T85" s="14">
        <v>0</v>
      </c>
      <c r="U85" s="14">
        <v>32026.301439999999</v>
      </c>
      <c r="V85" s="14">
        <v>0</v>
      </c>
      <c r="W85" s="14">
        <v>32026.301439999999</v>
      </c>
      <c r="X85" s="14">
        <v>0</v>
      </c>
      <c r="Y85" s="14">
        <v>119644.57788</v>
      </c>
      <c r="Z85" s="14">
        <v>414.94299999999998</v>
      </c>
      <c r="AA85" s="14">
        <v>0</v>
      </c>
      <c r="AB85" s="14">
        <v>112894.22743</v>
      </c>
      <c r="AC85" s="14">
        <v>2169.9598900000001</v>
      </c>
      <c r="AD85" s="14">
        <v>-21.271000000000001</v>
      </c>
      <c r="AE85" s="14">
        <v>29944.869200000001</v>
      </c>
      <c r="AF85" s="14">
        <v>-405.46980000000002</v>
      </c>
      <c r="AG85" s="14">
        <v>415279.25660000002</v>
      </c>
      <c r="AH85" s="14">
        <v>-26839.471839999998</v>
      </c>
      <c r="AI85" s="14">
        <v>442118.72843999998</v>
      </c>
      <c r="AJ85" s="14">
        <v>0</v>
      </c>
    </row>
    <row r="86" spans="1:36" ht="12.75" customHeight="1" x14ac:dyDescent="0.2">
      <c r="A86" s="24">
        <v>75</v>
      </c>
      <c r="B86" s="24" t="s">
        <v>130</v>
      </c>
      <c r="C86" s="21" t="s">
        <v>131</v>
      </c>
      <c r="D86" s="14">
        <v>14169.39363</v>
      </c>
      <c r="E86" s="14">
        <v>3929.1898000000001</v>
      </c>
      <c r="F86" s="14">
        <v>0</v>
      </c>
      <c r="G86" s="14">
        <v>0</v>
      </c>
      <c r="H86" s="14">
        <v>10240.20383</v>
      </c>
      <c r="I86" s="14">
        <v>0</v>
      </c>
      <c r="J86" s="14">
        <v>0</v>
      </c>
      <c r="K86" s="14">
        <v>68205.796470000001</v>
      </c>
      <c r="L86" s="14">
        <v>-1627.2345499999999</v>
      </c>
      <c r="M86" s="14">
        <v>12972.30265</v>
      </c>
      <c r="N86" s="14">
        <v>11314.644319999999</v>
      </c>
      <c r="O86" s="14">
        <v>-124.50566000000001</v>
      </c>
      <c r="P86" s="14">
        <v>1657.65833</v>
      </c>
      <c r="Q86" s="14">
        <v>-53481.78097</v>
      </c>
      <c r="R86" s="14">
        <v>0</v>
      </c>
      <c r="S86" s="14">
        <v>0</v>
      </c>
      <c r="T86" s="14">
        <v>0</v>
      </c>
      <c r="U86" s="14">
        <v>192926.18621000001</v>
      </c>
      <c r="V86" s="14">
        <v>0</v>
      </c>
      <c r="W86" s="14">
        <v>192926.18621000001</v>
      </c>
      <c r="X86" s="14">
        <v>0</v>
      </c>
      <c r="Y86" s="14">
        <v>0</v>
      </c>
      <c r="Z86" s="14">
        <v>18.66</v>
      </c>
      <c r="AA86" s="14">
        <v>0</v>
      </c>
      <c r="AB86" s="14">
        <v>36073.884339999997</v>
      </c>
      <c r="AC86" s="14">
        <v>39118.61922</v>
      </c>
      <c r="AD86" s="14">
        <v>-2547.4132199999999</v>
      </c>
      <c r="AE86" s="14">
        <v>1748.2629400000001</v>
      </c>
      <c r="AF86" s="14">
        <v>-3.7876099999999999</v>
      </c>
      <c r="AG86" s="14">
        <v>365233.10545999999</v>
      </c>
      <c r="AH86" s="14">
        <v>-57784.722009999998</v>
      </c>
      <c r="AI86" s="14">
        <v>423017.82747000002</v>
      </c>
      <c r="AJ86" s="14">
        <v>78086.986000000004</v>
      </c>
    </row>
    <row r="87" spans="1:36" ht="12.75" customHeight="1" x14ac:dyDescent="0.2">
      <c r="A87" s="24">
        <v>76</v>
      </c>
      <c r="B87" s="24" t="s">
        <v>124</v>
      </c>
      <c r="C87" s="21" t="s">
        <v>125</v>
      </c>
      <c r="D87" s="14">
        <v>47846.99944</v>
      </c>
      <c r="E87" s="14">
        <v>11085.876759999999</v>
      </c>
      <c r="F87" s="14">
        <v>0</v>
      </c>
      <c r="G87" s="14">
        <v>0</v>
      </c>
      <c r="H87" s="14">
        <v>36761.12268</v>
      </c>
      <c r="I87" s="14">
        <v>30158.356159999999</v>
      </c>
      <c r="J87" s="14">
        <v>30158.356159999999</v>
      </c>
      <c r="K87" s="14">
        <v>77134.616829999999</v>
      </c>
      <c r="L87" s="14">
        <v>-3794.2928700000002</v>
      </c>
      <c r="M87" s="14">
        <v>89067.464619999999</v>
      </c>
      <c r="N87" s="14">
        <v>88612.616179999997</v>
      </c>
      <c r="O87" s="14">
        <v>-45.645449999999997</v>
      </c>
      <c r="P87" s="14">
        <v>454.84843999999998</v>
      </c>
      <c r="Q87" s="14">
        <v>-102.93883</v>
      </c>
      <c r="R87" s="14">
        <v>58897.83397</v>
      </c>
      <c r="S87" s="14">
        <v>58886.278969999999</v>
      </c>
      <c r="T87" s="14">
        <v>0</v>
      </c>
      <c r="U87" s="14">
        <v>80152.32879</v>
      </c>
      <c r="V87" s="14">
        <v>0</v>
      </c>
      <c r="W87" s="14">
        <v>80152.32879</v>
      </c>
      <c r="X87" s="14">
        <v>0</v>
      </c>
      <c r="Y87" s="14">
        <v>1335.16175</v>
      </c>
      <c r="Z87" s="14">
        <v>1332.60493</v>
      </c>
      <c r="AA87" s="14">
        <v>11051.919669999999</v>
      </c>
      <c r="AB87" s="14">
        <v>14840.533949999999</v>
      </c>
      <c r="AC87" s="14">
        <v>-129.34204</v>
      </c>
      <c r="AD87" s="14">
        <v>-368.15929</v>
      </c>
      <c r="AE87" s="14">
        <v>875.91755000000001</v>
      </c>
      <c r="AF87" s="14">
        <v>-11.504009999999999</v>
      </c>
      <c r="AG87" s="14">
        <v>412564.39562000002</v>
      </c>
      <c r="AH87" s="14">
        <v>-4322.5404500000004</v>
      </c>
      <c r="AI87" s="14">
        <v>416886.93607</v>
      </c>
      <c r="AJ87" s="14">
        <v>58516.746500000001</v>
      </c>
    </row>
    <row r="88" spans="1:36" ht="12.75" customHeight="1" x14ac:dyDescent="0.2">
      <c r="A88" s="24">
        <v>77</v>
      </c>
      <c r="B88" s="24" t="s">
        <v>184</v>
      </c>
      <c r="C88" s="21" t="s">
        <v>185</v>
      </c>
      <c r="D88" s="14">
        <v>13923.11342</v>
      </c>
      <c r="E88" s="14">
        <v>11279.368270000001</v>
      </c>
      <c r="F88" s="14">
        <v>0</v>
      </c>
      <c r="G88" s="14">
        <v>0</v>
      </c>
      <c r="H88" s="14">
        <v>2643.7451500000002</v>
      </c>
      <c r="I88" s="14">
        <v>0</v>
      </c>
      <c r="J88" s="14">
        <v>0</v>
      </c>
      <c r="K88" s="14">
        <v>15965.98697</v>
      </c>
      <c r="L88" s="14">
        <v>0</v>
      </c>
      <c r="M88" s="14">
        <v>86568.163759999996</v>
      </c>
      <c r="N88" s="14">
        <v>85457.378660000002</v>
      </c>
      <c r="O88" s="14">
        <v>-51723.791649999999</v>
      </c>
      <c r="P88" s="14">
        <v>1110.7851000000001</v>
      </c>
      <c r="Q88" s="14">
        <v>-20106.33353</v>
      </c>
      <c r="R88" s="14">
        <v>0</v>
      </c>
      <c r="S88" s="14">
        <v>0</v>
      </c>
      <c r="T88" s="14">
        <v>0</v>
      </c>
      <c r="U88" s="14">
        <v>44418.496740000002</v>
      </c>
      <c r="V88" s="14">
        <v>-6010.6188300000003</v>
      </c>
      <c r="W88" s="14">
        <v>44003.177129999996</v>
      </c>
      <c r="X88" s="14">
        <v>0</v>
      </c>
      <c r="Y88" s="14">
        <v>79396.805999999997</v>
      </c>
      <c r="Z88" s="14">
        <v>0</v>
      </c>
      <c r="AA88" s="14">
        <v>0</v>
      </c>
      <c r="AB88" s="14">
        <v>44141.196340000002</v>
      </c>
      <c r="AC88" s="14">
        <v>340.58382999999998</v>
      </c>
      <c r="AD88" s="14">
        <v>-13.15462</v>
      </c>
      <c r="AE88" s="14">
        <v>42899.431989999997</v>
      </c>
      <c r="AF88" s="14">
        <v>-0.98580000000000001</v>
      </c>
      <c r="AG88" s="14">
        <v>327653.77905000001</v>
      </c>
      <c r="AH88" s="14">
        <v>-77854.884430000006</v>
      </c>
      <c r="AI88" s="14">
        <v>405508.66347999999</v>
      </c>
      <c r="AJ88" s="14">
        <v>1000.4</v>
      </c>
    </row>
    <row r="89" spans="1:36" ht="12.75" customHeight="1" x14ac:dyDescent="0.2">
      <c r="A89" s="24">
        <v>78</v>
      </c>
      <c r="B89" s="24" t="s">
        <v>208</v>
      </c>
      <c r="C89" s="21" t="s">
        <v>209</v>
      </c>
      <c r="D89" s="14">
        <v>26129.316139999999</v>
      </c>
      <c r="E89" s="14">
        <v>10670.17668</v>
      </c>
      <c r="F89" s="14">
        <v>0</v>
      </c>
      <c r="G89" s="14">
        <v>0</v>
      </c>
      <c r="H89" s="14">
        <v>15459.13946</v>
      </c>
      <c r="I89" s="14">
        <v>0</v>
      </c>
      <c r="J89" s="14">
        <v>0</v>
      </c>
      <c r="K89" s="14">
        <v>7878.7690599999996</v>
      </c>
      <c r="L89" s="14">
        <v>-2331.4789900000001</v>
      </c>
      <c r="M89" s="14">
        <v>147674.02244</v>
      </c>
      <c r="N89" s="14">
        <v>146103.74168000001</v>
      </c>
      <c r="O89" s="14">
        <v>-15404.637930000001</v>
      </c>
      <c r="P89" s="14">
        <v>1570.2807600000001</v>
      </c>
      <c r="Q89" s="14">
        <v>-0.21052999999999999</v>
      </c>
      <c r="R89" s="14">
        <v>0</v>
      </c>
      <c r="S89" s="14">
        <v>0</v>
      </c>
      <c r="T89" s="14">
        <v>0</v>
      </c>
      <c r="U89" s="14">
        <v>77171.369890000002</v>
      </c>
      <c r="V89" s="14">
        <v>0</v>
      </c>
      <c r="W89" s="14">
        <v>77171.369890000002</v>
      </c>
      <c r="X89" s="14">
        <v>0</v>
      </c>
      <c r="Y89" s="14">
        <v>3456.2840000000001</v>
      </c>
      <c r="Z89" s="14">
        <v>1631.2329999999999</v>
      </c>
      <c r="AA89" s="14">
        <v>21.77657</v>
      </c>
      <c r="AB89" s="14">
        <v>13115.47747</v>
      </c>
      <c r="AC89" s="14">
        <v>545.41099999999994</v>
      </c>
      <c r="AD89" s="14">
        <v>-32.434840000000001</v>
      </c>
      <c r="AE89" s="14">
        <v>27703.635579999998</v>
      </c>
      <c r="AF89" s="14">
        <v>0</v>
      </c>
      <c r="AG89" s="14">
        <v>305327.29515000002</v>
      </c>
      <c r="AH89" s="14">
        <v>-17768.762289999999</v>
      </c>
      <c r="AI89" s="14">
        <v>323096.05744</v>
      </c>
      <c r="AJ89" s="14">
        <v>0</v>
      </c>
    </row>
    <row r="90" spans="1:36" ht="12.75" customHeight="1" x14ac:dyDescent="0.2">
      <c r="A90" s="24">
        <v>79</v>
      </c>
      <c r="B90" s="24" t="s">
        <v>212</v>
      </c>
      <c r="C90" s="21" t="s">
        <v>213</v>
      </c>
      <c r="D90" s="14">
        <v>2622.3473199999999</v>
      </c>
      <c r="E90" s="14">
        <v>632.64278000000002</v>
      </c>
      <c r="F90" s="14">
        <v>0</v>
      </c>
      <c r="G90" s="14">
        <v>0</v>
      </c>
      <c r="H90" s="14">
        <v>1989.70454</v>
      </c>
      <c r="I90" s="14">
        <v>0</v>
      </c>
      <c r="J90" s="14">
        <v>0</v>
      </c>
      <c r="K90" s="14">
        <v>10202.315269999999</v>
      </c>
      <c r="L90" s="14">
        <v>-10.11256</v>
      </c>
      <c r="M90" s="14">
        <v>205784.72771000001</v>
      </c>
      <c r="N90" s="14">
        <v>140676.85834000001</v>
      </c>
      <c r="O90" s="14">
        <v>-10991.17856</v>
      </c>
      <c r="P90" s="14">
        <v>65107.86937</v>
      </c>
      <c r="Q90" s="14">
        <v>-6946.4514300000001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541.84325999999999</v>
      </c>
      <c r="AB90" s="14">
        <v>17647.316149999999</v>
      </c>
      <c r="AC90" s="14">
        <v>5275.4074799999999</v>
      </c>
      <c r="AD90" s="14">
        <v>0</v>
      </c>
      <c r="AE90" s="14">
        <v>8524.1589600000007</v>
      </c>
      <c r="AF90" s="14">
        <v>0</v>
      </c>
      <c r="AG90" s="14">
        <v>250598.11614999999</v>
      </c>
      <c r="AH90" s="14">
        <v>-17947.742549999999</v>
      </c>
      <c r="AI90" s="14">
        <v>268545.85869999998</v>
      </c>
      <c r="AJ90" s="14">
        <v>0</v>
      </c>
    </row>
    <row r="91" spans="1:36" ht="12.75" customHeight="1" x14ac:dyDescent="0.2">
      <c r="A91" s="24">
        <v>80</v>
      </c>
      <c r="B91" s="24" t="s">
        <v>216</v>
      </c>
      <c r="C91" s="21" t="s">
        <v>217</v>
      </c>
      <c r="D91" s="14">
        <v>7145.6563900000001</v>
      </c>
      <c r="E91" s="14">
        <v>5587.37327</v>
      </c>
      <c r="F91" s="14">
        <v>0</v>
      </c>
      <c r="G91" s="14">
        <v>0</v>
      </c>
      <c r="H91" s="14">
        <v>1558.2831200000001</v>
      </c>
      <c r="I91" s="14">
        <v>0</v>
      </c>
      <c r="J91" s="14">
        <v>0</v>
      </c>
      <c r="K91" s="14">
        <v>383.96967000000001</v>
      </c>
      <c r="L91" s="14">
        <v>0</v>
      </c>
      <c r="M91" s="14">
        <v>177981.73357000001</v>
      </c>
      <c r="N91" s="14">
        <v>174442.82882</v>
      </c>
      <c r="O91" s="14">
        <v>-10579.98826</v>
      </c>
      <c r="P91" s="14">
        <v>3538.9047500000001</v>
      </c>
      <c r="Q91" s="14">
        <v>-9706.0630000000001</v>
      </c>
      <c r="R91" s="14">
        <v>0</v>
      </c>
      <c r="S91" s="14">
        <v>0</v>
      </c>
      <c r="T91" s="14">
        <v>0</v>
      </c>
      <c r="U91" s="14">
        <v>33040.685039999997</v>
      </c>
      <c r="V91" s="14">
        <v>0</v>
      </c>
      <c r="W91" s="14">
        <v>33040.685039999997</v>
      </c>
      <c r="X91" s="14">
        <v>0</v>
      </c>
      <c r="Y91" s="14">
        <v>0</v>
      </c>
      <c r="Z91" s="14">
        <v>0</v>
      </c>
      <c r="AA91" s="14">
        <v>52.161439999999999</v>
      </c>
      <c r="AB91" s="14">
        <v>3159.7876700000002</v>
      </c>
      <c r="AC91" s="14">
        <v>-329.21120000000002</v>
      </c>
      <c r="AD91" s="14">
        <v>-340.73126000000002</v>
      </c>
      <c r="AE91" s="14">
        <v>660.11897999999701</v>
      </c>
      <c r="AF91" s="14">
        <v>-16347.268470000001</v>
      </c>
      <c r="AG91" s="14">
        <v>222094.90156</v>
      </c>
      <c r="AH91" s="14">
        <v>-36974.050990000003</v>
      </c>
      <c r="AI91" s="14">
        <v>259068.95254999999</v>
      </c>
      <c r="AJ91" s="14">
        <v>0</v>
      </c>
    </row>
    <row r="92" spans="1:36" ht="12.75" customHeight="1" x14ac:dyDescent="0.2">
      <c r="A92" s="24">
        <v>81</v>
      </c>
      <c r="B92" s="24" t="s">
        <v>70</v>
      </c>
      <c r="C92" s="21" t="s">
        <v>71</v>
      </c>
      <c r="D92" s="14">
        <v>1397.3484000000001</v>
      </c>
      <c r="E92" s="14">
        <v>522.78323</v>
      </c>
      <c r="F92" s="14">
        <v>0</v>
      </c>
      <c r="G92" s="14">
        <v>0</v>
      </c>
      <c r="H92" s="14">
        <v>874.56516999999997</v>
      </c>
      <c r="I92" s="14">
        <v>0</v>
      </c>
      <c r="J92" s="14">
        <v>0</v>
      </c>
      <c r="K92" s="14">
        <v>470.14362999999997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163150.35892</v>
      </c>
      <c r="V92" s="14">
        <v>0</v>
      </c>
      <c r="W92" s="14">
        <v>163150.35892</v>
      </c>
      <c r="X92" s="14">
        <v>0</v>
      </c>
      <c r="Y92" s="14">
        <v>27796.069749999999</v>
      </c>
      <c r="Z92" s="14">
        <v>248.27967000000001</v>
      </c>
      <c r="AA92" s="14">
        <v>0</v>
      </c>
      <c r="AB92" s="14">
        <v>28746.894960000001</v>
      </c>
      <c r="AC92" s="14">
        <v>-55.498750000000001</v>
      </c>
      <c r="AD92" s="14">
        <v>-77.070319999999995</v>
      </c>
      <c r="AE92" s="14">
        <v>933.99722999999994</v>
      </c>
      <c r="AF92" s="14">
        <v>0</v>
      </c>
      <c r="AG92" s="14">
        <v>222687.59380999999</v>
      </c>
      <c r="AH92" s="14">
        <v>-77.070319999999995</v>
      </c>
      <c r="AI92" s="14">
        <v>222764.66412999999</v>
      </c>
      <c r="AJ92" s="14">
        <v>118420</v>
      </c>
    </row>
    <row r="93" spans="1:36" ht="12.75" customHeight="1" x14ac:dyDescent="0.2">
      <c r="A93" s="24">
        <v>82</v>
      </c>
      <c r="B93" s="24" t="s">
        <v>214</v>
      </c>
      <c r="C93" s="21" t="s">
        <v>271</v>
      </c>
      <c r="D93" s="14">
        <v>3238.12048</v>
      </c>
      <c r="E93" s="14">
        <v>2299.9953300000002</v>
      </c>
      <c r="F93" s="14">
        <v>0</v>
      </c>
      <c r="G93" s="14">
        <v>0</v>
      </c>
      <c r="H93" s="14">
        <v>938.12514999999996</v>
      </c>
      <c r="I93" s="14">
        <v>0</v>
      </c>
      <c r="J93" s="14">
        <v>0</v>
      </c>
      <c r="K93" s="14">
        <v>5031.4491900000003</v>
      </c>
      <c r="L93" s="14">
        <v>-0.10126</v>
      </c>
      <c r="M93" s="14">
        <v>15313.245199999999</v>
      </c>
      <c r="N93" s="14">
        <v>15313.245199999999</v>
      </c>
      <c r="O93" s="14">
        <v>-2.4109999999999999E-2</v>
      </c>
      <c r="P93" s="14">
        <v>0</v>
      </c>
      <c r="Q93" s="14">
        <v>0</v>
      </c>
      <c r="R93" s="14">
        <v>78371.929999999993</v>
      </c>
      <c r="S93" s="14">
        <v>78371.929999999993</v>
      </c>
      <c r="T93" s="14">
        <v>0</v>
      </c>
      <c r="U93" s="14">
        <v>101358.50111</v>
      </c>
      <c r="V93" s="14">
        <v>0</v>
      </c>
      <c r="W93" s="14">
        <v>101358.50111</v>
      </c>
      <c r="X93" s="14">
        <v>0</v>
      </c>
      <c r="Y93" s="14">
        <v>0</v>
      </c>
      <c r="Z93" s="14">
        <v>1.052</v>
      </c>
      <c r="AA93" s="14">
        <v>628.82935999999995</v>
      </c>
      <c r="AB93" s="14">
        <v>1725.4036799999999</v>
      </c>
      <c r="AC93" s="14">
        <v>9.0033700000000003</v>
      </c>
      <c r="AD93" s="14">
        <v>0</v>
      </c>
      <c r="AE93" s="14">
        <v>1430.1449600000001</v>
      </c>
      <c r="AF93" s="14">
        <v>-0.20033999999999999</v>
      </c>
      <c r="AG93" s="14">
        <v>207107.67934999999</v>
      </c>
      <c r="AH93" s="14">
        <v>-0.32571</v>
      </c>
      <c r="AI93" s="14">
        <v>207108.00506</v>
      </c>
      <c r="AJ93" s="14">
        <v>78000</v>
      </c>
    </row>
    <row r="94" spans="1:36" ht="12.75" customHeight="1" x14ac:dyDescent="0.2">
      <c r="A94" s="24"/>
      <c r="B94" s="24"/>
      <c r="C94" s="39" t="s">
        <v>286</v>
      </c>
      <c r="D94" s="41">
        <f>SUM(D40:D93)</f>
        <v>12553197.686939999</v>
      </c>
      <c r="E94" s="41">
        <f t="shared" ref="E94:AJ94" si="2">SUM(E40:E93)</f>
        <v>6155837.9386799987</v>
      </c>
      <c r="F94" s="41">
        <f t="shared" si="2"/>
        <v>37574.450089999998</v>
      </c>
      <c r="G94" s="41">
        <f t="shared" si="2"/>
        <v>-3248.7407200000002</v>
      </c>
      <c r="H94" s="41">
        <f t="shared" si="2"/>
        <v>6360772.6205999982</v>
      </c>
      <c r="I94" s="41">
        <f t="shared" si="2"/>
        <v>2688906.7212899993</v>
      </c>
      <c r="J94" s="41">
        <f t="shared" si="2"/>
        <v>2661619.4919100003</v>
      </c>
      <c r="K94" s="41">
        <f t="shared" si="2"/>
        <v>21009172.937400002</v>
      </c>
      <c r="L94" s="41">
        <f t="shared" si="2"/>
        <v>-579828.21353000018</v>
      </c>
      <c r="M94" s="41">
        <f t="shared" si="2"/>
        <v>102192663.35738999</v>
      </c>
      <c r="N94" s="41">
        <f t="shared" si="2"/>
        <v>85676303.021459997</v>
      </c>
      <c r="O94" s="41">
        <f t="shared" si="2"/>
        <v>-14655654.56247</v>
      </c>
      <c r="P94" s="41">
        <f t="shared" si="2"/>
        <v>16516360.335930003</v>
      </c>
      <c r="Q94" s="41">
        <f t="shared" si="2"/>
        <v>-7247762.7786100004</v>
      </c>
      <c r="R94" s="41">
        <f t="shared" si="2"/>
        <v>18616395.408319995</v>
      </c>
      <c r="S94" s="41">
        <f t="shared" si="2"/>
        <v>18504466.234890003</v>
      </c>
      <c r="T94" s="41">
        <f t="shared" si="2"/>
        <v>-91299.103360000008</v>
      </c>
      <c r="U94" s="41">
        <f t="shared" si="2"/>
        <v>8053919.8528299984</v>
      </c>
      <c r="V94" s="41">
        <f t="shared" si="2"/>
        <v>-33358.686829999999</v>
      </c>
      <c r="W94" s="41">
        <f t="shared" si="2"/>
        <v>8050841.0017299978</v>
      </c>
      <c r="X94" s="41">
        <f t="shared" si="2"/>
        <v>48244.685980000002</v>
      </c>
      <c r="Y94" s="41">
        <f t="shared" si="2"/>
        <v>4516156.6049999995</v>
      </c>
      <c r="Z94" s="41">
        <f t="shared" si="2"/>
        <v>61930.387900000009</v>
      </c>
      <c r="AA94" s="41">
        <f t="shared" si="2"/>
        <v>396134.41557999991</v>
      </c>
      <c r="AB94" s="41">
        <f t="shared" si="2"/>
        <v>7243320.6427200008</v>
      </c>
      <c r="AC94" s="41">
        <f t="shared" si="2"/>
        <v>728431.4002899999</v>
      </c>
      <c r="AD94" s="41">
        <f t="shared" si="2"/>
        <v>-225850.22393999997</v>
      </c>
      <c r="AE94" s="41">
        <f t="shared" si="2"/>
        <v>5727618.0727200005</v>
      </c>
      <c r="AF94" s="41">
        <f t="shared" si="2"/>
        <v>-733232.65578999999</v>
      </c>
      <c r="AG94" s="41">
        <f t="shared" si="2"/>
        <v>183836092.17435995</v>
      </c>
      <c r="AH94" s="41">
        <f t="shared" si="2"/>
        <v>-23570234.965249997</v>
      </c>
      <c r="AI94" s="41">
        <f t="shared" si="2"/>
        <v>207406327.13961002</v>
      </c>
      <c r="AJ94" s="41">
        <f t="shared" si="2"/>
        <v>15973914.107960001</v>
      </c>
    </row>
    <row r="95" spans="1:36" ht="12.75" customHeight="1" x14ac:dyDescent="0.2">
      <c r="A95" s="24"/>
      <c r="B95" s="24"/>
      <c r="C95" s="39" t="s">
        <v>287</v>
      </c>
      <c r="D95" s="41">
        <f>D13+D38+D94</f>
        <v>82533062.03057</v>
      </c>
      <c r="E95" s="41">
        <f t="shared" ref="E95:AJ95" si="3">E13+E38+E94</f>
        <v>38519055.523719996</v>
      </c>
      <c r="F95" s="41">
        <f t="shared" si="3"/>
        <v>277306.31030999997</v>
      </c>
      <c r="G95" s="41">
        <f t="shared" si="3"/>
        <v>-329823.96655000001</v>
      </c>
      <c r="H95" s="41">
        <f t="shared" si="3"/>
        <v>44064141.948949993</v>
      </c>
      <c r="I95" s="41">
        <f t="shared" si="3"/>
        <v>140180791.01106</v>
      </c>
      <c r="J95" s="41">
        <f t="shared" si="3"/>
        <v>120707457.6856</v>
      </c>
      <c r="K95" s="41">
        <f t="shared" si="3"/>
        <v>121568739.60645001</v>
      </c>
      <c r="L95" s="41">
        <f t="shared" si="3"/>
        <v>-6640897.0390600003</v>
      </c>
      <c r="M95" s="41">
        <f t="shared" si="3"/>
        <v>533973658.00304997</v>
      </c>
      <c r="N95" s="41">
        <f t="shared" si="3"/>
        <v>439796106.9971</v>
      </c>
      <c r="O95" s="41">
        <f t="shared" si="3"/>
        <v>-444701988.96323997</v>
      </c>
      <c r="P95" s="41">
        <f t="shared" si="3"/>
        <v>94177551.005949989</v>
      </c>
      <c r="Q95" s="41">
        <f t="shared" si="3"/>
        <v>-81207954.619120002</v>
      </c>
      <c r="R95" s="41">
        <f t="shared" si="3"/>
        <v>241792658.50339001</v>
      </c>
      <c r="S95" s="41">
        <f t="shared" si="3"/>
        <v>237650324.60705003</v>
      </c>
      <c r="T95" s="41">
        <f t="shared" si="3"/>
        <v>-4679763.424519999</v>
      </c>
      <c r="U95" s="41">
        <f t="shared" si="3"/>
        <v>68723120.907389984</v>
      </c>
      <c r="V95" s="41">
        <f t="shared" si="3"/>
        <v>-69938.664229999995</v>
      </c>
      <c r="W95" s="41">
        <f t="shared" si="3"/>
        <v>67737419.612969995</v>
      </c>
      <c r="X95" s="41">
        <f t="shared" si="3"/>
        <v>541747.47594999999</v>
      </c>
      <c r="Y95" s="41">
        <f t="shared" si="3"/>
        <v>17542962.632500004</v>
      </c>
      <c r="Z95" s="41">
        <f t="shared" si="3"/>
        <v>1487715.7587500005</v>
      </c>
      <c r="AA95" s="41">
        <f t="shared" si="3"/>
        <v>6238520.4561200002</v>
      </c>
      <c r="AB95" s="41">
        <f t="shared" si="3"/>
        <v>35960338.141489998</v>
      </c>
      <c r="AC95" s="41">
        <f t="shared" si="3"/>
        <v>15455346.58705</v>
      </c>
      <c r="AD95" s="41">
        <f t="shared" si="3"/>
        <v>-7139702.2665499998</v>
      </c>
      <c r="AE95" s="41">
        <f t="shared" si="3"/>
        <v>29021122.996350005</v>
      </c>
      <c r="AF95" s="41">
        <f t="shared" si="3"/>
        <v>-915200.71681999997</v>
      </c>
      <c r="AG95" s="41">
        <f t="shared" si="3"/>
        <v>1295019784.1101201</v>
      </c>
      <c r="AH95" s="41">
        <f t="shared" si="3"/>
        <v>-545685269.66009009</v>
      </c>
      <c r="AI95" s="41">
        <f t="shared" si="3"/>
        <v>1840705053.7702096</v>
      </c>
      <c r="AJ95" s="41">
        <f t="shared" si="3"/>
        <v>352496708.65847003</v>
      </c>
    </row>
    <row r="96" spans="1:36" ht="12.75" customHeight="1" x14ac:dyDescent="0.2">
      <c r="A96" s="24"/>
      <c r="B96" s="24"/>
      <c r="C96" s="40" t="s">
        <v>288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ht="12.75" customHeight="1" x14ac:dyDescent="0.2">
      <c r="A97" s="24">
        <v>83</v>
      </c>
      <c r="B97" s="24" t="s">
        <v>222</v>
      </c>
      <c r="C97" s="21" t="s">
        <v>223</v>
      </c>
      <c r="D97" s="14">
        <v>103175.35737</v>
      </c>
      <c r="E97" s="14">
        <v>2041.5332900000001</v>
      </c>
      <c r="F97" s="14">
        <v>878.19060999999999</v>
      </c>
      <c r="G97" s="14">
        <v>0</v>
      </c>
      <c r="H97" s="14">
        <v>100255.63347</v>
      </c>
      <c r="I97" s="14">
        <v>2598014.6116499999</v>
      </c>
      <c r="J97" s="14">
        <v>2598014.6116499999</v>
      </c>
      <c r="K97" s="14">
        <v>9159.4334899999994</v>
      </c>
      <c r="L97" s="14">
        <v>-4015.3833599999998</v>
      </c>
      <c r="M97" s="14">
        <v>7274236.21086</v>
      </c>
      <c r="N97" s="14">
        <v>7274148.0628899997</v>
      </c>
      <c r="O97" s="14">
        <v>-16985613.90261</v>
      </c>
      <c r="P97" s="14">
        <v>88.147970000000001</v>
      </c>
      <c r="Q97" s="14">
        <v>-3071.4636</v>
      </c>
      <c r="R97" s="14">
        <v>60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512.27200000000005</v>
      </c>
      <c r="AA97" s="14">
        <v>0</v>
      </c>
      <c r="AB97" s="14">
        <v>2479.4861999999998</v>
      </c>
      <c r="AC97" s="14">
        <v>101.984630000021</v>
      </c>
      <c r="AD97" s="14">
        <v>-471819.58590000001</v>
      </c>
      <c r="AE97" s="14">
        <v>464.24428</v>
      </c>
      <c r="AF97" s="14">
        <v>0</v>
      </c>
      <c r="AG97" s="14">
        <v>9988203.6004799996</v>
      </c>
      <c r="AH97" s="14">
        <v>-17464520.335469998</v>
      </c>
      <c r="AI97" s="14">
        <v>27452723.93595</v>
      </c>
      <c r="AJ97" s="14">
        <v>2171909</v>
      </c>
    </row>
    <row r="98" spans="1:36" ht="12.75" customHeight="1" x14ac:dyDescent="0.2">
      <c r="A98" s="24">
        <v>84</v>
      </c>
      <c r="B98" s="24" t="s">
        <v>224</v>
      </c>
      <c r="C98" s="21" t="s">
        <v>225</v>
      </c>
      <c r="D98" s="18">
        <v>109573.46636000001</v>
      </c>
      <c r="E98" s="18">
        <v>52072.067000000003</v>
      </c>
      <c r="F98" s="18">
        <v>0</v>
      </c>
      <c r="G98" s="18">
        <v>-1089.8252399999999</v>
      </c>
      <c r="H98" s="18">
        <v>58591.224600000001</v>
      </c>
      <c r="I98" s="18">
        <v>0</v>
      </c>
      <c r="J98" s="18">
        <v>0</v>
      </c>
      <c r="K98" s="18">
        <v>22063.772379999999</v>
      </c>
      <c r="L98" s="18">
        <v>0</v>
      </c>
      <c r="M98" s="18">
        <v>306532.62877000001</v>
      </c>
      <c r="N98" s="18">
        <v>287451.14069999999</v>
      </c>
      <c r="O98" s="18">
        <v>-170080.44991</v>
      </c>
      <c r="P98" s="18">
        <v>19081.488069999999</v>
      </c>
      <c r="Q98" s="18">
        <v>-9850.5213600000006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187.46284</v>
      </c>
      <c r="AA98" s="18">
        <v>0</v>
      </c>
      <c r="AB98" s="18">
        <v>67495.690059999994</v>
      </c>
      <c r="AC98" s="18">
        <v>-1112.4725599999999</v>
      </c>
      <c r="AD98" s="18">
        <v>-4235.3388000000004</v>
      </c>
      <c r="AE98" s="18">
        <v>7469.1272499999995</v>
      </c>
      <c r="AF98" s="18">
        <v>-22555.383409999999</v>
      </c>
      <c r="AG98" s="18">
        <v>512209.67509999999</v>
      </c>
      <c r="AH98" s="18">
        <v>-207811.51871999999</v>
      </c>
      <c r="AI98" s="18">
        <v>720021.19382000004</v>
      </c>
      <c r="AJ98" s="18">
        <v>0</v>
      </c>
    </row>
    <row r="99" spans="1:36" ht="12.75" customHeight="1" x14ac:dyDescent="0.2">
      <c r="A99" s="43"/>
      <c r="B99" s="24"/>
      <c r="C99" s="39" t="s">
        <v>289</v>
      </c>
      <c r="D99" s="42">
        <f>SUM(D97:D98)</f>
        <v>212748.82373</v>
      </c>
      <c r="E99" s="42">
        <f t="shared" ref="E99:AJ99" si="4">SUM(E97:E98)</f>
        <v>54113.600290000002</v>
      </c>
      <c r="F99" s="42">
        <f t="shared" si="4"/>
        <v>878.19060999999999</v>
      </c>
      <c r="G99" s="42">
        <f t="shared" si="4"/>
        <v>-1089.8252399999999</v>
      </c>
      <c r="H99" s="42">
        <f t="shared" si="4"/>
        <v>158846.85807000002</v>
      </c>
      <c r="I99" s="42">
        <f t="shared" si="4"/>
        <v>2598014.6116499999</v>
      </c>
      <c r="J99" s="42">
        <f t="shared" si="4"/>
        <v>2598014.6116499999</v>
      </c>
      <c r="K99" s="42">
        <f t="shared" si="4"/>
        <v>31223.205869999998</v>
      </c>
      <c r="L99" s="42">
        <f t="shared" si="4"/>
        <v>-4015.3833599999998</v>
      </c>
      <c r="M99" s="42">
        <f t="shared" si="4"/>
        <v>7580768.8396300003</v>
      </c>
      <c r="N99" s="42">
        <f t="shared" si="4"/>
        <v>7561599.20359</v>
      </c>
      <c r="O99" s="42">
        <f t="shared" si="4"/>
        <v>-17155694.35252</v>
      </c>
      <c r="P99" s="42">
        <f t="shared" si="4"/>
        <v>19169.636040000001</v>
      </c>
      <c r="Q99" s="42">
        <f t="shared" si="4"/>
        <v>-12921.984960000002</v>
      </c>
      <c r="R99" s="42">
        <f t="shared" si="4"/>
        <v>60</v>
      </c>
      <c r="S99" s="42">
        <f t="shared" si="4"/>
        <v>0</v>
      </c>
      <c r="T99" s="42">
        <f t="shared" si="4"/>
        <v>0</v>
      </c>
      <c r="U99" s="42">
        <f t="shared" si="4"/>
        <v>0</v>
      </c>
      <c r="V99" s="42">
        <f t="shared" si="4"/>
        <v>0</v>
      </c>
      <c r="W99" s="42">
        <f t="shared" si="4"/>
        <v>0</v>
      </c>
      <c r="X99" s="42">
        <f t="shared" si="4"/>
        <v>0</v>
      </c>
      <c r="Y99" s="42">
        <f t="shared" si="4"/>
        <v>0</v>
      </c>
      <c r="Z99" s="42">
        <f t="shared" si="4"/>
        <v>699.73484000000008</v>
      </c>
      <c r="AA99" s="42">
        <f t="shared" si="4"/>
        <v>0</v>
      </c>
      <c r="AB99" s="42">
        <f t="shared" si="4"/>
        <v>69975.176259999993</v>
      </c>
      <c r="AC99" s="42">
        <f t="shared" si="4"/>
        <v>-1010.487929999979</v>
      </c>
      <c r="AD99" s="42">
        <f t="shared" si="4"/>
        <v>-476054.92470000003</v>
      </c>
      <c r="AE99" s="42">
        <f t="shared" si="4"/>
        <v>7933.3715299999994</v>
      </c>
      <c r="AF99" s="42">
        <f t="shared" si="4"/>
        <v>-22555.383409999999</v>
      </c>
      <c r="AG99" s="42">
        <f t="shared" si="4"/>
        <v>10500413.27558</v>
      </c>
      <c r="AH99" s="42">
        <f t="shared" si="4"/>
        <v>-17672331.854189999</v>
      </c>
      <c r="AI99" s="42">
        <f t="shared" si="4"/>
        <v>28172745.12977</v>
      </c>
      <c r="AJ99" s="42">
        <f t="shared" si="4"/>
        <v>2171909</v>
      </c>
    </row>
    <row r="100" spans="1:36" s="3" customFormat="1" ht="12.75" customHeight="1" x14ac:dyDescent="0.2">
      <c r="A100" s="44"/>
      <c r="B100" s="47" t="s">
        <v>226</v>
      </c>
      <c r="C100" s="47"/>
      <c r="D100" s="15">
        <v>82745810.854300007</v>
      </c>
      <c r="E100" s="15">
        <v>38573169.124009997</v>
      </c>
      <c r="F100" s="15">
        <v>278184.50092000002</v>
      </c>
      <c r="G100" s="15">
        <v>-330913.79178999999</v>
      </c>
      <c r="H100" s="15">
        <v>44222988.807020001</v>
      </c>
      <c r="I100" s="15">
        <v>142778805.62270999</v>
      </c>
      <c r="J100" s="15">
        <v>123305472.29725</v>
      </c>
      <c r="K100" s="15">
        <v>121599962.81231999</v>
      </c>
      <c r="L100" s="15">
        <v>-6644912.4224199997</v>
      </c>
      <c r="M100" s="15">
        <v>541554426.84267998</v>
      </c>
      <c r="N100" s="15">
        <v>447357706.20068997</v>
      </c>
      <c r="O100" s="15">
        <v>-461857683.31576002</v>
      </c>
      <c r="P100" s="15">
        <v>94196720.641990006</v>
      </c>
      <c r="Q100" s="15">
        <v>-81220876.604080006</v>
      </c>
      <c r="R100" s="15">
        <v>241792718.50339001</v>
      </c>
      <c r="S100" s="15">
        <v>237650324.60705</v>
      </c>
      <c r="T100" s="15">
        <v>-4679763.4245199999</v>
      </c>
      <c r="U100" s="15">
        <v>68723120.907389998</v>
      </c>
      <c r="V100" s="15">
        <v>-69938.664229999995</v>
      </c>
      <c r="W100" s="15">
        <v>67737419.612969995</v>
      </c>
      <c r="X100" s="15">
        <v>541747.47594999999</v>
      </c>
      <c r="Y100" s="15">
        <v>17542962.6325</v>
      </c>
      <c r="Z100" s="15">
        <v>1488415.4935900001</v>
      </c>
      <c r="AA100" s="15">
        <v>6238520.4561200002</v>
      </c>
      <c r="AB100" s="15">
        <v>36030313.317749999</v>
      </c>
      <c r="AC100" s="15">
        <v>15454336.09912</v>
      </c>
      <c r="AD100" s="15">
        <v>-7615757.1912500001</v>
      </c>
      <c r="AE100" s="15">
        <v>29029056.367880002</v>
      </c>
      <c r="AF100" s="15">
        <v>-937756.10022999998</v>
      </c>
      <c r="AG100" s="15">
        <v>1305520197.3857</v>
      </c>
      <c r="AH100" s="15">
        <v>-563357601.51427996</v>
      </c>
      <c r="AI100" s="15">
        <v>1868877798.8999801</v>
      </c>
      <c r="AJ100" s="15">
        <v>354668617.65846997</v>
      </c>
    </row>
    <row r="102" spans="1:36" ht="27.75" customHeight="1" x14ac:dyDescent="0.2">
      <c r="A102" s="52" t="s">
        <v>265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</row>
    <row r="105" spans="1:36" ht="12.75" customHeight="1" x14ac:dyDescent="0.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</sheetData>
  <sortState ref="B40:AK93">
    <sortCondition descending="1" ref="AI40:AI93"/>
  </sortState>
  <mergeCells count="4">
    <mergeCell ref="B100:C100"/>
    <mergeCell ref="B3:C3"/>
    <mergeCell ref="D4:AJ4"/>
    <mergeCell ref="A102:AJ102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107"/>
  <sheetViews>
    <sheetView showGridLines="0" zoomScale="80" zoomScaleNormal="80" workbookViewId="0">
      <pane xSplit="3" ySplit="5" topLeftCell="D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" style="2" customWidth="1"/>
    <col min="4" max="5" width="11" style="2" bestFit="1" customWidth="1"/>
    <col min="6" max="6" width="11.85546875" style="2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27" t="s">
        <v>275</v>
      </c>
      <c r="C1" s="1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17.25" customHeight="1" x14ac:dyDescent="0.2">
      <c r="A2" s="33" t="s">
        <v>273</v>
      </c>
      <c r="C2" s="33"/>
    </row>
    <row r="3" spans="1:20" ht="14.25" customHeight="1" x14ac:dyDescent="0.2">
      <c r="B3" s="48" t="s">
        <v>0</v>
      </c>
      <c r="C3" s="48"/>
      <c r="T3" s="7" t="s">
        <v>1</v>
      </c>
    </row>
    <row r="4" spans="1:20" ht="14.25" customHeight="1" x14ac:dyDescent="0.25">
      <c r="B4" s="20"/>
      <c r="C4" s="28">
        <v>43191</v>
      </c>
      <c r="D4" s="53" t="s">
        <v>2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5"/>
    </row>
    <row r="5" spans="1:20" s="13" customFormat="1" ht="158.25" customHeight="1" x14ac:dyDescent="0.25">
      <c r="A5" s="26" t="s">
        <v>290</v>
      </c>
      <c r="B5" s="26" t="s">
        <v>5</v>
      </c>
      <c r="C5" s="26" t="s">
        <v>6</v>
      </c>
      <c r="D5" s="10" t="s">
        <v>38</v>
      </c>
      <c r="E5" s="10" t="s">
        <v>39</v>
      </c>
      <c r="F5" s="10" t="s">
        <v>40</v>
      </c>
      <c r="G5" s="10" t="s">
        <v>41</v>
      </c>
      <c r="H5" s="11" t="s">
        <v>42</v>
      </c>
      <c r="I5" s="10" t="s">
        <v>43</v>
      </c>
      <c r="J5" s="11" t="s">
        <v>42</v>
      </c>
      <c r="K5" s="10" t="s">
        <v>44</v>
      </c>
      <c r="L5" s="10" t="s">
        <v>45</v>
      </c>
      <c r="M5" s="10" t="s">
        <v>46</v>
      </c>
      <c r="N5" s="10" t="s">
        <v>47</v>
      </c>
      <c r="O5" s="10" t="s">
        <v>48</v>
      </c>
      <c r="P5" s="10" t="s">
        <v>49</v>
      </c>
      <c r="Q5" s="10" t="s">
        <v>50</v>
      </c>
      <c r="R5" s="10" t="s">
        <v>51</v>
      </c>
      <c r="S5" s="10" t="s">
        <v>52</v>
      </c>
      <c r="T5" s="10" t="s">
        <v>53</v>
      </c>
    </row>
    <row r="6" spans="1:20" s="13" customFormat="1" ht="13.15" customHeight="1" x14ac:dyDescent="0.25">
      <c r="A6" s="17">
        <v>1</v>
      </c>
      <c r="B6" s="17">
        <v>2</v>
      </c>
      <c r="C6" s="17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</row>
    <row r="7" spans="1:20" s="13" customFormat="1" ht="13.15" customHeight="1" x14ac:dyDescent="0.2">
      <c r="A7" s="24"/>
      <c r="B7" s="38"/>
      <c r="C7" s="38" t="s">
        <v>281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4">
        <v>1</v>
      </c>
      <c r="B8" s="21" t="s">
        <v>66</v>
      </c>
      <c r="C8" s="21" t="s">
        <v>67</v>
      </c>
      <c r="D8" s="14">
        <v>13121583.554570001</v>
      </c>
      <c r="E8" s="14">
        <v>104824.15376</v>
      </c>
      <c r="F8" s="14">
        <v>206973054.73872</v>
      </c>
      <c r="G8" s="14">
        <v>35213129.984080002</v>
      </c>
      <c r="H8" s="14">
        <v>23207423.700940002</v>
      </c>
      <c r="I8" s="14">
        <v>166553481.62459001</v>
      </c>
      <c r="J8" s="14">
        <v>51590368.363420002</v>
      </c>
      <c r="K8" s="14">
        <v>0</v>
      </c>
      <c r="L8" s="14">
        <v>2052.2882500000001</v>
      </c>
      <c r="M8" s="14">
        <v>319487.07484000002</v>
      </c>
      <c r="N8" s="14">
        <v>0</v>
      </c>
      <c r="O8" s="14">
        <v>122911.92342000001</v>
      </c>
      <c r="P8" s="14">
        <v>2075566.91114</v>
      </c>
      <c r="Q8" s="14">
        <v>4892981.0065200003</v>
      </c>
      <c r="R8" s="14">
        <v>1386482.7387699999</v>
      </c>
      <c r="S8" s="14">
        <v>351554.74998000002</v>
      </c>
      <c r="T8" s="14">
        <v>229350499.13997</v>
      </c>
    </row>
    <row r="9" spans="1:20" ht="12.75" customHeight="1" x14ac:dyDescent="0.2">
      <c r="A9" s="24">
        <v>2</v>
      </c>
      <c r="B9" s="21" t="s">
        <v>64</v>
      </c>
      <c r="C9" s="21" t="s">
        <v>65</v>
      </c>
      <c r="D9" s="14">
        <v>0</v>
      </c>
      <c r="E9" s="14">
        <v>6944084.6827199999</v>
      </c>
      <c r="F9" s="14">
        <v>151977223.43292999</v>
      </c>
      <c r="G9" s="14">
        <v>44745993.573430002</v>
      </c>
      <c r="H9" s="14">
        <v>31503053.63439</v>
      </c>
      <c r="I9" s="14">
        <v>87874189.659869999</v>
      </c>
      <c r="J9" s="14">
        <v>20365875.116349999</v>
      </c>
      <c r="K9" s="14">
        <v>0</v>
      </c>
      <c r="L9" s="14">
        <v>0</v>
      </c>
      <c r="M9" s="14">
        <v>32239467.087469999</v>
      </c>
      <c r="N9" s="14">
        <v>2.6404899999999998</v>
      </c>
      <c r="O9" s="14">
        <v>559139.76416999998</v>
      </c>
      <c r="P9" s="14">
        <v>83766.033840000004</v>
      </c>
      <c r="Q9" s="14">
        <v>1202662.06911</v>
      </c>
      <c r="R9" s="14">
        <v>499787.65788999997</v>
      </c>
      <c r="S9" s="14">
        <v>2692330.4486400001</v>
      </c>
      <c r="T9" s="14">
        <v>196198463.81726</v>
      </c>
    </row>
    <row r="10" spans="1:20" ht="12.75" customHeight="1" x14ac:dyDescent="0.2">
      <c r="A10" s="24">
        <v>3</v>
      </c>
      <c r="B10" s="21" t="s">
        <v>62</v>
      </c>
      <c r="C10" s="21" t="s">
        <v>63</v>
      </c>
      <c r="D10" s="14">
        <v>200.55221</v>
      </c>
      <c r="E10" s="14">
        <v>2048992.9153</v>
      </c>
      <c r="F10" s="14">
        <v>81701736.174810007</v>
      </c>
      <c r="G10" s="14">
        <v>50345167.45606</v>
      </c>
      <c r="H10" s="14">
        <v>39156898.524520002</v>
      </c>
      <c r="I10" s="14">
        <v>24109276.9747</v>
      </c>
      <c r="J10" s="14">
        <v>6792962.5556399999</v>
      </c>
      <c r="K10" s="14">
        <v>0</v>
      </c>
      <c r="L10" s="14">
        <v>0</v>
      </c>
      <c r="M10" s="14">
        <v>60941920.045570001</v>
      </c>
      <c r="N10" s="14">
        <v>0</v>
      </c>
      <c r="O10" s="14">
        <v>0</v>
      </c>
      <c r="P10" s="14">
        <v>68539.562680000003</v>
      </c>
      <c r="Q10" s="14">
        <v>2618952.5754399998</v>
      </c>
      <c r="R10" s="14">
        <v>226048.49684000001</v>
      </c>
      <c r="S10" s="14">
        <v>3352155.9411200001</v>
      </c>
      <c r="T10" s="14">
        <v>150958546.26396999</v>
      </c>
    </row>
    <row r="11" spans="1:20" ht="12.75" customHeight="1" x14ac:dyDescent="0.2">
      <c r="A11" s="24">
        <v>4</v>
      </c>
      <c r="B11" s="21" t="s">
        <v>68</v>
      </c>
      <c r="C11" s="21" t="s">
        <v>69</v>
      </c>
      <c r="D11" s="14">
        <v>338757.30638999998</v>
      </c>
      <c r="E11" s="14">
        <v>1562902.11017</v>
      </c>
      <c r="F11" s="14">
        <v>65794437.0902</v>
      </c>
      <c r="G11" s="14">
        <v>42047828.275090002</v>
      </c>
      <c r="H11" s="14">
        <v>28187124.102499999</v>
      </c>
      <c r="I11" s="14">
        <v>17354679.47662</v>
      </c>
      <c r="J11" s="14">
        <v>3647774.42405</v>
      </c>
      <c r="K11" s="14">
        <v>6268.2299499999999</v>
      </c>
      <c r="L11" s="14">
        <v>0</v>
      </c>
      <c r="M11" s="14">
        <v>335391.51455999998</v>
      </c>
      <c r="N11" s="14">
        <v>0</v>
      </c>
      <c r="O11" s="14">
        <v>0</v>
      </c>
      <c r="P11" s="14">
        <v>566645.29206000001</v>
      </c>
      <c r="Q11" s="14">
        <v>173781.79065000001</v>
      </c>
      <c r="R11" s="14">
        <v>178364.76558000001</v>
      </c>
      <c r="S11" s="14">
        <v>0</v>
      </c>
      <c r="T11" s="14">
        <v>68956548.099559993</v>
      </c>
    </row>
    <row r="12" spans="1:20" ht="12.75" customHeight="1" x14ac:dyDescent="0.2">
      <c r="A12" s="24">
        <v>5</v>
      </c>
      <c r="B12" s="21" t="s">
        <v>72</v>
      </c>
      <c r="C12" s="21" t="s">
        <v>73</v>
      </c>
      <c r="D12" s="14">
        <v>0</v>
      </c>
      <c r="E12" s="14">
        <v>288107.63910999999</v>
      </c>
      <c r="F12" s="14">
        <v>51590.569360000001</v>
      </c>
      <c r="G12" s="14">
        <v>51590.569360000001</v>
      </c>
      <c r="H12" s="14">
        <v>51590.569360000001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2241.6860000000001</v>
      </c>
      <c r="O12" s="14">
        <v>0</v>
      </c>
      <c r="P12" s="14">
        <v>858.97152000000006</v>
      </c>
      <c r="Q12" s="14">
        <v>6295.5385399999996</v>
      </c>
      <c r="R12" s="14">
        <v>2684.67893</v>
      </c>
      <c r="S12" s="14">
        <v>0</v>
      </c>
      <c r="T12" s="14">
        <v>351779.08345999999</v>
      </c>
    </row>
    <row r="13" spans="1:20" ht="12.75" customHeight="1" x14ac:dyDescent="0.2">
      <c r="A13" s="24"/>
      <c r="B13" s="21"/>
      <c r="C13" s="39" t="s">
        <v>282</v>
      </c>
      <c r="D13" s="41">
        <f>SUM(D8:D12)</f>
        <v>13460541.413170001</v>
      </c>
      <c r="E13" s="41">
        <f t="shared" ref="E13:T13" si="0">SUM(E8:E12)</f>
        <v>10948911.50106</v>
      </c>
      <c r="F13" s="41">
        <f t="shared" si="0"/>
        <v>506498042.00602001</v>
      </c>
      <c r="G13" s="41">
        <f t="shared" si="0"/>
        <v>172403709.85802001</v>
      </c>
      <c r="H13" s="41">
        <f t="shared" si="0"/>
        <v>122106090.53171001</v>
      </c>
      <c r="I13" s="41">
        <f t="shared" si="0"/>
        <v>295891627.73578</v>
      </c>
      <c r="J13" s="41">
        <f t="shared" si="0"/>
        <v>82396980.459460005</v>
      </c>
      <c r="K13" s="41">
        <f t="shared" si="0"/>
        <v>6268.2299499999999</v>
      </c>
      <c r="L13" s="41">
        <f t="shared" si="0"/>
        <v>2052.2882500000001</v>
      </c>
      <c r="M13" s="41">
        <f t="shared" si="0"/>
        <v>93836265.722440004</v>
      </c>
      <c r="N13" s="41">
        <f t="shared" si="0"/>
        <v>2244.3264900000004</v>
      </c>
      <c r="O13" s="41">
        <f t="shared" si="0"/>
        <v>682051.68758999999</v>
      </c>
      <c r="P13" s="41">
        <f t="shared" si="0"/>
        <v>2795376.7712400001</v>
      </c>
      <c r="Q13" s="41">
        <f t="shared" si="0"/>
        <v>8894672.9802599996</v>
      </c>
      <c r="R13" s="41">
        <f t="shared" si="0"/>
        <v>2293368.3380099996</v>
      </c>
      <c r="S13" s="41">
        <f t="shared" si="0"/>
        <v>6396041.1397399995</v>
      </c>
      <c r="T13" s="41">
        <f t="shared" si="0"/>
        <v>645815836.40421999</v>
      </c>
    </row>
    <row r="14" spans="1:20" ht="12.75" customHeight="1" x14ac:dyDescent="0.2">
      <c r="A14" s="24"/>
      <c r="B14" s="21"/>
      <c r="C14" s="40" t="s">
        <v>283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4">
        <v>6</v>
      </c>
      <c r="B15" s="21" t="s">
        <v>78</v>
      </c>
      <c r="C15" s="21" t="s">
        <v>79</v>
      </c>
      <c r="D15" s="14">
        <v>0</v>
      </c>
      <c r="E15" s="14">
        <v>1346730.5006599999</v>
      </c>
      <c r="F15" s="14">
        <v>51247837.486419998</v>
      </c>
      <c r="G15" s="14">
        <v>29617341.512680002</v>
      </c>
      <c r="H15" s="14">
        <v>25500041.03111</v>
      </c>
      <c r="I15" s="14">
        <v>21279175.719829999</v>
      </c>
      <c r="J15" s="14">
        <v>15215626.85691</v>
      </c>
      <c r="K15" s="14">
        <v>716.90326000000005</v>
      </c>
      <c r="L15" s="14">
        <v>0</v>
      </c>
      <c r="M15" s="14">
        <v>0</v>
      </c>
      <c r="N15" s="14">
        <v>303680.12536000001</v>
      </c>
      <c r="O15" s="14">
        <v>67498.283209999994</v>
      </c>
      <c r="P15" s="14">
        <v>117251.06348</v>
      </c>
      <c r="Q15" s="14">
        <v>3058792.3130600001</v>
      </c>
      <c r="R15" s="14">
        <v>393602.09669999999</v>
      </c>
      <c r="S15" s="14">
        <v>0</v>
      </c>
      <c r="T15" s="14">
        <v>56536108.772150002</v>
      </c>
    </row>
    <row r="16" spans="1:20" ht="12.75" customHeight="1" x14ac:dyDescent="0.2">
      <c r="A16" s="24">
        <v>7</v>
      </c>
      <c r="B16" s="21" t="s">
        <v>108</v>
      </c>
      <c r="C16" s="21" t="s">
        <v>109</v>
      </c>
      <c r="D16" s="14">
        <v>0</v>
      </c>
      <c r="E16" s="14">
        <v>24154521.98691</v>
      </c>
      <c r="F16" s="14">
        <v>10324995.914890001</v>
      </c>
      <c r="G16" s="14">
        <v>3045591.1324100001</v>
      </c>
      <c r="H16" s="14">
        <v>1214577.0782000001</v>
      </c>
      <c r="I16" s="14">
        <v>7279404.7824799996</v>
      </c>
      <c r="J16" s="14">
        <v>1357244.8449200001</v>
      </c>
      <c r="K16" s="14">
        <v>0</v>
      </c>
      <c r="L16" s="14">
        <v>0</v>
      </c>
      <c r="M16" s="14">
        <v>0</v>
      </c>
      <c r="N16" s="14">
        <v>10585.5273</v>
      </c>
      <c r="O16" s="14">
        <v>19221.410349999998</v>
      </c>
      <c r="P16" s="14">
        <v>2325.5280200000002</v>
      </c>
      <c r="Q16" s="14">
        <v>451254.97515999997</v>
      </c>
      <c r="R16" s="14">
        <v>151905.55849</v>
      </c>
      <c r="S16" s="14">
        <v>0</v>
      </c>
      <c r="T16" s="14">
        <v>35114810.90112</v>
      </c>
    </row>
    <row r="17" spans="1:20" ht="12.75" customHeight="1" x14ac:dyDescent="0.2">
      <c r="A17" s="24">
        <v>8</v>
      </c>
      <c r="B17" s="21" t="s">
        <v>98</v>
      </c>
      <c r="C17" s="21" t="s">
        <v>99</v>
      </c>
      <c r="D17" s="14">
        <v>0</v>
      </c>
      <c r="E17" s="14">
        <v>559478.05072000006</v>
      </c>
      <c r="F17" s="14">
        <v>41740962.030409999</v>
      </c>
      <c r="G17" s="14">
        <v>17335999.47247</v>
      </c>
      <c r="H17" s="14">
        <v>9847419.0207899995</v>
      </c>
      <c r="I17" s="14">
        <v>24404922.757929999</v>
      </c>
      <c r="J17" s="14">
        <v>5272369.2883000001</v>
      </c>
      <c r="K17" s="14">
        <v>8740.7040199999992</v>
      </c>
      <c r="L17" s="14">
        <v>59814.95521</v>
      </c>
      <c r="M17" s="14">
        <v>0</v>
      </c>
      <c r="N17" s="14">
        <v>0</v>
      </c>
      <c r="O17" s="14">
        <v>0</v>
      </c>
      <c r="P17" s="14">
        <v>37589.745049999998</v>
      </c>
      <c r="Q17" s="14">
        <v>400656.01921</v>
      </c>
      <c r="R17" s="14">
        <v>381075.10905000003</v>
      </c>
      <c r="S17" s="14">
        <v>1327171.2606599999</v>
      </c>
      <c r="T17" s="14">
        <v>44515487.874329999</v>
      </c>
    </row>
    <row r="18" spans="1:20" ht="12.75" customHeight="1" x14ac:dyDescent="0.2">
      <c r="A18" s="24">
        <v>9</v>
      </c>
      <c r="B18" s="21" t="s">
        <v>76</v>
      </c>
      <c r="C18" s="21" t="s">
        <v>77</v>
      </c>
      <c r="D18" s="14">
        <v>0</v>
      </c>
      <c r="E18" s="14">
        <v>4420526.3118799999</v>
      </c>
      <c r="F18" s="14">
        <v>15128938.389450001</v>
      </c>
      <c r="G18" s="14">
        <v>5902900.4660200002</v>
      </c>
      <c r="H18" s="14">
        <v>4720994.8646400003</v>
      </c>
      <c r="I18" s="14">
        <v>9128290.9018399995</v>
      </c>
      <c r="J18" s="14">
        <v>3264980.3390600001</v>
      </c>
      <c r="K18" s="14">
        <v>270.79302000000001</v>
      </c>
      <c r="L18" s="14">
        <v>0</v>
      </c>
      <c r="M18" s="14">
        <v>336615.17447999999</v>
      </c>
      <c r="N18" s="14">
        <v>0</v>
      </c>
      <c r="O18" s="14">
        <v>0</v>
      </c>
      <c r="P18" s="14">
        <v>9385.9301899999991</v>
      </c>
      <c r="Q18" s="14">
        <v>349287.44543000002</v>
      </c>
      <c r="R18" s="14">
        <v>480949.02490000002</v>
      </c>
      <c r="S18" s="14">
        <v>0</v>
      </c>
      <c r="T18" s="14">
        <v>20725973.06935</v>
      </c>
    </row>
    <row r="19" spans="1:20" ht="12.75" customHeight="1" x14ac:dyDescent="0.2">
      <c r="A19" s="24">
        <v>10</v>
      </c>
      <c r="B19" s="21" t="s">
        <v>89</v>
      </c>
      <c r="C19" s="21" t="s">
        <v>90</v>
      </c>
      <c r="D19" s="14">
        <v>0</v>
      </c>
      <c r="E19" s="14">
        <v>0</v>
      </c>
      <c r="F19" s="14">
        <v>32917526.784249999</v>
      </c>
      <c r="G19" s="14">
        <v>20280453.812410001</v>
      </c>
      <c r="H19" s="14">
        <v>18757231.630690001</v>
      </c>
      <c r="I19" s="14">
        <v>12613234.772220001</v>
      </c>
      <c r="J19" s="14">
        <v>11285266.29002</v>
      </c>
      <c r="K19" s="14">
        <v>1647.9066499999999</v>
      </c>
      <c r="L19" s="14">
        <v>0</v>
      </c>
      <c r="M19" s="14">
        <v>6714.3316400000003</v>
      </c>
      <c r="N19" s="14">
        <v>0</v>
      </c>
      <c r="O19" s="14">
        <v>0</v>
      </c>
      <c r="P19" s="14">
        <v>136146.07201999999</v>
      </c>
      <c r="Q19" s="14">
        <v>1397317.12745</v>
      </c>
      <c r="R19" s="14">
        <v>196913.48936000001</v>
      </c>
      <c r="S19" s="14">
        <v>2950943.0362900002</v>
      </c>
      <c r="T19" s="14">
        <v>37607208.747660004</v>
      </c>
    </row>
    <row r="20" spans="1:20" ht="12.75" customHeight="1" x14ac:dyDescent="0.2">
      <c r="A20" s="24">
        <v>11</v>
      </c>
      <c r="B20" s="21" t="s">
        <v>74</v>
      </c>
      <c r="C20" s="21" t="s">
        <v>75</v>
      </c>
      <c r="D20" s="14">
        <v>0</v>
      </c>
      <c r="E20" s="14">
        <v>739753.60473000002</v>
      </c>
      <c r="F20" s="14">
        <v>7020155.2163199997</v>
      </c>
      <c r="G20" s="14">
        <v>3108918.3460200001</v>
      </c>
      <c r="H20" s="14">
        <v>2240521.6142500001</v>
      </c>
      <c r="I20" s="14">
        <v>3910388.42056</v>
      </c>
      <c r="J20" s="14">
        <v>624812.90023999999</v>
      </c>
      <c r="K20" s="14">
        <v>1116.925</v>
      </c>
      <c r="L20" s="14">
        <v>0</v>
      </c>
      <c r="M20" s="14">
        <v>0</v>
      </c>
      <c r="N20" s="14">
        <v>0</v>
      </c>
      <c r="O20" s="14">
        <v>0</v>
      </c>
      <c r="P20" s="14">
        <v>3984743.1293299999</v>
      </c>
      <c r="Q20" s="14">
        <v>193060.91779000001</v>
      </c>
      <c r="R20" s="14">
        <v>91346.640369999994</v>
      </c>
      <c r="S20" s="14">
        <v>0</v>
      </c>
      <c r="T20" s="14">
        <v>12030176.43354</v>
      </c>
    </row>
    <row r="21" spans="1:20" ht="12.75" customHeight="1" x14ac:dyDescent="0.2">
      <c r="A21" s="24">
        <v>12</v>
      </c>
      <c r="B21" s="21" t="s">
        <v>102</v>
      </c>
      <c r="C21" s="21" t="s">
        <v>103</v>
      </c>
      <c r="D21" s="14">
        <v>0</v>
      </c>
      <c r="E21" s="14">
        <v>120.59206</v>
      </c>
      <c r="F21" s="14">
        <v>25811094.107560001</v>
      </c>
      <c r="G21" s="14">
        <v>15723977.70803</v>
      </c>
      <c r="H21" s="14">
        <v>14677240.732109999</v>
      </c>
      <c r="I21" s="14">
        <v>10087116.399529999</v>
      </c>
      <c r="J21" s="14">
        <v>7505866.8209899999</v>
      </c>
      <c r="K21" s="14">
        <v>22811.330720000002</v>
      </c>
      <c r="L21" s="14">
        <v>0</v>
      </c>
      <c r="M21" s="14">
        <v>333.40604000000002</v>
      </c>
      <c r="N21" s="14">
        <v>0</v>
      </c>
      <c r="O21" s="14">
        <v>0</v>
      </c>
      <c r="P21" s="14">
        <v>85466.022419999994</v>
      </c>
      <c r="Q21" s="14">
        <v>820027.44478000002</v>
      </c>
      <c r="R21" s="14">
        <v>338530.07802000002</v>
      </c>
      <c r="S21" s="14">
        <v>0</v>
      </c>
      <c r="T21" s="14">
        <v>27078382.981600001</v>
      </c>
    </row>
    <row r="22" spans="1:20" ht="12.75" customHeight="1" x14ac:dyDescent="0.2">
      <c r="A22" s="24">
        <v>13</v>
      </c>
      <c r="B22" s="21" t="s">
        <v>94</v>
      </c>
      <c r="C22" s="21" t="s">
        <v>95</v>
      </c>
      <c r="D22" s="14">
        <v>0</v>
      </c>
      <c r="E22" s="14">
        <v>127170.88688999999</v>
      </c>
      <c r="F22" s="14">
        <v>23902365.36547</v>
      </c>
      <c r="G22" s="14">
        <v>17473752.689240001</v>
      </c>
      <c r="H22" s="14">
        <v>10188933.457219999</v>
      </c>
      <c r="I22" s="14">
        <v>6428530.2976000002</v>
      </c>
      <c r="J22" s="14">
        <v>4535430.5847800002</v>
      </c>
      <c r="K22" s="14">
        <v>3004.06387</v>
      </c>
      <c r="L22" s="14">
        <v>0</v>
      </c>
      <c r="M22" s="14">
        <v>0</v>
      </c>
      <c r="N22" s="14">
        <v>72062.777000000002</v>
      </c>
      <c r="O22" s="14">
        <v>0</v>
      </c>
      <c r="P22" s="14">
        <v>84499.738570000001</v>
      </c>
      <c r="Q22" s="14">
        <v>1452573.8263300001</v>
      </c>
      <c r="R22" s="14">
        <v>149708.19534999999</v>
      </c>
      <c r="S22" s="14">
        <v>1017984.7598999999</v>
      </c>
      <c r="T22" s="14">
        <v>26809369.61338</v>
      </c>
    </row>
    <row r="23" spans="1:20" ht="12.75" customHeight="1" x14ac:dyDescent="0.2">
      <c r="A23" s="24">
        <v>14</v>
      </c>
      <c r="B23" s="21" t="s">
        <v>80</v>
      </c>
      <c r="C23" s="21" t="s">
        <v>81</v>
      </c>
      <c r="D23" s="14">
        <v>370769.41194000002</v>
      </c>
      <c r="E23" s="14">
        <v>4861409.8204399999</v>
      </c>
      <c r="F23" s="14">
        <v>3860914.98367</v>
      </c>
      <c r="G23" s="14">
        <v>1281704.80663</v>
      </c>
      <c r="H23" s="14">
        <v>471250.60914000002</v>
      </c>
      <c r="I23" s="14">
        <v>2579210.17704</v>
      </c>
      <c r="J23" s="14">
        <v>426522.95082000003</v>
      </c>
      <c r="K23" s="14">
        <v>0</v>
      </c>
      <c r="L23" s="14">
        <v>0</v>
      </c>
      <c r="M23" s="14">
        <v>0</v>
      </c>
      <c r="N23" s="14">
        <v>0</v>
      </c>
      <c r="O23" s="14">
        <v>3.0000000000000001E-5</v>
      </c>
      <c r="P23" s="14">
        <v>275.14904999999999</v>
      </c>
      <c r="Q23" s="14">
        <v>178855.61804</v>
      </c>
      <c r="R23" s="14">
        <v>136651.58851999999</v>
      </c>
      <c r="S23" s="14">
        <v>0</v>
      </c>
      <c r="T23" s="14">
        <v>9408876.5716900006</v>
      </c>
    </row>
    <row r="24" spans="1:20" ht="12.75" customHeight="1" x14ac:dyDescent="0.2">
      <c r="A24" s="24">
        <v>15</v>
      </c>
      <c r="B24" s="21" t="s">
        <v>104</v>
      </c>
      <c r="C24" s="21" t="s">
        <v>105</v>
      </c>
      <c r="D24" s="14">
        <v>0</v>
      </c>
      <c r="E24" s="14">
        <v>117312.91926</v>
      </c>
      <c r="F24" s="14">
        <v>16687379.55675</v>
      </c>
      <c r="G24" s="14">
        <v>16672771.14404</v>
      </c>
      <c r="H24" s="14">
        <v>16261091.19173</v>
      </c>
      <c r="I24" s="14">
        <v>14608.412710000001</v>
      </c>
      <c r="J24" s="14">
        <v>14608.412710000001</v>
      </c>
      <c r="K24" s="14">
        <v>11536.693939999999</v>
      </c>
      <c r="L24" s="14">
        <v>0</v>
      </c>
      <c r="M24" s="14">
        <v>0</v>
      </c>
      <c r="N24" s="14">
        <v>61475.841999999997</v>
      </c>
      <c r="O24" s="14">
        <v>0</v>
      </c>
      <c r="P24" s="14">
        <v>2728.2297199999998</v>
      </c>
      <c r="Q24" s="14">
        <v>242708.13646000001</v>
      </c>
      <c r="R24" s="14">
        <v>20767.731810000001</v>
      </c>
      <c r="S24" s="14">
        <v>0</v>
      </c>
      <c r="T24" s="14">
        <v>17143909.10994</v>
      </c>
    </row>
    <row r="25" spans="1:20" ht="12.75" customHeight="1" x14ac:dyDescent="0.2">
      <c r="A25" s="24">
        <v>16</v>
      </c>
      <c r="B25" s="21" t="s">
        <v>106</v>
      </c>
      <c r="C25" s="21" t="s">
        <v>107</v>
      </c>
      <c r="D25" s="14">
        <v>0</v>
      </c>
      <c r="E25" s="14">
        <v>312073.07728999999</v>
      </c>
      <c r="F25" s="14">
        <v>11199309.807910001</v>
      </c>
      <c r="G25" s="14">
        <v>6346667.3538300004</v>
      </c>
      <c r="H25" s="14">
        <v>3839319.5291599999</v>
      </c>
      <c r="I25" s="14">
        <v>4852642.4540799996</v>
      </c>
      <c r="J25" s="14">
        <v>2038578.33782</v>
      </c>
      <c r="K25" s="14">
        <v>0</v>
      </c>
      <c r="L25" s="14">
        <v>0</v>
      </c>
      <c r="M25" s="14">
        <v>2094392.0074700001</v>
      </c>
      <c r="N25" s="14">
        <v>32525.286</v>
      </c>
      <c r="O25" s="14">
        <v>0</v>
      </c>
      <c r="P25" s="14">
        <v>1975.60742</v>
      </c>
      <c r="Q25" s="14">
        <v>217127.16683999999</v>
      </c>
      <c r="R25" s="14">
        <v>26398.544190000001</v>
      </c>
      <c r="S25" s="14">
        <v>0</v>
      </c>
      <c r="T25" s="14">
        <v>13883801.49712</v>
      </c>
    </row>
    <row r="26" spans="1:20" ht="12.75" customHeight="1" x14ac:dyDescent="0.2">
      <c r="A26" s="24">
        <v>17</v>
      </c>
      <c r="B26" s="21" t="s">
        <v>82</v>
      </c>
      <c r="C26" s="21" t="s">
        <v>83</v>
      </c>
      <c r="D26" s="14">
        <v>0</v>
      </c>
      <c r="E26" s="14">
        <v>1595557.737</v>
      </c>
      <c r="F26" s="14">
        <v>10294633.520570001</v>
      </c>
      <c r="G26" s="14">
        <v>5242537.6197600001</v>
      </c>
      <c r="H26" s="14">
        <v>3708895.0824899999</v>
      </c>
      <c r="I26" s="14">
        <v>5052095.9008099996</v>
      </c>
      <c r="J26" s="14">
        <v>1712055.1142</v>
      </c>
      <c r="K26" s="14">
        <v>1054.0006000000001</v>
      </c>
      <c r="L26" s="14">
        <v>32095.939579999998</v>
      </c>
      <c r="M26" s="14">
        <v>102858.94686</v>
      </c>
      <c r="N26" s="14">
        <v>27485.121040000002</v>
      </c>
      <c r="O26" s="14">
        <v>0</v>
      </c>
      <c r="P26" s="14">
        <v>24241.529729999998</v>
      </c>
      <c r="Q26" s="14">
        <v>265319.97304999997</v>
      </c>
      <c r="R26" s="14">
        <v>78508.146099999998</v>
      </c>
      <c r="S26" s="14">
        <v>0</v>
      </c>
      <c r="T26" s="14">
        <v>12421754.91453</v>
      </c>
    </row>
    <row r="27" spans="1:20" ht="12.75" customHeight="1" x14ac:dyDescent="0.2">
      <c r="A27" s="24">
        <v>18</v>
      </c>
      <c r="B27" s="21" t="s">
        <v>100</v>
      </c>
      <c r="C27" s="21" t="s">
        <v>101</v>
      </c>
      <c r="D27" s="14">
        <v>0</v>
      </c>
      <c r="E27" s="14">
        <v>454033.66917000001</v>
      </c>
      <c r="F27" s="14">
        <v>4941423.2063699998</v>
      </c>
      <c r="G27" s="14">
        <v>4921264.8873399999</v>
      </c>
      <c r="H27" s="14">
        <v>2174055.8374700001</v>
      </c>
      <c r="I27" s="14">
        <v>20158.319029999999</v>
      </c>
      <c r="J27" s="14">
        <v>20158.319029999999</v>
      </c>
      <c r="K27" s="14">
        <v>0</v>
      </c>
      <c r="L27" s="14">
        <v>0</v>
      </c>
      <c r="M27" s="14">
        <v>0</v>
      </c>
      <c r="N27" s="14">
        <v>21597.023399999998</v>
      </c>
      <c r="O27" s="14">
        <v>0</v>
      </c>
      <c r="P27" s="14">
        <v>0.30524000000000001</v>
      </c>
      <c r="Q27" s="14">
        <v>248441.84194000001</v>
      </c>
      <c r="R27" s="14">
        <v>41490.605300000003</v>
      </c>
      <c r="S27" s="14">
        <v>0</v>
      </c>
      <c r="T27" s="14">
        <v>5706986.65142</v>
      </c>
    </row>
    <row r="28" spans="1:20" ht="12.75" customHeight="1" x14ac:dyDescent="0.2">
      <c r="A28" s="24">
        <v>19</v>
      </c>
      <c r="B28" s="21" t="s">
        <v>93</v>
      </c>
      <c r="C28" s="21" t="s">
        <v>270</v>
      </c>
      <c r="D28" s="14">
        <v>0</v>
      </c>
      <c r="E28" s="14">
        <v>5122.8848799999996</v>
      </c>
      <c r="F28" s="14">
        <v>2464667.6757100001</v>
      </c>
      <c r="G28" s="14">
        <v>1239883.6205800001</v>
      </c>
      <c r="H28" s="14">
        <v>1121797.47385</v>
      </c>
      <c r="I28" s="14">
        <v>1224748.12842</v>
      </c>
      <c r="J28" s="14">
        <v>880710.04127000005</v>
      </c>
      <c r="K28" s="14">
        <v>0</v>
      </c>
      <c r="L28" s="14">
        <v>0</v>
      </c>
      <c r="M28" s="14">
        <v>0</v>
      </c>
      <c r="N28" s="14">
        <v>0</v>
      </c>
      <c r="O28" s="14">
        <v>6471.0053500000004</v>
      </c>
      <c r="P28" s="14">
        <v>4929.7117900000003</v>
      </c>
      <c r="Q28" s="14">
        <v>101709.15573</v>
      </c>
      <c r="R28" s="14">
        <v>62132.868139999999</v>
      </c>
      <c r="S28" s="14">
        <v>0</v>
      </c>
      <c r="T28" s="14">
        <v>2645033.3015999999</v>
      </c>
    </row>
    <row r="29" spans="1:20" ht="12.75" customHeight="1" x14ac:dyDescent="0.2">
      <c r="A29" s="24">
        <v>20</v>
      </c>
      <c r="B29" s="21" t="s">
        <v>91</v>
      </c>
      <c r="C29" s="21" t="s">
        <v>92</v>
      </c>
      <c r="D29" s="14">
        <v>0</v>
      </c>
      <c r="E29" s="14">
        <v>0</v>
      </c>
      <c r="F29" s="14">
        <v>2809247.4070299999</v>
      </c>
      <c r="G29" s="14">
        <v>665942.53598000004</v>
      </c>
      <c r="H29" s="14">
        <v>238361.20895</v>
      </c>
      <c r="I29" s="14">
        <v>2143304.8710500002</v>
      </c>
      <c r="J29" s="14">
        <v>253250.09198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77.881649999999993</v>
      </c>
      <c r="Q29" s="14">
        <v>77844.82273</v>
      </c>
      <c r="R29" s="14">
        <v>39148.20536</v>
      </c>
      <c r="S29" s="14">
        <v>77181.944489999994</v>
      </c>
      <c r="T29" s="14">
        <v>3003500.2612600001</v>
      </c>
    </row>
    <row r="30" spans="1:20" ht="12.75" customHeight="1" x14ac:dyDescent="0.2">
      <c r="A30" s="24">
        <v>21</v>
      </c>
      <c r="B30" s="21" t="s">
        <v>96</v>
      </c>
      <c r="C30" s="21" t="s">
        <v>97</v>
      </c>
      <c r="D30" s="14">
        <v>0</v>
      </c>
      <c r="E30" s="14">
        <v>641460.79006999999</v>
      </c>
      <c r="F30" s="14">
        <v>1612346.31232</v>
      </c>
      <c r="G30" s="14">
        <v>659149.83782999997</v>
      </c>
      <c r="H30" s="14">
        <v>536215.99606000003</v>
      </c>
      <c r="I30" s="14">
        <v>953196.47449000005</v>
      </c>
      <c r="J30" s="14">
        <v>559265.40610000002</v>
      </c>
      <c r="K30" s="14">
        <v>0</v>
      </c>
      <c r="L30" s="14">
        <v>0</v>
      </c>
      <c r="M30" s="14">
        <v>1270.29458</v>
      </c>
      <c r="N30" s="14">
        <v>0</v>
      </c>
      <c r="O30" s="14">
        <v>0</v>
      </c>
      <c r="P30" s="14">
        <v>12769.699850000001</v>
      </c>
      <c r="Q30" s="14">
        <v>41930.660839999997</v>
      </c>
      <c r="R30" s="14">
        <v>17567.232469999999</v>
      </c>
      <c r="S30" s="14">
        <v>0</v>
      </c>
      <c r="T30" s="14">
        <v>2327344.9901299998</v>
      </c>
    </row>
    <row r="31" spans="1:20" ht="12.75" customHeight="1" x14ac:dyDescent="0.2">
      <c r="A31" s="24">
        <v>22</v>
      </c>
      <c r="B31" s="21" t="s">
        <v>110</v>
      </c>
      <c r="C31" s="21" t="s">
        <v>111</v>
      </c>
      <c r="D31" s="14">
        <v>0</v>
      </c>
      <c r="E31" s="14">
        <v>32576.731779999998</v>
      </c>
      <c r="F31" s="14">
        <v>397862.24489999999</v>
      </c>
      <c r="G31" s="14">
        <v>51386.946479999999</v>
      </c>
      <c r="H31" s="14">
        <v>24563.432649999999</v>
      </c>
      <c r="I31" s="14">
        <v>346475.29842000001</v>
      </c>
      <c r="J31" s="14">
        <v>35655.088779999998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408774.13647999999</v>
      </c>
      <c r="R31" s="14">
        <v>5995.3871399999998</v>
      </c>
      <c r="S31" s="14">
        <v>0</v>
      </c>
      <c r="T31" s="14">
        <v>845208.50029999996</v>
      </c>
    </row>
    <row r="32" spans="1:20" ht="12.75" customHeight="1" x14ac:dyDescent="0.2">
      <c r="A32" s="24">
        <v>23</v>
      </c>
      <c r="B32" s="21" t="s">
        <v>112</v>
      </c>
      <c r="C32" s="21" t="s">
        <v>113</v>
      </c>
      <c r="D32" s="14">
        <v>0</v>
      </c>
      <c r="E32" s="14">
        <v>353547.01497000002</v>
      </c>
      <c r="F32" s="14">
        <v>1477484.87148</v>
      </c>
      <c r="G32" s="14">
        <v>33965.74555</v>
      </c>
      <c r="H32" s="14">
        <v>27847.61188</v>
      </c>
      <c r="I32" s="14">
        <v>1443519.1259300001</v>
      </c>
      <c r="J32" s="14">
        <v>107785.66564000001</v>
      </c>
      <c r="K32" s="14">
        <v>361.28640000000001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32679.328819999999</v>
      </c>
      <c r="R32" s="14">
        <v>18748.772929999999</v>
      </c>
      <c r="S32" s="14">
        <v>0</v>
      </c>
      <c r="T32" s="14">
        <v>1882821.2745999999</v>
      </c>
    </row>
    <row r="33" spans="1:20" ht="12.75" customHeight="1" x14ac:dyDescent="0.2">
      <c r="A33" s="24">
        <v>24</v>
      </c>
      <c r="B33" s="21" t="s">
        <v>118</v>
      </c>
      <c r="C33" s="21" t="s">
        <v>119</v>
      </c>
      <c r="D33" s="14">
        <v>0</v>
      </c>
      <c r="E33" s="14">
        <v>0</v>
      </c>
      <c r="F33" s="14">
        <v>1326557.82864</v>
      </c>
      <c r="G33" s="14">
        <v>1326557.82864</v>
      </c>
      <c r="H33" s="14">
        <v>716900.81284999999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2407.4299999999998</v>
      </c>
      <c r="O33" s="14">
        <v>0</v>
      </c>
      <c r="P33" s="14">
        <v>647.2568</v>
      </c>
      <c r="Q33" s="14">
        <v>3534.2256600000001</v>
      </c>
      <c r="R33" s="14">
        <v>8761.7321200000006</v>
      </c>
      <c r="S33" s="14">
        <v>0</v>
      </c>
      <c r="T33" s="14">
        <v>1341908.47322</v>
      </c>
    </row>
    <row r="34" spans="1:20" ht="12.75" customHeight="1" x14ac:dyDescent="0.2">
      <c r="A34" s="24">
        <v>25</v>
      </c>
      <c r="B34" s="21" t="s">
        <v>114</v>
      </c>
      <c r="C34" s="21" t="s">
        <v>115</v>
      </c>
      <c r="D34" s="14">
        <v>0</v>
      </c>
      <c r="E34" s="14">
        <v>627269.68016999995</v>
      </c>
      <c r="F34" s="14">
        <v>234096.08043999999</v>
      </c>
      <c r="G34" s="14">
        <v>204606.85105999999</v>
      </c>
      <c r="H34" s="14">
        <v>147743.95470999999</v>
      </c>
      <c r="I34" s="14">
        <v>29489.229380000001</v>
      </c>
      <c r="J34" s="14">
        <v>3412.0501100000001</v>
      </c>
      <c r="K34" s="14">
        <v>1910.8213599999999</v>
      </c>
      <c r="L34" s="14">
        <v>0</v>
      </c>
      <c r="M34" s="14">
        <v>0</v>
      </c>
      <c r="N34" s="14">
        <v>20503.184000000001</v>
      </c>
      <c r="O34" s="14">
        <v>0</v>
      </c>
      <c r="P34" s="14">
        <v>1141.6958299999999</v>
      </c>
      <c r="Q34" s="14">
        <v>508.20058999999998</v>
      </c>
      <c r="R34" s="14">
        <v>1791.98018</v>
      </c>
      <c r="S34" s="14">
        <v>0</v>
      </c>
      <c r="T34" s="14">
        <v>887221.64257000003</v>
      </c>
    </row>
    <row r="35" spans="1:20" ht="12.75" customHeight="1" x14ac:dyDescent="0.2">
      <c r="A35" s="24">
        <v>26</v>
      </c>
      <c r="B35" s="21" t="s">
        <v>120</v>
      </c>
      <c r="C35" s="21" t="s">
        <v>121</v>
      </c>
      <c r="D35" s="14">
        <v>0</v>
      </c>
      <c r="E35" s="14">
        <v>1481.2003099999999</v>
      </c>
      <c r="F35" s="14">
        <v>1013613.0342</v>
      </c>
      <c r="G35" s="14">
        <v>1009029.94157</v>
      </c>
      <c r="H35" s="14">
        <v>744409.05263000005</v>
      </c>
      <c r="I35" s="14">
        <v>4583.0926300000001</v>
      </c>
      <c r="J35" s="14">
        <v>4583.0926300000001</v>
      </c>
      <c r="K35" s="14">
        <v>0</v>
      </c>
      <c r="L35" s="14">
        <v>0</v>
      </c>
      <c r="M35" s="14">
        <v>0</v>
      </c>
      <c r="N35" s="14">
        <v>3065.8009999999999</v>
      </c>
      <c r="O35" s="14">
        <v>0</v>
      </c>
      <c r="P35" s="14">
        <v>0</v>
      </c>
      <c r="Q35" s="14">
        <v>15303.43303</v>
      </c>
      <c r="R35" s="14">
        <v>4139.6616400000003</v>
      </c>
      <c r="S35" s="14">
        <v>0</v>
      </c>
      <c r="T35" s="14">
        <v>1037603.13018</v>
      </c>
    </row>
    <row r="36" spans="1:20" ht="12.75" customHeight="1" x14ac:dyDescent="0.2">
      <c r="A36" s="24">
        <v>27</v>
      </c>
      <c r="B36" s="21" t="s">
        <v>116</v>
      </c>
      <c r="C36" s="21" t="s">
        <v>117</v>
      </c>
      <c r="D36" s="14">
        <v>0</v>
      </c>
      <c r="E36" s="14">
        <v>136172.83470000001</v>
      </c>
      <c r="F36" s="14">
        <v>787987.66598000005</v>
      </c>
      <c r="G36" s="14">
        <v>567198.36829999997</v>
      </c>
      <c r="H36" s="14">
        <v>173814.69623999999</v>
      </c>
      <c r="I36" s="14">
        <v>220789.29767999999</v>
      </c>
      <c r="J36" s="14">
        <v>23987.192330000002</v>
      </c>
      <c r="K36" s="14">
        <v>276.488</v>
      </c>
      <c r="L36" s="14">
        <v>0</v>
      </c>
      <c r="M36" s="14">
        <v>165232.1482</v>
      </c>
      <c r="N36" s="14">
        <v>295.29700000000003</v>
      </c>
      <c r="O36" s="14">
        <v>0</v>
      </c>
      <c r="P36" s="14">
        <v>66.113050000000001</v>
      </c>
      <c r="Q36" s="14">
        <v>8622.0300000000007</v>
      </c>
      <c r="R36" s="14">
        <v>2326.6738099999998</v>
      </c>
      <c r="S36" s="14">
        <v>36961.80631</v>
      </c>
      <c r="T36" s="14">
        <v>1137941.0570499999</v>
      </c>
    </row>
    <row r="37" spans="1:20" ht="12.75" customHeight="1" x14ac:dyDescent="0.2">
      <c r="A37" s="24">
        <v>28</v>
      </c>
      <c r="B37" s="21" t="s">
        <v>87</v>
      </c>
      <c r="C37" s="21" t="s">
        <v>88</v>
      </c>
      <c r="D37" s="14">
        <v>0</v>
      </c>
      <c r="E37" s="14">
        <v>6.105E-2</v>
      </c>
      <c r="F37" s="14">
        <v>185527.61879000001</v>
      </c>
      <c r="G37" s="14">
        <v>71569.273329999996</v>
      </c>
      <c r="H37" s="14">
        <v>66670.606499999994</v>
      </c>
      <c r="I37" s="14">
        <v>113958.34546</v>
      </c>
      <c r="J37" s="14">
        <v>27775.485479999999</v>
      </c>
      <c r="K37" s="14">
        <v>0</v>
      </c>
      <c r="L37" s="14">
        <v>0</v>
      </c>
      <c r="M37" s="14">
        <v>518.32979</v>
      </c>
      <c r="N37" s="14">
        <v>0</v>
      </c>
      <c r="O37" s="14">
        <v>0</v>
      </c>
      <c r="P37" s="14">
        <v>11.32011</v>
      </c>
      <c r="Q37" s="14">
        <v>686.30929000000003</v>
      </c>
      <c r="R37" s="14">
        <v>6533.3203299999996</v>
      </c>
      <c r="S37" s="14">
        <v>0</v>
      </c>
      <c r="T37" s="14">
        <v>193276.95936000001</v>
      </c>
    </row>
    <row r="38" spans="1:20" ht="12.75" customHeight="1" x14ac:dyDescent="0.2">
      <c r="A38" s="24"/>
      <c r="B38" s="21"/>
      <c r="C38" s="39" t="s">
        <v>284</v>
      </c>
      <c r="D38" s="41">
        <f>SUM(D15:D37)</f>
        <v>370769.41194000002</v>
      </c>
      <c r="E38" s="41">
        <f t="shared" ref="E38:T38" si="1">SUM(E15:E37)</f>
        <v>40486320.354939997</v>
      </c>
      <c r="F38" s="41">
        <f t="shared" si="1"/>
        <v>267386927.10953</v>
      </c>
      <c r="G38" s="41">
        <f t="shared" si="1"/>
        <v>152783171.90020004</v>
      </c>
      <c r="H38" s="41">
        <f t="shared" si="1"/>
        <v>117399896.52531996</v>
      </c>
      <c r="I38" s="41">
        <f t="shared" si="1"/>
        <v>114129843.17911999</v>
      </c>
      <c r="J38" s="41">
        <f t="shared" si="1"/>
        <v>55169945.174120016</v>
      </c>
      <c r="K38" s="41">
        <f t="shared" si="1"/>
        <v>53447.916839999991</v>
      </c>
      <c r="L38" s="41">
        <f t="shared" si="1"/>
        <v>91910.894789999991</v>
      </c>
      <c r="M38" s="41">
        <f t="shared" si="1"/>
        <v>2707934.63906</v>
      </c>
      <c r="N38" s="41">
        <f t="shared" si="1"/>
        <v>555683.41410000005</v>
      </c>
      <c r="O38" s="41">
        <f t="shared" si="1"/>
        <v>93190.698939999987</v>
      </c>
      <c r="P38" s="41">
        <f t="shared" si="1"/>
        <v>4506271.729319999</v>
      </c>
      <c r="Q38" s="41">
        <f t="shared" si="1"/>
        <v>9967015.1087099984</v>
      </c>
      <c r="R38" s="41">
        <f t="shared" si="1"/>
        <v>2654992.6422799998</v>
      </c>
      <c r="S38" s="41">
        <f t="shared" si="1"/>
        <v>5410242.8076499999</v>
      </c>
      <c r="T38" s="41">
        <f t="shared" si="1"/>
        <v>334284706.7281</v>
      </c>
    </row>
    <row r="39" spans="1:20" ht="12.75" customHeight="1" x14ac:dyDescent="0.2">
      <c r="A39" s="24"/>
      <c r="B39" s="21"/>
      <c r="C39" s="40" t="s">
        <v>285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75" customHeight="1" x14ac:dyDescent="0.2">
      <c r="A40" s="24">
        <v>29</v>
      </c>
      <c r="B40" s="21" t="s">
        <v>144</v>
      </c>
      <c r="C40" s="21" t="s">
        <v>145</v>
      </c>
      <c r="D40" s="14">
        <v>0</v>
      </c>
      <c r="E40" s="14">
        <v>815144.48748000001</v>
      </c>
      <c r="F40" s="14">
        <v>40571646.155940004</v>
      </c>
      <c r="G40" s="14">
        <v>24970024.174509998</v>
      </c>
      <c r="H40" s="14">
        <v>14820157.81178</v>
      </c>
      <c r="I40" s="14">
        <v>15599955.510770001</v>
      </c>
      <c r="J40" s="14">
        <v>5865216.1063900003</v>
      </c>
      <c r="K40" s="14">
        <v>9388.6130900000007</v>
      </c>
      <c r="L40" s="14">
        <v>0</v>
      </c>
      <c r="M40" s="14">
        <v>1356883.0693900001</v>
      </c>
      <c r="N40" s="14">
        <v>60084.638050000001</v>
      </c>
      <c r="O40" s="14">
        <v>31369.477180000002</v>
      </c>
      <c r="P40" s="14">
        <v>14746.46545</v>
      </c>
      <c r="Q40" s="14">
        <v>921194.96832999995</v>
      </c>
      <c r="R40" s="14">
        <v>219372.85641000001</v>
      </c>
      <c r="S40" s="14">
        <v>489424.24073999998</v>
      </c>
      <c r="T40" s="14">
        <v>44489254.972060002</v>
      </c>
    </row>
    <row r="41" spans="1:20" ht="12.75" customHeight="1" x14ac:dyDescent="0.2">
      <c r="A41" s="24">
        <v>30</v>
      </c>
      <c r="B41" s="21" t="s">
        <v>140</v>
      </c>
      <c r="C41" s="21" t="s">
        <v>141</v>
      </c>
      <c r="D41" s="14">
        <v>0</v>
      </c>
      <c r="E41" s="14">
        <v>2753401.8719799998</v>
      </c>
      <c r="F41" s="14">
        <v>14542579.752429999</v>
      </c>
      <c r="G41" s="14">
        <v>6406041.9811100001</v>
      </c>
      <c r="H41" s="14">
        <v>5543810.2501699999</v>
      </c>
      <c r="I41" s="14">
        <v>8136496.2411900004</v>
      </c>
      <c r="J41" s="14">
        <v>3041808.1904500001</v>
      </c>
      <c r="K41" s="14">
        <v>0</v>
      </c>
      <c r="L41" s="14">
        <v>0</v>
      </c>
      <c r="M41" s="14">
        <v>2456572.8707300001</v>
      </c>
      <c r="N41" s="14">
        <v>20683.460999999999</v>
      </c>
      <c r="O41" s="14">
        <v>47210.959589999999</v>
      </c>
      <c r="P41" s="14">
        <v>26876.394850000001</v>
      </c>
      <c r="Q41" s="14">
        <v>336852.1642</v>
      </c>
      <c r="R41" s="14">
        <v>91325.206879999998</v>
      </c>
      <c r="S41" s="14">
        <v>99835.312699999995</v>
      </c>
      <c r="T41" s="14">
        <v>20375337.99436</v>
      </c>
    </row>
    <row r="42" spans="1:20" ht="12.75" customHeight="1" x14ac:dyDescent="0.2">
      <c r="A42" s="24">
        <v>31</v>
      </c>
      <c r="B42" s="21" t="s">
        <v>128</v>
      </c>
      <c r="C42" s="21" t="s">
        <v>129</v>
      </c>
      <c r="D42" s="14">
        <v>0</v>
      </c>
      <c r="E42" s="14">
        <v>244629.87213</v>
      </c>
      <c r="F42" s="14">
        <v>11625520.415650001</v>
      </c>
      <c r="G42" s="14">
        <v>5564302.2362700002</v>
      </c>
      <c r="H42" s="14">
        <v>1856916.1739099999</v>
      </c>
      <c r="I42" s="14">
        <v>6061217.9704400003</v>
      </c>
      <c r="J42" s="14">
        <v>342433.76084</v>
      </c>
      <c r="K42" s="14">
        <v>67.873500000000007</v>
      </c>
      <c r="L42" s="14">
        <v>93940.107250000001</v>
      </c>
      <c r="M42" s="14">
        <v>75156.012459999998</v>
      </c>
      <c r="N42" s="14">
        <v>27636.867999999999</v>
      </c>
      <c r="O42" s="14">
        <v>0</v>
      </c>
      <c r="P42" s="14">
        <v>4611.16374</v>
      </c>
      <c r="Q42" s="14">
        <v>344021.52776000003</v>
      </c>
      <c r="R42" s="14">
        <v>50230.63493</v>
      </c>
      <c r="S42" s="14">
        <v>322584.71463</v>
      </c>
      <c r="T42" s="14">
        <v>12788399.19005</v>
      </c>
    </row>
    <row r="43" spans="1:20" ht="12.75" customHeight="1" x14ac:dyDescent="0.2">
      <c r="A43" s="24">
        <v>32</v>
      </c>
      <c r="B43" s="21" t="s">
        <v>174</v>
      </c>
      <c r="C43" s="21" t="s">
        <v>175</v>
      </c>
      <c r="D43" s="14">
        <v>0</v>
      </c>
      <c r="E43" s="14">
        <v>43.997160000000001</v>
      </c>
      <c r="F43" s="14">
        <v>7617594.6347700004</v>
      </c>
      <c r="G43" s="14">
        <v>3697759.9709700001</v>
      </c>
      <c r="H43" s="14">
        <v>3302430.94252</v>
      </c>
      <c r="I43" s="14">
        <v>3919834.6638000002</v>
      </c>
      <c r="J43" s="14">
        <v>1037288.1515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300.63440000000003</v>
      </c>
      <c r="Q43" s="14">
        <v>92499.637289999999</v>
      </c>
      <c r="R43" s="14">
        <v>38794.642460000003</v>
      </c>
      <c r="S43" s="14">
        <v>0</v>
      </c>
      <c r="T43" s="14">
        <v>7749233.5460799998</v>
      </c>
    </row>
    <row r="44" spans="1:20" ht="12.75" customHeight="1" x14ac:dyDescent="0.2">
      <c r="A44" s="24">
        <v>33</v>
      </c>
      <c r="B44" s="21" t="s">
        <v>148</v>
      </c>
      <c r="C44" s="21" t="s">
        <v>149</v>
      </c>
      <c r="D44" s="14">
        <v>0</v>
      </c>
      <c r="E44" s="14">
        <v>0</v>
      </c>
      <c r="F44" s="14">
        <v>6902138.0999600003</v>
      </c>
      <c r="G44" s="14">
        <v>3505335.0696399999</v>
      </c>
      <c r="H44" s="14">
        <v>1474891.28621</v>
      </c>
      <c r="I44" s="14">
        <v>3396596.6845399998</v>
      </c>
      <c r="J44" s="14">
        <v>245310.52751000001</v>
      </c>
      <c r="K44" s="14">
        <v>123.81399999999999</v>
      </c>
      <c r="L44" s="14">
        <v>0</v>
      </c>
      <c r="M44" s="14">
        <v>1166059.52263</v>
      </c>
      <c r="N44" s="14">
        <v>0</v>
      </c>
      <c r="O44" s="14">
        <v>7092.1534000000001</v>
      </c>
      <c r="P44" s="14">
        <v>1291.9665</v>
      </c>
      <c r="Q44" s="14">
        <v>83809.749679999994</v>
      </c>
      <c r="R44" s="14">
        <v>23493.351719999999</v>
      </c>
      <c r="S44" s="14">
        <v>176904.73141000001</v>
      </c>
      <c r="T44" s="14">
        <v>8360913.3892999999</v>
      </c>
    </row>
    <row r="45" spans="1:20" ht="12.75" customHeight="1" x14ac:dyDescent="0.2">
      <c r="A45" s="24">
        <v>34</v>
      </c>
      <c r="B45" s="21" t="s">
        <v>198</v>
      </c>
      <c r="C45" s="21" t="s">
        <v>199</v>
      </c>
      <c r="D45" s="14">
        <v>0</v>
      </c>
      <c r="E45" s="14">
        <v>148035.86058000001</v>
      </c>
      <c r="F45" s="14">
        <v>7755173.9644999998</v>
      </c>
      <c r="G45" s="14">
        <v>5844833.8476299997</v>
      </c>
      <c r="H45" s="14">
        <v>1852206.8364200001</v>
      </c>
      <c r="I45" s="14">
        <v>1910340.11687</v>
      </c>
      <c r="J45" s="14">
        <v>946808.48404000001</v>
      </c>
      <c r="K45" s="14">
        <v>0</v>
      </c>
      <c r="L45" s="14">
        <v>0</v>
      </c>
      <c r="M45" s="14">
        <v>0</v>
      </c>
      <c r="N45" s="14">
        <v>2100</v>
      </c>
      <c r="O45" s="14">
        <v>0</v>
      </c>
      <c r="P45" s="14">
        <v>299.52578</v>
      </c>
      <c r="Q45" s="14">
        <v>26490.88608</v>
      </c>
      <c r="R45" s="14">
        <v>19244.333200000001</v>
      </c>
      <c r="S45" s="14">
        <v>269982.97703000001</v>
      </c>
      <c r="T45" s="14">
        <v>8221327.5471700002</v>
      </c>
    </row>
    <row r="46" spans="1:20" ht="12.75" customHeight="1" x14ac:dyDescent="0.2">
      <c r="A46" s="24">
        <v>35</v>
      </c>
      <c r="B46" s="21" t="s">
        <v>182</v>
      </c>
      <c r="C46" s="21" t="s">
        <v>183</v>
      </c>
      <c r="D46" s="14">
        <v>0</v>
      </c>
      <c r="E46" s="14">
        <v>988555.54509999999</v>
      </c>
      <c r="F46" s="14">
        <v>6165608.8946799999</v>
      </c>
      <c r="G46" s="14">
        <v>3599838.55926</v>
      </c>
      <c r="H46" s="14">
        <v>3174139.52581</v>
      </c>
      <c r="I46" s="14">
        <v>2565770.3354199999</v>
      </c>
      <c r="J46" s="14">
        <v>921521.82680000004</v>
      </c>
      <c r="K46" s="14">
        <v>690.39625000000001</v>
      </c>
      <c r="L46" s="14">
        <v>0</v>
      </c>
      <c r="M46" s="14">
        <v>203543.18573999999</v>
      </c>
      <c r="N46" s="14">
        <v>2000</v>
      </c>
      <c r="O46" s="14">
        <v>0</v>
      </c>
      <c r="P46" s="14">
        <v>3722.3724900000002</v>
      </c>
      <c r="Q46" s="14">
        <v>259085.68567000001</v>
      </c>
      <c r="R46" s="14">
        <v>31301.58699</v>
      </c>
      <c r="S46" s="14">
        <v>83055.296300000002</v>
      </c>
      <c r="T46" s="14">
        <v>7737562.9632200003</v>
      </c>
    </row>
    <row r="47" spans="1:20" ht="12.75" customHeight="1" x14ac:dyDescent="0.2">
      <c r="A47" s="24">
        <v>36</v>
      </c>
      <c r="B47" s="21" t="s">
        <v>170</v>
      </c>
      <c r="C47" s="21" t="s">
        <v>171</v>
      </c>
      <c r="D47" s="14">
        <v>0</v>
      </c>
      <c r="E47" s="14">
        <v>12.0184</v>
      </c>
      <c r="F47" s="14">
        <v>4404228.6506000003</v>
      </c>
      <c r="G47" s="14">
        <v>2082896.21563</v>
      </c>
      <c r="H47" s="14">
        <v>612941.04541999998</v>
      </c>
      <c r="I47" s="14">
        <v>2321323.1878800001</v>
      </c>
      <c r="J47" s="14">
        <v>607975.11757</v>
      </c>
      <c r="K47" s="14">
        <v>0</v>
      </c>
      <c r="L47" s="14">
        <v>0</v>
      </c>
      <c r="M47" s="14">
        <v>672.84517000000005</v>
      </c>
      <c r="N47" s="14">
        <v>1.5738399999999999</v>
      </c>
      <c r="O47" s="14">
        <v>0</v>
      </c>
      <c r="P47" s="14">
        <v>0</v>
      </c>
      <c r="Q47" s="14">
        <v>109010.47656</v>
      </c>
      <c r="R47" s="14">
        <v>24626.67354</v>
      </c>
      <c r="S47" s="14">
        <v>0</v>
      </c>
      <c r="T47" s="14">
        <v>4538552.2381100003</v>
      </c>
    </row>
    <row r="48" spans="1:20" ht="12.75" customHeight="1" x14ac:dyDescent="0.2">
      <c r="A48" s="24">
        <v>37</v>
      </c>
      <c r="B48" s="21" t="s">
        <v>136</v>
      </c>
      <c r="C48" s="21" t="s">
        <v>137</v>
      </c>
      <c r="D48" s="14">
        <v>0</v>
      </c>
      <c r="E48" s="14">
        <v>1.3323799999999999</v>
      </c>
      <c r="F48" s="14">
        <v>3754452.2960000001</v>
      </c>
      <c r="G48" s="14">
        <v>415628.80410000001</v>
      </c>
      <c r="H48" s="14">
        <v>252495.50394</v>
      </c>
      <c r="I48" s="14">
        <v>3338823.4918999998</v>
      </c>
      <c r="J48" s="14">
        <v>276121.26902000001</v>
      </c>
      <c r="K48" s="14">
        <v>0</v>
      </c>
      <c r="L48" s="14">
        <v>0</v>
      </c>
      <c r="M48" s="14">
        <v>0</v>
      </c>
      <c r="N48" s="14">
        <v>0</v>
      </c>
      <c r="O48" s="14">
        <v>4039.90852</v>
      </c>
      <c r="P48" s="14">
        <v>18338.539850000001</v>
      </c>
      <c r="Q48" s="14">
        <v>78032.442169999995</v>
      </c>
      <c r="R48" s="14">
        <v>34664.469660000002</v>
      </c>
      <c r="S48" s="14">
        <v>0</v>
      </c>
      <c r="T48" s="14">
        <v>3889528.9885800001</v>
      </c>
    </row>
    <row r="49" spans="1:20" ht="12.75" customHeight="1" x14ac:dyDescent="0.2">
      <c r="A49" s="24">
        <v>38</v>
      </c>
      <c r="B49" s="21" t="s">
        <v>138</v>
      </c>
      <c r="C49" s="21" t="s">
        <v>139</v>
      </c>
      <c r="D49" s="14">
        <v>0</v>
      </c>
      <c r="E49" s="14">
        <v>11378.371649999999</v>
      </c>
      <c r="F49" s="14">
        <v>2891364.3734800001</v>
      </c>
      <c r="G49" s="14">
        <v>1136524.2728500001</v>
      </c>
      <c r="H49" s="14">
        <v>729184.88531000004</v>
      </c>
      <c r="I49" s="14">
        <v>1754822.4097899999</v>
      </c>
      <c r="J49" s="14">
        <v>432143.69348999998</v>
      </c>
      <c r="K49" s="14">
        <v>0</v>
      </c>
      <c r="L49" s="14">
        <v>0</v>
      </c>
      <c r="M49" s="14">
        <v>1615.9572900000001</v>
      </c>
      <c r="N49" s="14">
        <v>1846.0567100000001</v>
      </c>
      <c r="O49" s="14">
        <v>0</v>
      </c>
      <c r="P49" s="14">
        <v>154.81984</v>
      </c>
      <c r="Q49" s="14">
        <v>140266.41303</v>
      </c>
      <c r="R49" s="14">
        <v>27793.857520000001</v>
      </c>
      <c r="S49" s="14">
        <v>0</v>
      </c>
      <c r="T49" s="14">
        <v>3074419.8495200002</v>
      </c>
    </row>
    <row r="50" spans="1:20" ht="12.75" customHeight="1" x14ac:dyDescent="0.2">
      <c r="A50" s="24">
        <v>39</v>
      </c>
      <c r="B50" s="21" t="s">
        <v>186</v>
      </c>
      <c r="C50" s="21" t="s">
        <v>187</v>
      </c>
      <c r="D50" s="14">
        <v>0</v>
      </c>
      <c r="E50" s="14">
        <v>0</v>
      </c>
      <c r="F50" s="14">
        <v>3494886.5921100001</v>
      </c>
      <c r="G50" s="14">
        <v>1869900.53339</v>
      </c>
      <c r="H50" s="14">
        <v>428365.40815999999</v>
      </c>
      <c r="I50" s="14">
        <v>1624986.0587200001</v>
      </c>
      <c r="J50" s="14">
        <v>136680.21009000001</v>
      </c>
      <c r="K50" s="14">
        <v>5601.76379</v>
      </c>
      <c r="L50" s="14">
        <v>0</v>
      </c>
      <c r="M50" s="14">
        <v>0</v>
      </c>
      <c r="N50" s="14">
        <v>55.218000000000004</v>
      </c>
      <c r="O50" s="14">
        <v>0</v>
      </c>
      <c r="P50" s="14">
        <v>497.8612</v>
      </c>
      <c r="Q50" s="14">
        <v>54419.40526</v>
      </c>
      <c r="R50" s="14">
        <v>12712.372149999999</v>
      </c>
      <c r="S50" s="14">
        <v>0</v>
      </c>
      <c r="T50" s="14">
        <v>3568173.21251</v>
      </c>
    </row>
    <row r="51" spans="1:20" ht="12.75" customHeight="1" x14ac:dyDescent="0.2">
      <c r="A51" s="24">
        <v>40</v>
      </c>
      <c r="B51" s="21" t="s">
        <v>86</v>
      </c>
      <c r="C51" s="21" t="s">
        <v>269</v>
      </c>
      <c r="D51" s="14">
        <v>0</v>
      </c>
      <c r="E51" s="14">
        <v>0</v>
      </c>
      <c r="F51" s="14">
        <v>3220336.46037</v>
      </c>
      <c r="G51" s="14">
        <v>1409400.00024</v>
      </c>
      <c r="H51" s="14">
        <v>1193196.8460200001</v>
      </c>
      <c r="I51" s="14">
        <v>1810921.6506399999</v>
      </c>
      <c r="J51" s="14">
        <v>819007.65410000004</v>
      </c>
      <c r="K51" s="14">
        <v>678.14800000000002</v>
      </c>
      <c r="L51" s="14">
        <v>0</v>
      </c>
      <c r="M51" s="14">
        <v>0</v>
      </c>
      <c r="N51" s="14">
        <v>2500</v>
      </c>
      <c r="O51" s="14">
        <v>2880.24116</v>
      </c>
      <c r="P51" s="14">
        <v>2159.1212500000001</v>
      </c>
      <c r="Q51" s="14">
        <v>61104.774570000001</v>
      </c>
      <c r="R51" s="14">
        <v>21111.293979999999</v>
      </c>
      <c r="S51" s="14">
        <v>57068.50995</v>
      </c>
      <c r="T51" s="14">
        <v>3367838.5492799999</v>
      </c>
    </row>
    <row r="52" spans="1:20" ht="12.75" customHeight="1" x14ac:dyDescent="0.2">
      <c r="A52" s="24">
        <v>41</v>
      </c>
      <c r="B52" s="21" t="s">
        <v>84</v>
      </c>
      <c r="C52" s="21" t="s">
        <v>85</v>
      </c>
      <c r="D52" s="14">
        <v>0</v>
      </c>
      <c r="E52" s="14">
        <v>1261.8068000000001</v>
      </c>
      <c r="F52" s="14">
        <v>886900.43753</v>
      </c>
      <c r="G52" s="14">
        <v>446500.02613999997</v>
      </c>
      <c r="H52" s="14">
        <v>334497.96905999997</v>
      </c>
      <c r="I52" s="14">
        <v>440400.41139000002</v>
      </c>
      <c r="J52" s="14">
        <v>97050.742960000003</v>
      </c>
      <c r="K52" s="14">
        <v>364.84899999999999</v>
      </c>
      <c r="L52" s="14">
        <v>0</v>
      </c>
      <c r="M52" s="14">
        <v>0</v>
      </c>
      <c r="N52" s="14">
        <v>2979.3530000000001</v>
      </c>
      <c r="O52" s="14">
        <v>22711.204860000002</v>
      </c>
      <c r="P52" s="14">
        <v>10.39959</v>
      </c>
      <c r="Q52" s="14">
        <v>636349.95573000005</v>
      </c>
      <c r="R52" s="14">
        <v>14009.88545</v>
      </c>
      <c r="S52" s="14">
        <v>0</v>
      </c>
      <c r="T52" s="14">
        <v>1564587.8919599999</v>
      </c>
    </row>
    <row r="53" spans="1:20" ht="12.75" customHeight="1" x14ac:dyDescent="0.2">
      <c r="A53" s="24">
        <v>42</v>
      </c>
      <c r="B53" s="21" t="s">
        <v>178</v>
      </c>
      <c r="C53" s="21" t="s">
        <v>179</v>
      </c>
      <c r="D53" s="14">
        <v>0</v>
      </c>
      <c r="E53" s="14">
        <v>0</v>
      </c>
      <c r="F53" s="14">
        <v>1669895.6864700001</v>
      </c>
      <c r="G53" s="14">
        <v>1175924.5728500001</v>
      </c>
      <c r="H53" s="14">
        <v>661500.40859999997</v>
      </c>
      <c r="I53" s="14">
        <v>493971.11362000002</v>
      </c>
      <c r="J53" s="14">
        <v>230820.6974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1060.4797599999999</v>
      </c>
      <c r="Q53" s="14">
        <v>8389.6496700000007</v>
      </c>
      <c r="R53" s="14">
        <v>7601.9670500000002</v>
      </c>
      <c r="S53" s="14">
        <v>0</v>
      </c>
      <c r="T53" s="14">
        <v>1686947.7829499999</v>
      </c>
    </row>
    <row r="54" spans="1:20" ht="12.75" customHeight="1" x14ac:dyDescent="0.2">
      <c r="A54" s="24">
        <v>43</v>
      </c>
      <c r="B54" s="21" t="s">
        <v>194</v>
      </c>
      <c r="C54" s="21" t="s">
        <v>195</v>
      </c>
      <c r="D54" s="14">
        <v>0</v>
      </c>
      <c r="E54" s="14">
        <v>44450.077149999997</v>
      </c>
      <c r="F54" s="14">
        <v>1907667.0135900001</v>
      </c>
      <c r="G54" s="14">
        <v>791833.60926000006</v>
      </c>
      <c r="H54" s="14">
        <v>439795.95419000002</v>
      </c>
      <c r="I54" s="14">
        <v>1115833.40433</v>
      </c>
      <c r="J54" s="14">
        <v>197970.96463999999</v>
      </c>
      <c r="K54" s="14">
        <v>1026.4286400000001</v>
      </c>
      <c r="L54" s="14">
        <v>0</v>
      </c>
      <c r="M54" s="14">
        <v>58028.473680000003</v>
      </c>
      <c r="N54" s="14">
        <v>0</v>
      </c>
      <c r="O54" s="14">
        <v>0</v>
      </c>
      <c r="P54" s="14">
        <v>9311.1231100000005</v>
      </c>
      <c r="Q54" s="14">
        <v>103232.4762</v>
      </c>
      <c r="R54" s="14">
        <v>14576.26101</v>
      </c>
      <c r="S54" s="14">
        <v>60411.628389999998</v>
      </c>
      <c r="T54" s="14">
        <v>2198703.48177</v>
      </c>
    </row>
    <row r="55" spans="1:20" ht="12.75" customHeight="1" x14ac:dyDescent="0.2">
      <c r="A55" s="24">
        <v>44</v>
      </c>
      <c r="B55" s="21" t="s">
        <v>162</v>
      </c>
      <c r="C55" s="21" t="s">
        <v>163</v>
      </c>
      <c r="D55" s="14">
        <v>0</v>
      </c>
      <c r="E55" s="14">
        <v>233915.98282</v>
      </c>
      <c r="F55" s="14">
        <v>1256073.1250100001</v>
      </c>
      <c r="G55" s="14">
        <v>309632.79983999999</v>
      </c>
      <c r="H55" s="14">
        <v>218650.21737999999</v>
      </c>
      <c r="I55" s="14">
        <v>946440.32516999997</v>
      </c>
      <c r="J55" s="14">
        <v>48456.832799999996</v>
      </c>
      <c r="K55" s="14">
        <v>54.061059999999998</v>
      </c>
      <c r="L55" s="14">
        <v>0</v>
      </c>
      <c r="M55" s="14">
        <v>0</v>
      </c>
      <c r="N55" s="14">
        <v>0</v>
      </c>
      <c r="O55" s="14">
        <v>0</v>
      </c>
      <c r="P55" s="14">
        <v>23.790040000000001</v>
      </c>
      <c r="Q55" s="14">
        <v>35667.017999999996</v>
      </c>
      <c r="R55" s="14">
        <v>5437.6051900000002</v>
      </c>
      <c r="S55" s="14">
        <v>0</v>
      </c>
      <c r="T55" s="14">
        <v>1531171.5821199999</v>
      </c>
    </row>
    <row r="56" spans="1:20" ht="12.75" customHeight="1" x14ac:dyDescent="0.2">
      <c r="A56" s="24">
        <v>45</v>
      </c>
      <c r="B56" s="21" t="s">
        <v>158</v>
      </c>
      <c r="C56" s="21" t="s">
        <v>159</v>
      </c>
      <c r="D56" s="14">
        <v>0</v>
      </c>
      <c r="E56" s="14">
        <v>0</v>
      </c>
      <c r="F56" s="14">
        <v>793063.65641000005</v>
      </c>
      <c r="G56" s="14">
        <v>299573.40733000002</v>
      </c>
      <c r="H56" s="14">
        <v>268432.12714</v>
      </c>
      <c r="I56" s="14">
        <v>493490.24907999998</v>
      </c>
      <c r="J56" s="14">
        <v>9064.6652200000008</v>
      </c>
      <c r="K56" s="14">
        <v>0</v>
      </c>
      <c r="L56" s="14">
        <v>0</v>
      </c>
      <c r="M56" s="14">
        <v>0</v>
      </c>
      <c r="N56" s="14">
        <v>9785.1190000000006</v>
      </c>
      <c r="O56" s="14">
        <v>89542.789780000006</v>
      </c>
      <c r="P56" s="14">
        <v>3654.4859499999998</v>
      </c>
      <c r="Q56" s="14">
        <v>423492.27549000003</v>
      </c>
      <c r="R56" s="14">
        <v>44522.454720000002</v>
      </c>
      <c r="S56" s="14">
        <v>0</v>
      </c>
      <c r="T56" s="14">
        <v>1364060.7813500001</v>
      </c>
    </row>
    <row r="57" spans="1:20" ht="12.75" customHeight="1" x14ac:dyDescent="0.2">
      <c r="A57" s="24">
        <v>46</v>
      </c>
      <c r="B57" s="21" t="s">
        <v>142</v>
      </c>
      <c r="C57" s="21" t="s">
        <v>143</v>
      </c>
      <c r="D57" s="14">
        <v>0</v>
      </c>
      <c r="E57" s="14">
        <v>0</v>
      </c>
      <c r="F57" s="14">
        <v>1215008.89594</v>
      </c>
      <c r="G57" s="14">
        <v>624262.55206000002</v>
      </c>
      <c r="H57" s="14">
        <v>313451.42846999998</v>
      </c>
      <c r="I57" s="14">
        <v>590746.34387999994</v>
      </c>
      <c r="J57" s="14">
        <v>195832.90951999999</v>
      </c>
      <c r="K57" s="14">
        <v>0</v>
      </c>
      <c r="L57" s="14">
        <v>0</v>
      </c>
      <c r="M57" s="14">
        <v>0</v>
      </c>
      <c r="N57" s="14">
        <v>2841.846</v>
      </c>
      <c r="O57" s="14">
        <v>50100.50159</v>
      </c>
      <c r="P57" s="14">
        <v>68.223110000000005</v>
      </c>
      <c r="Q57" s="14">
        <v>14129.673839999999</v>
      </c>
      <c r="R57" s="14">
        <v>3561.7189400000002</v>
      </c>
      <c r="S57" s="14">
        <v>0</v>
      </c>
      <c r="T57" s="14">
        <v>1285710.8594200001</v>
      </c>
    </row>
    <row r="58" spans="1:20" ht="12.75" customHeight="1" x14ac:dyDescent="0.2">
      <c r="A58" s="24">
        <v>47</v>
      </c>
      <c r="B58" s="21" t="s">
        <v>132</v>
      </c>
      <c r="C58" s="21" t="s">
        <v>133</v>
      </c>
      <c r="D58" s="14">
        <v>0</v>
      </c>
      <c r="E58" s="14">
        <v>2007.6712299999999</v>
      </c>
      <c r="F58" s="14">
        <v>1219534.9077099999</v>
      </c>
      <c r="G58" s="14">
        <v>416569.59007999999</v>
      </c>
      <c r="H58" s="14">
        <v>262204.91447000002</v>
      </c>
      <c r="I58" s="14">
        <v>802965.31762999995</v>
      </c>
      <c r="J58" s="14">
        <v>92184.292189999993</v>
      </c>
      <c r="K58" s="14">
        <v>0</v>
      </c>
      <c r="L58" s="14">
        <v>0</v>
      </c>
      <c r="M58" s="14">
        <v>107570.27598000001</v>
      </c>
      <c r="N58" s="14">
        <v>0.20147999999999999</v>
      </c>
      <c r="O58" s="14">
        <v>4559.2308300000004</v>
      </c>
      <c r="P58" s="14">
        <v>0</v>
      </c>
      <c r="Q58" s="14">
        <v>65555.068159999995</v>
      </c>
      <c r="R58" s="14">
        <v>8547.6087200000002</v>
      </c>
      <c r="S58" s="14">
        <v>118510.42636</v>
      </c>
      <c r="T58" s="14">
        <v>1526285.39047</v>
      </c>
    </row>
    <row r="59" spans="1:20" ht="12.75" customHeight="1" x14ac:dyDescent="0.2">
      <c r="A59" s="24">
        <v>48</v>
      </c>
      <c r="B59" s="21" t="s">
        <v>154</v>
      </c>
      <c r="C59" s="21" t="s">
        <v>155</v>
      </c>
      <c r="D59" s="14">
        <v>0</v>
      </c>
      <c r="E59" s="14">
        <v>0</v>
      </c>
      <c r="F59" s="14">
        <v>1075679.0644799999</v>
      </c>
      <c r="G59" s="14">
        <v>410395.82380000001</v>
      </c>
      <c r="H59" s="14">
        <v>367572.96182999999</v>
      </c>
      <c r="I59" s="14">
        <v>665283.24068000005</v>
      </c>
      <c r="J59" s="14">
        <v>155173.50541000001</v>
      </c>
      <c r="K59" s="14">
        <v>0</v>
      </c>
      <c r="L59" s="14">
        <v>0</v>
      </c>
      <c r="M59" s="14">
        <v>0</v>
      </c>
      <c r="N59" s="14">
        <v>0</v>
      </c>
      <c r="O59" s="14">
        <v>8479.4655000000002</v>
      </c>
      <c r="P59" s="14">
        <v>366.16986000000003</v>
      </c>
      <c r="Q59" s="14">
        <v>8426.7756399999998</v>
      </c>
      <c r="R59" s="14">
        <v>1130.0445299999999</v>
      </c>
      <c r="S59" s="14">
        <v>0</v>
      </c>
      <c r="T59" s="14">
        <v>1094081.5200100001</v>
      </c>
    </row>
    <row r="60" spans="1:20" ht="12.75" customHeight="1" x14ac:dyDescent="0.2">
      <c r="A60" s="24">
        <v>49</v>
      </c>
      <c r="B60" s="21" t="s">
        <v>192</v>
      </c>
      <c r="C60" s="21" t="s">
        <v>193</v>
      </c>
      <c r="D60" s="14">
        <v>0</v>
      </c>
      <c r="E60" s="14">
        <v>0</v>
      </c>
      <c r="F60" s="14">
        <v>1127415.48762</v>
      </c>
      <c r="G60" s="14">
        <v>606635.95860999997</v>
      </c>
      <c r="H60" s="14">
        <v>597401.14905000001</v>
      </c>
      <c r="I60" s="14">
        <v>520779.52901</v>
      </c>
      <c r="J60" s="14">
        <v>233186.64342000001</v>
      </c>
      <c r="K60" s="14">
        <v>0</v>
      </c>
      <c r="L60" s="14">
        <v>0</v>
      </c>
      <c r="M60" s="14">
        <v>0</v>
      </c>
      <c r="N60" s="14">
        <v>2507.6060000000002</v>
      </c>
      <c r="O60" s="14">
        <v>0</v>
      </c>
      <c r="P60" s="14">
        <v>3167.8479499999999</v>
      </c>
      <c r="Q60" s="14">
        <v>15170.288920000001</v>
      </c>
      <c r="R60" s="14">
        <v>5119.0291699999998</v>
      </c>
      <c r="S60" s="14">
        <v>0</v>
      </c>
      <c r="T60" s="14">
        <v>1153380.25966</v>
      </c>
    </row>
    <row r="61" spans="1:20" ht="12.75" customHeight="1" x14ac:dyDescent="0.2">
      <c r="A61" s="24">
        <v>50</v>
      </c>
      <c r="B61" s="21" t="s">
        <v>215</v>
      </c>
      <c r="C61" s="21" t="s">
        <v>272</v>
      </c>
      <c r="D61" s="14">
        <v>0</v>
      </c>
      <c r="E61" s="14">
        <v>0</v>
      </c>
      <c r="F61" s="14">
        <v>1052404.7860900001</v>
      </c>
      <c r="G61" s="14">
        <v>964859.6851</v>
      </c>
      <c r="H61" s="14">
        <v>618850.14346000005</v>
      </c>
      <c r="I61" s="14">
        <v>87545.100990000006</v>
      </c>
      <c r="J61" s="14">
        <v>8653.7035300000007</v>
      </c>
      <c r="K61" s="14">
        <v>8629.3817600000002</v>
      </c>
      <c r="L61" s="14">
        <v>0</v>
      </c>
      <c r="M61" s="14">
        <v>0</v>
      </c>
      <c r="N61" s="14">
        <v>1985.22441</v>
      </c>
      <c r="O61" s="14">
        <v>0</v>
      </c>
      <c r="P61" s="14">
        <v>118.70016</v>
      </c>
      <c r="Q61" s="14">
        <v>1451.4740200000001</v>
      </c>
      <c r="R61" s="14">
        <v>2314.7013400000001</v>
      </c>
      <c r="S61" s="14">
        <v>0</v>
      </c>
      <c r="T61" s="14">
        <v>1066904.2677800001</v>
      </c>
    </row>
    <row r="62" spans="1:20" ht="12.75" customHeight="1" x14ac:dyDescent="0.2">
      <c r="A62" s="24">
        <v>51</v>
      </c>
      <c r="B62" s="21" t="s">
        <v>146</v>
      </c>
      <c r="C62" s="21" t="s">
        <v>147</v>
      </c>
      <c r="D62" s="14">
        <v>0</v>
      </c>
      <c r="E62" s="14">
        <v>0</v>
      </c>
      <c r="F62" s="14">
        <v>739236.54356999998</v>
      </c>
      <c r="G62" s="14">
        <v>317274.69527999999</v>
      </c>
      <c r="H62" s="14">
        <v>250327.91558</v>
      </c>
      <c r="I62" s="14">
        <v>419959.96431000001</v>
      </c>
      <c r="J62" s="14">
        <v>64571.070319999999</v>
      </c>
      <c r="K62" s="14">
        <v>0</v>
      </c>
      <c r="L62" s="14">
        <v>0</v>
      </c>
      <c r="M62" s="14">
        <v>0</v>
      </c>
      <c r="N62" s="14">
        <v>1818.7919999999999</v>
      </c>
      <c r="O62" s="14">
        <v>697.43271000000004</v>
      </c>
      <c r="P62" s="14">
        <v>660.01860999999997</v>
      </c>
      <c r="Q62" s="14">
        <v>10508.02635</v>
      </c>
      <c r="R62" s="14">
        <v>5614.6644100000003</v>
      </c>
      <c r="S62" s="14">
        <v>0</v>
      </c>
      <c r="T62" s="14">
        <v>758535.47765000002</v>
      </c>
    </row>
    <row r="63" spans="1:20" ht="12.75" customHeight="1" x14ac:dyDescent="0.2">
      <c r="A63" s="24">
        <v>52</v>
      </c>
      <c r="B63" s="21" t="s">
        <v>218</v>
      </c>
      <c r="C63" s="21" t="s">
        <v>219</v>
      </c>
      <c r="D63" s="14">
        <v>0</v>
      </c>
      <c r="E63" s="14">
        <v>0</v>
      </c>
      <c r="F63" s="14">
        <v>955210.81642000005</v>
      </c>
      <c r="G63" s="14">
        <v>768268.69472999999</v>
      </c>
      <c r="H63" s="14">
        <v>662358.03796999995</v>
      </c>
      <c r="I63" s="14">
        <v>186942.12169</v>
      </c>
      <c r="J63" s="14">
        <v>51129.345800000003</v>
      </c>
      <c r="K63" s="14">
        <v>0</v>
      </c>
      <c r="L63" s="14">
        <v>0</v>
      </c>
      <c r="M63" s="14">
        <v>0</v>
      </c>
      <c r="N63" s="14">
        <v>1871.4670000000001</v>
      </c>
      <c r="O63" s="14">
        <v>0</v>
      </c>
      <c r="P63" s="14">
        <v>291.70614999999998</v>
      </c>
      <c r="Q63" s="14">
        <v>46531.35626</v>
      </c>
      <c r="R63" s="14">
        <v>6194.9692599999998</v>
      </c>
      <c r="S63" s="14">
        <v>0</v>
      </c>
      <c r="T63" s="14">
        <v>1010100.31509</v>
      </c>
    </row>
    <row r="64" spans="1:20" ht="12.75" customHeight="1" x14ac:dyDescent="0.2">
      <c r="A64" s="24">
        <v>53</v>
      </c>
      <c r="B64" s="21" t="s">
        <v>180</v>
      </c>
      <c r="C64" s="21" t="s">
        <v>181</v>
      </c>
      <c r="D64" s="14">
        <v>0</v>
      </c>
      <c r="E64" s="14">
        <v>0</v>
      </c>
      <c r="F64" s="14">
        <v>905628.86638000002</v>
      </c>
      <c r="G64" s="14">
        <v>586540.76662999997</v>
      </c>
      <c r="H64" s="14">
        <v>563509.63451</v>
      </c>
      <c r="I64" s="14">
        <v>319088.09974999999</v>
      </c>
      <c r="J64" s="14">
        <v>104668.8126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7.4706400000000004</v>
      </c>
      <c r="Q64" s="14">
        <v>13002.31214</v>
      </c>
      <c r="R64" s="14">
        <v>5750.0674799999997</v>
      </c>
      <c r="S64" s="14">
        <v>40347.051780000002</v>
      </c>
      <c r="T64" s="14">
        <v>964735.76841999998</v>
      </c>
    </row>
    <row r="65" spans="1:20" ht="12.75" customHeight="1" x14ac:dyDescent="0.2">
      <c r="A65" s="24">
        <v>54</v>
      </c>
      <c r="B65" s="21" t="s">
        <v>176</v>
      </c>
      <c r="C65" s="21" t="s">
        <v>177</v>
      </c>
      <c r="D65" s="14">
        <v>0</v>
      </c>
      <c r="E65" s="14">
        <v>0</v>
      </c>
      <c r="F65" s="14">
        <v>763203.56044999999</v>
      </c>
      <c r="G65" s="14">
        <v>308372.4044</v>
      </c>
      <c r="H65" s="14">
        <v>242435.23994</v>
      </c>
      <c r="I65" s="14">
        <v>454831.15604999999</v>
      </c>
      <c r="J65" s="14">
        <v>81375.037349999999</v>
      </c>
      <c r="K65" s="14">
        <v>0</v>
      </c>
      <c r="L65" s="14">
        <v>0</v>
      </c>
      <c r="M65" s="14">
        <v>0</v>
      </c>
      <c r="N65" s="14">
        <v>1015.495</v>
      </c>
      <c r="O65" s="14">
        <v>0</v>
      </c>
      <c r="P65" s="14">
        <v>0</v>
      </c>
      <c r="Q65" s="14">
        <v>12519.66577</v>
      </c>
      <c r="R65" s="14">
        <v>12994.47256</v>
      </c>
      <c r="S65" s="14">
        <v>0</v>
      </c>
      <c r="T65" s="14">
        <v>789733.19377999997</v>
      </c>
    </row>
    <row r="66" spans="1:20" ht="12.75" customHeight="1" x14ac:dyDescent="0.2">
      <c r="A66" s="24">
        <v>55</v>
      </c>
      <c r="B66" s="21" t="s">
        <v>122</v>
      </c>
      <c r="C66" s="21" t="s">
        <v>123</v>
      </c>
      <c r="D66" s="14">
        <v>0</v>
      </c>
      <c r="E66" s="14">
        <v>2.2551399999999999</v>
      </c>
      <c r="F66" s="14">
        <v>650375.72548000002</v>
      </c>
      <c r="G66" s="14">
        <v>412647.13287999999</v>
      </c>
      <c r="H66" s="14">
        <v>256801.20787000001</v>
      </c>
      <c r="I66" s="14">
        <v>237728.5926</v>
      </c>
      <c r="J66" s="14">
        <v>10168.474130000001</v>
      </c>
      <c r="K66" s="14">
        <v>608.30962</v>
      </c>
      <c r="L66" s="14">
        <v>0</v>
      </c>
      <c r="M66" s="14">
        <v>0</v>
      </c>
      <c r="N66" s="14">
        <v>2311.2469999999998</v>
      </c>
      <c r="O66" s="14">
        <v>0</v>
      </c>
      <c r="P66" s="14">
        <v>10780.44311</v>
      </c>
      <c r="Q66" s="14">
        <v>28226.753489999999</v>
      </c>
      <c r="R66" s="14">
        <v>6289.2189399999997</v>
      </c>
      <c r="S66" s="14">
        <v>0</v>
      </c>
      <c r="T66" s="14">
        <v>698593.95278000005</v>
      </c>
    </row>
    <row r="67" spans="1:20" ht="12.75" customHeight="1" x14ac:dyDescent="0.2">
      <c r="A67" s="24">
        <v>56</v>
      </c>
      <c r="B67" s="21" t="s">
        <v>190</v>
      </c>
      <c r="C67" s="21" t="s">
        <v>191</v>
      </c>
      <c r="D67" s="14">
        <v>0</v>
      </c>
      <c r="E67" s="14">
        <v>26802.017680000001</v>
      </c>
      <c r="F67" s="14">
        <v>733870.18619000004</v>
      </c>
      <c r="G67" s="14">
        <v>551443.85277999996</v>
      </c>
      <c r="H67" s="14">
        <v>394636.17913</v>
      </c>
      <c r="I67" s="14">
        <v>182426.33340999999</v>
      </c>
      <c r="J67" s="14">
        <v>26907.03152</v>
      </c>
      <c r="K67" s="14">
        <v>296.13</v>
      </c>
      <c r="L67" s="14">
        <v>0</v>
      </c>
      <c r="M67" s="14">
        <v>0</v>
      </c>
      <c r="N67" s="14">
        <v>0</v>
      </c>
      <c r="O67" s="14">
        <v>0</v>
      </c>
      <c r="P67" s="14">
        <v>3309.5028299999999</v>
      </c>
      <c r="Q67" s="14">
        <v>5230.4020799999998</v>
      </c>
      <c r="R67" s="14">
        <v>3345.78523</v>
      </c>
      <c r="S67" s="14">
        <v>0</v>
      </c>
      <c r="T67" s="14">
        <v>772854.02401000005</v>
      </c>
    </row>
    <row r="68" spans="1:20" ht="12.75" customHeight="1" x14ac:dyDescent="0.2">
      <c r="A68" s="24">
        <v>57</v>
      </c>
      <c r="B68" s="21" t="s">
        <v>152</v>
      </c>
      <c r="C68" s="21" t="s">
        <v>153</v>
      </c>
      <c r="D68" s="14">
        <v>0</v>
      </c>
      <c r="E68" s="14">
        <v>0</v>
      </c>
      <c r="F68" s="14">
        <v>527469.01052999997</v>
      </c>
      <c r="G68" s="14">
        <v>324130.87521000003</v>
      </c>
      <c r="H68" s="14">
        <v>295422.37920000002</v>
      </c>
      <c r="I68" s="14">
        <v>203338.13532</v>
      </c>
      <c r="J68" s="14">
        <v>54408.598279999998</v>
      </c>
      <c r="K68" s="14">
        <v>0</v>
      </c>
      <c r="L68" s="14">
        <v>0</v>
      </c>
      <c r="M68" s="14">
        <v>0</v>
      </c>
      <c r="N68" s="14">
        <v>4970.3109999999997</v>
      </c>
      <c r="O68" s="14">
        <v>0</v>
      </c>
      <c r="P68" s="14">
        <v>161.73605000000001</v>
      </c>
      <c r="Q68" s="14">
        <v>11781.277969999999</v>
      </c>
      <c r="R68" s="14">
        <v>6108.7164000000002</v>
      </c>
      <c r="S68" s="14">
        <v>0</v>
      </c>
      <c r="T68" s="14">
        <v>550491.05194999999</v>
      </c>
    </row>
    <row r="69" spans="1:20" ht="12.75" customHeight="1" x14ac:dyDescent="0.2">
      <c r="A69" s="24">
        <v>58</v>
      </c>
      <c r="B69" s="21" t="s">
        <v>202</v>
      </c>
      <c r="C69" s="21" t="s">
        <v>203</v>
      </c>
      <c r="D69" s="14">
        <v>0</v>
      </c>
      <c r="E69" s="14">
        <v>140152.88907999999</v>
      </c>
      <c r="F69" s="14">
        <v>255815.929</v>
      </c>
      <c r="G69" s="14">
        <v>78597.628519999998</v>
      </c>
      <c r="H69" s="14">
        <v>62788.66635</v>
      </c>
      <c r="I69" s="14">
        <v>177218.30048000001</v>
      </c>
      <c r="J69" s="14">
        <v>36095.359230000002</v>
      </c>
      <c r="K69" s="14">
        <v>1390.896</v>
      </c>
      <c r="L69" s="14">
        <v>0</v>
      </c>
      <c r="M69" s="14">
        <v>0</v>
      </c>
      <c r="N69" s="14">
        <v>2869.44355</v>
      </c>
      <c r="O69" s="14">
        <v>10302.364250000001</v>
      </c>
      <c r="P69" s="14">
        <v>54.982799999999997</v>
      </c>
      <c r="Q69" s="14">
        <v>2256.9686799999999</v>
      </c>
      <c r="R69" s="14">
        <v>3625.8202799999999</v>
      </c>
      <c r="S69" s="14">
        <v>0</v>
      </c>
      <c r="T69" s="14">
        <v>416469.29363999999</v>
      </c>
    </row>
    <row r="70" spans="1:20" ht="12.75" customHeight="1" x14ac:dyDescent="0.2">
      <c r="A70" s="24">
        <v>59</v>
      </c>
      <c r="B70" s="21" t="s">
        <v>164</v>
      </c>
      <c r="C70" s="21" t="s">
        <v>165</v>
      </c>
      <c r="D70" s="14">
        <v>0</v>
      </c>
      <c r="E70" s="14">
        <v>0</v>
      </c>
      <c r="F70" s="14">
        <v>527021.10450999998</v>
      </c>
      <c r="G70" s="14">
        <v>267637.95075000002</v>
      </c>
      <c r="H70" s="14">
        <v>259392.80858000001</v>
      </c>
      <c r="I70" s="14">
        <v>259383.15375999999</v>
      </c>
      <c r="J70" s="14">
        <v>71275.299809999997</v>
      </c>
      <c r="K70" s="14">
        <v>0</v>
      </c>
      <c r="L70" s="14">
        <v>0</v>
      </c>
      <c r="M70" s="14">
        <v>11049.81496</v>
      </c>
      <c r="N70" s="14">
        <v>0</v>
      </c>
      <c r="O70" s="14">
        <v>1514.9541899999999</v>
      </c>
      <c r="P70" s="14">
        <v>32.661839999999998</v>
      </c>
      <c r="Q70" s="14">
        <v>3315.3313600000001</v>
      </c>
      <c r="R70" s="14">
        <v>5696.0911100000003</v>
      </c>
      <c r="S70" s="14">
        <v>0</v>
      </c>
      <c r="T70" s="14">
        <v>548629.95796999999</v>
      </c>
    </row>
    <row r="71" spans="1:20" ht="12.75" customHeight="1" x14ac:dyDescent="0.2">
      <c r="A71" s="24">
        <v>60</v>
      </c>
      <c r="B71" s="21" t="s">
        <v>210</v>
      </c>
      <c r="C71" s="22" t="s">
        <v>211</v>
      </c>
      <c r="D71" s="14">
        <v>0</v>
      </c>
      <c r="E71" s="14">
        <v>0</v>
      </c>
      <c r="F71" s="14">
        <v>631599.46481000003</v>
      </c>
      <c r="G71" s="14">
        <v>248487.26298999999</v>
      </c>
      <c r="H71" s="14">
        <v>208096.41252000001</v>
      </c>
      <c r="I71" s="14">
        <v>383112.20182000002</v>
      </c>
      <c r="J71" s="14">
        <v>40582.026120000002</v>
      </c>
      <c r="K71" s="14">
        <v>7.5646300000000002</v>
      </c>
      <c r="L71" s="14">
        <v>0</v>
      </c>
      <c r="M71" s="14">
        <v>0</v>
      </c>
      <c r="N71" s="14">
        <v>95.15</v>
      </c>
      <c r="O71" s="14">
        <v>0</v>
      </c>
      <c r="P71" s="14">
        <v>66.172190000000001</v>
      </c>
      <c r="Q71" s="14">
        <v>3375.6440699999998</v>
      </c>
      <c r="R71" s="14">
        <v>4384.1247800000001</v>
      </c>
      <c r="S71" s="14">
        <v>0</v>
      </c>
      <c r="T71" s="14">
        <v>639528.12048000004</v>
      </c>
    </row>
    <row r="72" spans="1:20" ht="12.75" customHeight="1" x14ac:dyDescent="0.2">
      <c r="A72" s="24">
        <v>61</v>
      </c>
      <c r="B72" s="21" t="s">
        <v>160</v>
      </c>
      <c r="C72" s="21" t="s">
        <v>161</v>
      </c>
      <c r="D72" s="14">
        <v>0</v>
      </c>
      <c r="E72" s="14">
        <v>0</v>
      </c>
      <c r="F72" s="14">
        <v>495238.28623999999</v>
      </c>
      <c r="G72" s="14">
        <v>259264.52989000001</v>
      </c>
      <c r="H72" s="14">
        <v>234443.25260000001</v>
      </c>
      <c r="I72" s="14">
        <v>235973.75635000001</v>
      </c>
      <c r="J72" s="14">
        <v>51851.475610000001</v>
      </c>
      <c r="K72" s="14">
        <v>0</v>
      </c>
      <c r="L72" s="14">
        <v>0</v>
      </c>
      <c r="M72" s="14">
        <v>0</v>
      </c>
      <c r="N72" s="14">
        <v>1597.6590000000001</v>
      </c>
      <c r="O72" s="14">
        <v>407.13711000000001</v>
      </c>
      <c r="P72" s="14">
        <v>4.9547800000000004</v>
      </c>
      <c r="Q72" s="14">
        <v>43766.336739999999</v>
      </c>
      <c r="R72" s="14">
        <v>4461.52844</v>
      </c>
      <c r="S72" s="14">
        <v>0</v>
      </c>
      <c r="T72" s="14">
        <v>545475.90231000003</v>
      </c>
    </row>
    <row r="73" spans="1:20" ht="12.75" customHeight="1" x14ac:dyDescent="0.2">
      <c r="A73" s="24">
        <v>62</v>
      </c>
      <c r="B73" s="21" t="s">
        <v>200</v>
      </c>
      <c r="C73" s="21" t="s">
        <v>201</v>
      </c>
      <c r="D73" s="14">
        <v>0</v>
      </c>
      <c r="E73" s="14">
        <v>0</v>
      </c>
      <c r="F73" s="14">
        <v>521447.41879000003</v>
      </c>
      <c r="G73" s="14">
        <v>235226.48959000001</v>
      </c>
      <c r="H73" s="14">
        <v>203646.51251999999</v>
      </c>
      <c r="I73" s="14">
        <v>286220.92920000001</v>
      </c>
      <c r="J73" s="14">
        <v>99870.820689999993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636.57672000000002</v>
      </c>
      <c r="Q73" s="14">
        <v>13302.42216</v>
      </c>
      <c r="R73" s="14">
        <v>7096.3674000000001</v>
      </c>
      <c r="S73" s="14">
        <v>0</v>
      </c>
      <c r="T73" s="14">
        <v>542482.78506999998</v>
      </c>
    </row>
    <row r="74" spans="1:20" ht="12.75" customHeight="1" x14ac:dyDescent="0.2">
      <c r="A74" s="24">
        <v>63</v>
      </c>
      <c r="B74" s="21" t="s">
        <v>168</v>
      </c>
      <c r="C74" s="21" t="s">
        <v>169</v>
      </c>
      <c r="D74" s="14">
        <v>0</v>
      </c>
      <c r="E74" s="14">
        <v>1908.7574500000001</v>
      </c>
      <c r="F74" s="14">
        <v>454422.48489999998</v>
      </c>
      <c r="G74" s="14">
        <v>321539.35262000002</v>
      </c>
      <c r="H74" s="14">
        <v>309455.33455999999</v>
      </c>
      <c r="I74" s="14">
        <v>132883.13227999999</v>
      </c>
      <c r="J74" s="14">
        <v>22698.30601</v>
      </c>
      <c r="K74" s="14">
        <v>0</v>
      </c>
      <c r="L74" s="14">
        <v>0</v>
      </c>
      <c r="M74" s="14">
        <v>13120.07064</v>
      </c>
      <c r="N74" s="14">
        <v>0</v>
      </c>
      <c r="O74" s="14">
        <v>1601.4062300000001</v>
      </c>
      <c r="P74" s="14">
        <v>190.44701000000001</v>
      </c>
      <c r="Q74" s="14">
        <v>16214.98797</v>
      </c>
      <c r="R74" s="14">
        <v>3834.36634</v>
      </c>
      <c r="S74" s="14">
        <v>17072.795119999999</v>
      </c>
      <c r="T74" s="14">
        <v>508365.31566000002</v>
      </c>
    </row>
    <row r="75" spans="1:20" ht="12.75" customHeight="1" x14ac:dyDescent="0.2">
      <c r="A75" s="24">
        <v>64</v>
      </c>
      <c r="B75" s="21" t="s">
        <v>156</v>
      </c>
      <c r="C75" s="21" t="s">
        <v>157</v>
      </c>
      <c r="D75" s="14">
        <v>0</v>
      </c>
      <c r="E75" s="14">
        <v>2569.1369800000002</v>
      </c>
      <c r="F75" s="14">
        <v>450541.26049000002</v>
      </c>
      <c r="G75" s="14">
        <v>104626.75558</v>
      </c>
      <c r="H75" s="14">
        <v>87334.056479999999</v>
      </c>
      <c r="I75" s="14">
        <v>345914.50491000002</v>
      </c>
      <c r="J75" s="14">
        <v>28006.74</v>
      </c>
      <c r="K75" s="14">
        <v>0</v>
      </c>
      <c r="L75" s="14">
        <v>0</v>
      </c>
      <c r="M75" s="14">
        <v>0</v>
      </c>
      <c r="N75" s="14">
        <v>0</v>
      </c>
      <c r="O75" s="14">
        <v>273.24961999999999</v>
      </c>
      <c r="P75" s="14">
        <v>72.429929999999999</v>
      </c>
      <c r="Q75" s="14">
        <v>1133.15129</v>
      </c>
      <c r="R75" s="14">
        <v>6324.1304499999997</v>
      </c>
      <c r="S75" s="14">
        <v>17172.29206</v>
      </c>
      <c r="T75" s="14">
        <v>478085.65081999998</v>
      </c>
    </row>
    <row r="76" spans="1:20" ht="12.75" customHeight="1" x14ac:dyDescent="0.2">
      <c r="A76" s="24">
        <v>65</v>
      </c>
      <c r="B76" s="21" t="s">
        <v>204</v>
      </c>
      <c r="C76" s="21" t="s">
        <v>205</v>
      </c>
      <c r="D76" s="14">
        <v>0</v>
      </c>
      <c r="E76" s="14">
        <v>0</v>
      </c>
      <c r="F76" s="14">
        <v>279198.02379000001</v>
      </c>
      <c r="G76" s="14">
        <v>28961.37167</v>
      </c>
      <c r="H76" s="14">
        <v>26554.46329</v>
      </c>
      <c r="I76" s="14">
        <v>250236.65212000001</v>
      </c>
      <c r="J76" s="14">
        <v>8527.9231199999995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180.74678</v>
      </c>
      <c r="R76" s="14">
        <v>1954.03234</v>
      </c>
      <c r="S76" s="14">
        <v>0</v>
      </c>
      <c r="T76" s="14">
        <v>281332.80291000003</v>
      </c>
    </row>
    <row r="77" spans="1:20" ht="12.75" customHeight="1" x14ac:dyDescent="0.2">
      <c r="A77" s="24">
        <v>66</v>
      </c>
      <c r="B77" s="21" t="s">
        <v>166</v>
      </c>
      <c r="C77" s="21" t="s">
        <v>167</v>
      </c>
      <c r="D77" s="14">
        <v>0</v>
      </c>
      <c r="E77" s="14">
        <v>0</v>
      </c>
      <c r="F77" s="14">
        <v>483058.58207</v>
      </c>
      <c r="G77" s="14">
        <v>245371.78912</v>
      </c>
      <c r="H77" s="14">
        <v>226726.67009</v>
      </c>
      <c r="I77" s="14">
        <v>237686.79295</v>
      </c>
      <c r="J77" s="14">
        <v>15636.24545</v>
      </c>
      <c r="K77" s="14">
        <v>0</v>
      </c>
      <c r="L77" s="14">
        <v>0</v>
      </c>
      <c r="M77" s="14">
        <v>0</v>
      </c>
      <c r="N77" s="14">
        <v>843.529</v>
      </c>
      <c r="O77" s="14">
        <v>0</v>
      </c>
      <c r="P77" s="14">
        <v>891.72378000000003</v>
      </c>
      <c r="Q77" s="14">
        <v>7767.2316099999998</v>
      </c>
      <c r="R77" s="14">
        <v>5151.0867500000004</v>
      </c>
      <c r="S77" s="14">
        <v>0</v>
      </c>
      <c r="T77" s="14">
        <v>497712.15321000002</v>
      </c>
    </row>
    <row r="78" spans="1:20" ht="12.75" customHeight="1" x14ac:dyDescent="0.2">
      <c r="A78" s="24">
        <v>67</v>
      </c>
      <c r="B78" s="21" t="s">
        <v>188</v>
      </c>
      <c r="C78" s="21" t="s">
        <v>189</v>
      </c>
      <c r="D78" s="14">
        <v>0</v>
      </c>
      <c r="E78" s="14">
        <v>0</v>
      </c>
      <c r="F78" s="14">
        <v>446131.42809</v>
      </c>
      <c r="G78" s="14">
        <v>208514.40048000001</v>
      </c>
      <c r="H78" s="14">
        <v>141088.46765999999</v>
      </c>
      <c r="I78" s="14">
        <v>237617.02760999999</v>
      </c>
      <c r="J78" s="14">
        <v>43075.76844</v>
      </c>
      <c r="K78" s="14">
        <v>0</v>
      </c>
      <c r="L78" s="14">
        <v>0</v>
      </c>
      <c r="M78" s="14">
        <v>0</v>
      </c>
      <c r="N78" s="14">
        <v>409.69799999999998</v>
      </c>
      <c r="O78" s="14">
        <v>0</v>
      </c>
      <c r="P78" s="14">
        <v>3207.5864099999999</v>
      </c>
      <c r="Q78" s="14">
        <v>11050.16453</v>
      </c>
      <c r="R78" s="14">
        <v>3376.8663299999998</v>
      </c>
      <c r="S78" s="14">
        <v>0</v>
      </c>
      <c r="T78" s="14">
        <v>464175.74336000002</v>
      </c>
    </row>
    <row r="79" spans="1:20" ht="12.75" customHeight="1" x14ac:dyDescent="0.2">
      <c r="A79" s="24">
        <v>68</v>
      </c>
      <c r="B79" s="21" t="s">
        <v>126</v>
      </c>
      <c r="C79" s="21" t="s">
        <v>127</v>
      </c>
      <c r="D79" s="14">
        <v>0</v>
      </c>
      <c r="E79" s="14">
        <v>0</v>
      </c>
      <c r="F79" s="14">
        <v>336276.26123</v>
      </c>
      <c r="G79" s="14">
        <v>148669.84776999999</v>
      </c>
      <c r="H79" s="14">
        <v>75549.204169999997</v>
      </c>
      <c r="I79" s="14">
        <v>187606.41346000001</v>
      </c>
      <c r="J79" s="14">
        <v>63294.402459999998</v>
      </c>
      <c r="K79" s="14">
        <v>31.561199999999999</v>
      </c>
      <c r="L79" s="14">
        <v>0</v>
      </c>
      <c r="M79" s="14">
        <v>0</v>
      </c>
      <c r="N79" s="14">
        <v>0</v>
      </c>
      <c r="O79" s="14">
        <v>10688.41597</v>
      </c>
      <c r="P79" s="14">
        <v>0</v>
      </c>
      <c r="Q79" s="14">
        <v>6169.5440399999998</v>
      </c>
      <c r="R79" s="14">
        <v>2121.52547</v>
      </c>
      <c r="S79" s="14">
        <v>0</v>
      </c>
      <c r="T79" s="14">
        <v>355287.30790999997</v>
      </c>
    </row>
    <row r="80" spans="1:20" ht="12.75" customHeight="1" x14ac:dyDescent="0.2">
      <c r="A80" s="24">
        <v>69</v>
      </c>
      <c r="B80" s="21" t="s">
        <v>134</v>
      </c>
      <c r="C80" s="21" t="s">
        <v>135</v>
      </c>
      <c r="D80" s="14">
        <v>0</v>
      </c>
      <c r="E80" s="14">
        <v>0</v>
      </c>
      <c r="F80" s="14">
        <v>374705.65727000003</v>
      </c>
      <c r="G80" s="14">
        <v>122508.9935</v>
      </c>
      <c r="H80" s="14">
        <v>58942.444340000002</v>
      </c>
      <c r="I80" s="14">
        <v>252196.66377000001</v>
      </c>
      <c r="J80" s="14">
        <v>18766.841950000002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0.68649000000000004</v>
      </c>
      <c r="Q80" s="14">
        <v>3314.0867600000001</v>
      </c>
      <c r="R80" s="14">
        <v>2146.6862599999999</v>
      </c>
      <c r="S80" s="14">
        <v>0</v>
      </c>
      <c r="T80" s="14">
        <v>380167.11677999998</v>
      </c>
    </row>
    <row r="81" spans="1:20" ht="12.75" customHeight="1" x14ac:dyDescent="0.2">
      <c r="A81" s="24">
        <v>70</v>
      </c>
      <c r="B81" s="21" t="s">
        <v>196</v>
      </c>
      <c r="C81" s="21" t="s">
        <v>197</v>
      </c>
      <c r="D81" s="14">
        <v>0</v>
      </c>
      <c r="E81" s="14">
        <v>0</v>
      </c>
      <c r="F81" s="14">
        <v>225260.06933999999</v>
      </c>
      <c r="G81" s="14">
        <v>168600.14715</v>
      </c>
      <c r="H81" s="14">
        <v>168600.14715</v>
      </c>
      <c r="I81" s="14">
        <v>56659.922189999997</v>
      </c>
      <c r="J81" s="14">
        <v>4442.9846799999996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2926.0548699999999</v>
      </c>
      <c r="R81" s="14">
        <v>2362.2152599999999</v>
      </c>
      <c r="S81" s="14">
        <v>54489.397649999999</v>
      </c>
      <c r="T81" s="14">
        <v>285037.73712000001</v>
      </c>
    </row>
    <row r="82" spans="1:20" ht="12.75" customHeight="1" x14ac:dyDescent="0.2">
      <c r="A82" s="24">
        <v>71</v>
      </c>
      <c r="B82" s="21" t="s">
        <v>172</v>
      </c>
      <c r="C82" s="21" t="s">
        <v>173</v>
      </c>
      <c r="D82" s="14">
        <v>0</v>
      </c>
      <c r="E82" s="14">
        <v>0</v>
      </c>
      <c r="F82" s="14">
        <v>307593.40655000001</v>
      </c>
      <c r="G82" s="14">
        <v>62178.85871</v>
      </c>
      <c r="H82" s="14">
        <v>39913.523560000001</v>
      </c>
      <c r="I82" s="14">
        <v>245414.54784000001</v>
      </c>
      <c r="J82" s="14">
        <v>8135.8068800000001</v>
      </c>
      <c r="K82" s="14">
        <v>0</v>
      </c>
      <c r="L82" s="14">
        <v>0</v>
      </c>
      <c r="M82" s="14">
        <v>0</v>
      </c>
      <c r="N82" s="14">
        <v>359.06545999999997</v>
      </c>
      <c r="O82" s="14">
        <v>0</v>
      </c>
      <c r="P82" s="14">
        <v>0</v>
      </c>
      <c r="Q82" s="14">
        <v>407.88301999999999</v>
      </c>
      <c r="R82" s="14">
        <v>1711.5397399999999</v>
      </c>
      <c r="S82" s="14">
        <v>27078.985669999998</v>
      </c>
      <c r="T82" s="14">
        <v>337150.88043999998</v>
      </c>
    </row>
    <row r="83" spans="1:20" ht="12.75" customHeight="1" x14ac:dyDescent="0.2">
      <c r="A83" s="24">
        <v>72</v>
      </c>
      <c r="B83" s="21" t="s">
        <v>206</v>
      </c>
      <c r="C83" s="21" t="s">
        <v>207</v>
      </c>
      <c r="D83" s="14">
        <v>0</v>
      </c>
      <c r="E83" s="14">
        <v>14923.59412</v>
      </c>
      <c r="F83" s="14">
        <v>218185.72343000001</v>
      </c>
      <c r="G83" s="14">
        <v>58606.94904</v>
      </c>
      <c r="H83" s="14">
        <v>33054.606440000003</v>
      </c>
      <c r="I83" s="14">
        <v>159578.77439000001</v>
      </c>
      <c r="J83" s="14">
        <v>26635.810890000001</v>
      </c>
      <c r="K83" s="14">
        <v>0</v>
      </c>
      <c r="L83" s="14">
        <v>0</v>
      </c>
      <c r="M83" s="14">
        <v>0</v>
      </c>
      <c r="N83" s="14">
        <v>0</v>
      </c>
      <c r="O83" s="14">
        <v>1085.4531999999999</v>
      </c>
      <c r="P83" s="14">
        <v>764.19206999999994</v>
      </c>
      <c r="Q83" s="14">
        <v>3760.2229699999998</v>
      </c>
      <c r="R83" s="14">
        <v>2435.9232200000001</v>
      </c>
      <c r="S83" s="14">
        <v>26675.096440000001</v>
      </c>
      <c r="T83" s="14">
        <v>267830.20545000001</v>
      </c>
    </row>
    <row r="84" spans="1:20" ht="12.75" customHeight="1" x14ac:dyDescent="0.2">
      <c r="A84" s="24">
        <v>73</v>
      </c>
      <c r="B84" s="21" t="s">
        <v>220</v>
      </c>
      <c r="C84" s="21" t="s">
        <v>221</v>
      </c>
      <c r="D84" s="14">
        <v>0</v>
      </c>
      <c r="E84" s="14">
        <v>30027.945210000002</v>
      </c>
      <c r="F84" s="14">
        <v>210910.28976000001</v>
      </c>
      <c r="G84" s="14">
        <v>146739.73298999999</v>
      </c>
      <c r="H84" s="14">
        <v>118455.1762</v>
      </c>
      <c r="I84" s="14">
        <v>64170.556770000003</v>
      </c>
      <c r="J84" s="14">
        <v>8279.9132399999999</v>
      </c>
      <c r="K84" s="14">
        <v>64.040549999999996</v>
      </c>
      <c r="L84" s="14">
        <v>0</v>
      </c>
      <c r="M84" s="14">
        <v>0</v>
      </c>
      <c r="N84" s="14">
        <v>0</v>
      </c>
      <c r="O84" s="14">
        <v>0</v>
      </c>
      <c r="P84" s="14">
        <v>922.32722999999999</v>
      </c>
      <c r="Q84" s="14">
        <v>10141.78758</v>
      </c>
      <c r="R84" s="14">
        <v>13478.878849999999</v>
      </c>
      <c r="S84" s="14">
        <v>0</v>
      </c>
      <c r="T84" s="14">
        <v>265545.26918</v>
      </c>
    </row>
    <row r="85" spans="1:20" ht="12.75" customHeight="1" x14ac:dyDescent="0.2">
      <c r="A85" s="24">
        <v>74</v>
      </c>
      <c r="B85" s="21" t="s">
        <v>150</v>
      </c>
      <c r="C85" s="21" t="s">
        <v>151</v>
      </c>
      <c r="D85" s="14">
        <v>0</v>
      </c>
      <c r="E85" s="14">
        <v>0</v>
      </c>
      <c r="F85" s="14">
        <v>171163.43163000001</v>
      </c>
      <c r="G85" s="14">
        <v>105568.0263</v>
      </c>
      <c r="H85" s="14">
        <v>88344.935870000001</v>
      </c>
      <c r="I85" s="14">
        <v>64812.004930000003</v>
      </c>
      <c r="J85" s="14">
        <v>21939.06119</v>
      </c>
      <c r="K85" s="14">
        <v>0</v>
      </c>
      <c r="L85" s="14">
        <v>0</v>
      </c>
      <c r="M85" s="14">
        <v>0</v>
      </c>
      <c r="N85" s="14">
        <v>0</v>
      </c>
      <c r="O85" s="14">
        <v>2912.2607899999998</v>
      </c>
      <c r="P85" s="14">
        <v>122.13326000000001</v>
      </c>
      <c r="Q85" s="14">
        <v>3317.8053300000001</v>
      </c>
      <c r="R85" s="14">
        <v>5440.2783300000001</v>
      </c>
      <c r="S85" s="14">
        <v>19209.93492</v>
      </c>
      <c r="T85" s="14">
        <v>202165.84426000001</v>
      </c>
    </row>
    <row r="86" spans="1:20" ht="12.75" customHeight="1" x14ac:dyDescent="0.2">
      <c r="A86" s="24">
        <v>75</v>
      </c>
      <c r="B86" s="21" t="s">
        <v>130</v>
      </c>
      <c r="C86" s="21" t="s">
        <v>131</v>
      </c>
      <c r="D86" s="14">
        <v>0</v>
      </c>
      <c r="E86" s="14">
        <v>6150</v>
      </c>
      <c r="F86" s="14">
        <v>95670.093739999997</v>
      </c>
      <c r="G86" s="14">
        <v>88194.910510000002</v>
      </c>
      <c r="H86" s="14">
        <v>77572.102010000002</v>
      </c>
      <c r="I86" s="14">
        <v>7475.1832299999996</v>
      </c>
      <c r="J86" s="14">
        <v>6241.3822099999998</v>
      </c>
      <c r="K86" s="14">
        <v>0</v>
      </c>
      <c r="L86" s="14">
        <v>0</v>
      </c>
      <c r="M86" s="14">
        <v>0</v>
      </c>
      <c r="N86" s="14">
        <v>0</v>
      </c>
      <c r="O86" s="14">
        <v>288.56997000000001</v>
      </c>
      <c r="P86" s="14">
        <v>0</v>
      </c>
      <c r="Q86" s="14">
        <v>35890.016860000003</v>
      </c>
      <c r="R86" s="14">
        <v>1049.4099799999999</v>
      </c>
      <c r="S86" s="14">
        <v>55896.945200000002</v>
      </c>
      <c r="T86" s="14">
        <v>194945.03575000001</v>
      </c>
    </row>
    <row r="87" spans="1:20" ht="12.75" customHeight="1" x14ac:dyDescent="0.2">
      <c r="A87" s="24">
        <v>76</v>
      </c>
      <c r="B87" s="21" t="s">
        <v>124</v>
      </c>
      <c r="C87" s="21" t="s">
        <v>125</v>
      </c>
      <c r="D87" s="14">
        <v>0</v>
      </c>
      <c r="E87" s="14">
        <v>0</v>
      </c>
      <c r="F87" s="14">
        <v>175103.35062000001</v>
      </c>
      <c r="G87" s="14">
        <v>59601.020530000002</v>
      </c>
      <c r="H87" s="14">
        <v>38967.245159999999</v>
      </c>
      <c r="I87" s="14">
        <v>115502.33009</v>
      </c>
      <c r="J87" s="14">
        <v>84425.057960000006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3.4971399999999999</v>
      </c>
      <c r="Q87" s="14">
        <v>14675.869919999999</v>
      </c>
      <c r="R87" s="14">
        <v>2763.7876999999999</v>
      </c>
      <c r="S87" s="14">
        <v>0</v>
      </c>
      <c r="T87" s="14">
        <v>192546.50537999999</v>
      </c>
    </row>
    <row r="88" spans="1:20" ht="12.75" customHeight="1" x14ac:dyDescent="0.2">
      <c r="A88" s="24">
        <v>77</v>
      </c>
      <c r="B88" s="21" t="s">
        <v>184</v>
      </c>
      <c r="C88" s="21" t="s">
        <v>185</v>
      </c>
      <c r="D88" s="14">
        <v>0</v>
      </c>
      <c r="E88" s="14">
        <v>0</v>
      </c>
      <c r="F88" s="14">
        <v>80268.054149999996</v>
      </c>
      <c r="G88" s="14">
        <v>42785.504549999998</v>
      </c>
      <c r="H88" s="14">
        <v>27311.412990000001</v>
      </c>
      <c r="I88" s="14">
        <v>37482.549599999998</v>
      </c>
      <c r="J88" s="14">
        <v>25614.381290000001</v>
      </c>
      <c r="K88" s="14">
        <v>0</v>
      </c>
      <c r="L88" s="14">
        <v>0</v>
      </c>
      <c r="M88" s="14">
        <v>0</v>
      </c>
      <c r="N88" s="14">
        <v>0</v>
      </c>
      <c r="O88" s="14">
        <v>7532.6880000000001</v>
      </c>
      <c r="P88" s="14">
        <v>18.052340000000001</v>
      </c>
      <c r="Q88" s="14">
        <v>785.83393000000001</v>
      </c>
      <c r="R88" s="14">
        <v>1231.5829699999999</v>
      </c>
      <c r="S88" s="14">
        <v>0</v>
      </c>
      <c r="T88" s="14">
        <v>89836.211389999997</v>
      </c>
    </row>
    <row r="89" spans="1:20" ht="12.75" customHeight="1" x14ac:dyDescent="0.2">
      <c r="A89" s="24">
        <v>78</v>
      </c>
      <c r="B89" s="21" t="s">
        <v>208</v>
      </c>
      <c r="C89" s="21" t="s">
        <v>209</v>
      </c>
      <c r="D89" s="14">
        <v>0</v>
      </c>
      <c r="E89" s="14">
        <v>0</v>
      </c>
      <c r="F89" s="14">
        <v>79373.728570000007</v>
      </c>
      <c r="G89" s="14">
        <v>43931.983670000001</v>
      </c>
      <c r="H89" s="14">
        <v>35458.919909999997</v>
      </c>
      <c r="I89" s="14">
        <v>35441.744899999998</v>
      </c>
      <c r="J89" s="14">
        <v>9232.4584799999993</v>
      </c>
      <c r="K89" s="14">
        <v>0</v>
      </c>
      <c r="L89" s="14">
        <v>0</v>
      </c>
      <c r="M89" s="14">
        <v>0</v>
      </c>
      <c r="N89" s="14">
        <v>338.358</v>
      </c>
      <c r="O89" s="14">
        <v>0</v>
      </c>
      <c r="P89" s="14">
        <v>787.97871999999995</v>
      </c>
      <c r="Q89" s="14">
        <v>6651.9754199999998</v>
      </c>
      <c r="R89" s="14">
        <v>2131.2823600000002</v>
      </c>
      <c r="S89" s="14">
        <v>0</v>
      </c>
      <c r="T89" s="14">
        <v>89283.323069999999</v>
      </c>
    </row>
    <row r="90" spans="1:20" ht="12.75" customHeight="1" x14ac:dyDescent="0.2">
      <c r="A90" s="24">
        <v>79</v>
      </c>
      <c r="B90" s="21" t="s">
        <v>212</v>
      </c>
      <c r="C90" s="21" t="s">
        <v>213</v>
      </c>
      <c r="D90" s="14">
        <v>0</v>
      </c>
      <c r="E90" s="14">
        <v>0</v>
      </c>
      <c r="F90" s="14">
        <v>9518.6485200000006</v>
      </c>
      <c r="G90" s="14">
        <v>294.94790999999998</v>
      </c>
      <c r="H90" s="14">
        <v>294.94790999999998</v>
      </c>
      <c r="I90" s="14">
        <v>9223.7006099999999</v>
      </c>
      <c r="J90" s="14">
        <v>8879.3468300000004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66.489580000000004</v>
      </c>
      <c r="Q90" s="14">
        <v>10243.11319</v>
      </c>
      <c r="R90" s="14">
        <v>5092.61769</v>
      </c>
      <c r="S90" s="14">
        <v>0</v>
      </c>
      <c r="T90" s="14">
        <v>24920.868979999999</v>
      </c>
    </row>
    <row r="91" spans="1:20" ht="12.75" customHeight="1" x14ac:dyDescent="0.2">
      <c r="A91" s="24">
        <v>80</v>
      </c>
      <c r="B91" s="21" t="s">
        <v>216</v>
      </c>
      <c r="C91" s="21" t="s">
        <v>217</v>
      </c>
      <c r="D91" s="14">
        <v>0</v>
      </c>
      <c r="E91" s="14">
        <v>0</v>
      </c>
      <c r="F91" s="14">
        <v>13703.667729999999</v>
      </c>
      <c r="G91" s="14">
        <v>13280.13752</v>
      </c>
      <c r="H91" s="14">
        <v>6673.1278199999997</v>
      </c>
      <c r="I91" s="14">
        <v>423.53021000000001</v>
      </c>
      <c r="J91" s="14">
        <v>261.48630000000003</v>
      </c>
      <c r="K91" s="14">
        <v>0</v>
      </c>
      <c r="L91" s="14">
        <v>0</v>
      </c>
      <c r="M91" s="14">
        <v>0</v>
      </c>
      <c r="N91" s="14">
        <v>6.73116</v>
      </c>
      <c r="O91" s="14">
        <v>0</v>
      </c>
      <c r="P91" s="14">
        <v>0.64302000000000004</v>
      </c>
      <c r="Q91" s="14">
        <v>14.25999</v>
      </c>
      <c r="R91" s="14">
        <v>2029.2799199999999</v>
      </c>
      <c r="S91" s="14">
        <v>0</v>
      </c>
      <c r="T91" s="14">
        <v>15754.581819999999</v>
      </c>
    </row>
    <row r="92" spans="1:20" ht="12.75" customHeight="1" x14ac:dyDescent="0.2">
      <c r="A92" s="24">
        <v>81</v>
      </c>
      <c r="B92" s="21" t="s">
        <v>70</v>
      </c>
      <c r="C92" s="21" t="s">
        <v>71</v>
      </c>
      <c r="D92" s="14">
        <v>0</v>
      </c>
      <c r="E92" s="14">
        <v>0</v>
      </c>
      <c r="F92" s="14">
        <v>217.8741</v>
      </c>
      <c r="G92" s="14">
        <v>217.83367999999999</v>
      </c>
      <c r="H92" s="14">
        <v>217.83367999999999</v>
      </c>
      <c r="I92" s="14">
        <v>4.0419999999999998E-2</v>
      </c>
      <c r="J92" s="14">
        <v>4.0419999999999998E-2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1.3404400000000001</v>
      </c>
      <c r="R92" s="14">
        <v>283.10753999999997</v>
      </c>
      <c r="S92" s="14">
        <v>30457.924569999999</v>
      </c>
      <c r="T92" s="14">
        <v>30960.246650000001</v>
      </c>
    </row>
    <row r="93" spans="1:20" ht="12.75" customHeight="1" x14ac:dyDescent="0.2">
      <c r="A93" s="24">
        <v>82</v>
      </c>
      <c r="B93" s="21" t="s">
        <v>214</v>
      </c>
      <c r="C93" s="21" t="s">
        <v>271</v>
      </c>
      <c r="D93" s="14">
        <v>0</v>
      </c>
      <c r="E93" s="14">
        <v>0</v>
      </c>
      <c r="F93" s="14">
        <v>5956.2721499999998</v>
      </c>
      <c r="G93" s="14">
        <v>2986.8363899999999</v>
      </c>
      <c r="H93" s="14">
        <v>2986.8319900000001</v>
      </c>
      <c r="I93" s="14">
        <v>2969.4357599999998</v>
      </c>
      <c r="J93" s="14">
        <v>1110.1797999999999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35.200000000000003</v>
      </c>
      <c r="R93" s="14">
        <v>1204.04224</v>
      </c>
      <c r="S93" s="14">
        <v>0</v>
      </c>
      <c r="T93" s="14">
        <v>7195.5143900000003</v>
      </c>
    </row>
    <row r="94" spans="1:20" ht="12.75" customHeight="1" x14ac:dyDescent="0.2">
      <c r="A94" s="24"/>
      <c r="B94" s="21"/>
      <c r="C94" s="39" t="s">
        <v>286</v>
      </c>
      <c r="D94" s="41">
        <f>SUM(D40:D93)</f>
        <v>0</v>
      </c>
      <c r="E94" s="41">
        <f t="shared" ref="E94:T94" si="2">SUM(E40:E93)</f>
        <v>5465375.4905199995</v>
      </c>
      <c r="F94" s="41">
        <f t="shared" si="2"/>
        <v>137272548.57183996</v>
      </c>
      <c r="G94" s="41">
        <f t="shared" si="2"/>
        <v>72879745.374009982</v>
      </c>
      <c r="H94" s="41">
        <f t="shared" si="2"/>
        <v>44520453.487369992</v>
      </c>
      <c r="I94" s="41">
        <f t="shared" si="2"/>
        <v>64388061.61051999</v>
      </c>
      <c r="J94" s="41">
        <f t="shared" si="2"/>
        <v>17038817.437950011</v>
      </c>
      <c r="K94" s="41">
        <f t="shared" si="2"/>
        <v>29023.831090000007</v>
      </c>
      <c r="L94" s="41">
        <f t="shared" si="2"/>
        <v>93940.107250000001</v>
      </c>
      <c r="M94" s="41">
        <f t="shared" si="2"/>
        <v>5450272.0986699993</v>
      </c>
      <c r="N94" s="41">
        <f t="shared" si="2"/>
        <v>155514.11166</v>
      </c>
      <c r="O94" s="41">
        <f t="shared" si="2"/>
        <v>305289.86445000005</v>
      </c>
      <c r="P94" s="41">
        <f t="shared" si="2"/>
        <v>113834.49758</v>
      </c>
      <c r="Q94" s="41">
        <f t="shared" si="2"/>
        <v>4147150.5598400007</v>
      </c>
      <c r="R94" s="41">
        <f t="shared" si="2"/>
        <v>839177.0215899999</v>
      </c>
      <c r="S94" s="41">
        <f t="shared" si="2"/>
        <v>1966178.2609199998</v>
      </c>
      <c r="T94" s="41">
        <f t="shared" si="2"/>
        <v>155838304.41541001</v>
      </c>
    </row>
    <row r="95" spans="1:20" ht="12.75" customHeight="1" x14ac:dyDescent="0.2">
      <c r="A95" s="24"/>
      <c r="B95" s="21"/>
      <c r="C95" s="39" t="s">
        <v>287</v>
      </c>
      <c r="D95" s="41">
        <f>D13+D38+D94</f>
        <v>13831310.82511</v>
      </c>
      <c r="E95" s="41">
        <f t="shared" ref="E95:T95" si="3">E13+E38+E94</f>
        <v>56900607.346519999</v>
      </c>
      <c r="F95" s="41">
        <f t="shared" si="3"/>
        <v>911157517.68738997</v>
      </c>
      <c r="G95" s="41">
        <f t="shared" si="3"/>
        <v>398066627.13223004</v>
      </c>
      <c r="H95" s="41">
        <f t="shared" si="3"/>
        <v>284026440.54439998</v>
      </c>
      <c r="I95" s="41">
        <f t="shared" si="3"/>
        <v>474409532.52542001</v>
      </c>
      <c r="J95" s="41">
        <f t="shared" si="3"/>
        <v>154605743.07153004</v>
      </c>
      <c r="K95" s="41">
        <f t="shared" si="3"/>
        <v>88739.977879999991</v>
      </c>
      <c r="L95" s="41">
        <f t="shared" si="3"/>
        <v>187903.29028999998</v>
      </c>
      <c r="M95" s="41">
        <f t="shared" si="3"/>
        <v>101994472.46017002</v>
      </c>
      <c r="N95" s="41">
        <f t="shared" si="3"/>
        <v>713441.85225</v>
      </c>
      <c r="O95" s="41">
        <f t="shared" si="3"/>
        <v>1080532.25098</v>
      </c>
      <c r="P95" s="41">
        <f t="shared" si="3"/>
        <v>7415482.9981399989</v>
      </c>
      <c r="Q95" s="41">
        <f t="shared" si="3"/>
        <v>23008838.648809999</v>
      </c>
      <c r="R95" s="41">
        <f t="shared" si="3"/>
        <v>5787538.0018799994</v>
      </c>
      <c r="S95" s="41">
        <f t="shared" si="3"/>
        <v>13772462.208309999</v>
      </c>
      <c r="T95" s="41">
        <f t="shared" si="3"/>
        <v>1135938847.54773</v>
      </c>
    </row>
    <row r="96" spans="1:20" ht="12.75" customHeight="1" x14ac:dyDescent="0.2">
      <c r="A96" s="24"/>
      <c r="B96" s="21"/>
      <c r="C96" s="40" t="s">
        <v>288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2.75" customHeight="1" x14ac:dyDescent="0.2">
      <c r="A97" s="24">
        <v>83</v>
      </c>
      <c r="B97" s="21" t="s">
        <v>222</v>
      </c>
      <c r="C97" s="21" t="s">
        <v>223</v>
      </c>
      <c r="D97" s="14">
        <v>9708783.4253000002</v>
      </c>
      <c r="E97" s="14">
        <v>149855.61713999999</v>
      </c>
      <c r="F97" s="14">
        <v>1927380.19432</v>
      </c>
      <c r="G97" s="14">
        <v>567471.93195999996</v>
      </c>
      <c r="H97" s="14">
        <v>519523.52318000002</v>
      </c>
      <c r="I97" s="14">
        <v>1359908.2623600001</v>
      </c>
      <c r="J97" s="14">
        <v>497020.81579000002</v>
      </c>
      <c r="K97" s="14">
        <v>0</v>
      </c>
      <c r="L97" s="14">
        <v>10058.771430000001</v>
      </c>
      <c r="M97" s="14">
        <v>5400851.7992000002</v>
      </c>
      <c r="N97" s="14">
        <v>0</v>
      </c>
      <c r="O97" s="14">
        <v>0</v>
      </c>
      <c r="P97" s="14">
        <v>148531.47308</v>
      </c>
      <c r="Q97" s="14">
        <v>3429.9547200000002</v>
      </c>
      <c r="R97" s="14">
        <v>35447.515350000001</v>
      </c>
      <c r="S97" s="14">
        <v>0</v>
      </c>
      <c r="T97" s="14">
        <v>17384338.750539999</v>
      </c>
    </row>
    <row r="98" spans="1:20" ht="12.75" customHeight="1" x14ac:dyDescent="0.2">
      <c r="A98" s="24">
        <v>84</v>
      </c>
      <c r="B98" s="25" t="s">
        <v>224</v>
      </c>
      <c r="C98" s="21" t="s">
        <v>225</v>
      </c>
      <c r="D98" s="18">
        <v>0</v>
      </c>
      <c r="E98" s="18">
        <v>0</v>
      </c>
      <c r="F98" s="18">
        <v>73889.366970000003</v>
      </c>
      <c r="G98" s="18">
        <v>56539.812660000003</v>
      </c>
      <c r="H98" s="18">
        <v>25863.539379999998</v>
      </c>
      <c r="I98" s="18">
        <v>17349.55431</v>
      </c>
      <c r="J98" s="18">
        <v>1725.7001499999999</v>
      </c>
      <c r="K98" s="18">
        <v>0</v>
      </c>
      <c r="L98" s="18">
        <v>0</v>
      </c>
      <c r="M98" s="18">
        <v>0</v>
      </c>
      <c r="N98" s="18">
        <v>0</v>
      </c>
      <c r="O98" s="18">
        <v>1011.697</v>
      </c>
      <c r="P98" s="18">
        <v>0</v>
      </c>
      <c r="Q98" s="18">
        <v>80714.019360000006</v>
      </c>
      <c r="R98" s="18">
        <v>4208.69769</v>
      </c>
      <c r="S98" s="18">
        <v>133125.34346</v>
      </c>
      <c r="T98" s="18">
        <v>292949.12448</v>
      </c>
    </row>
    <row r="99" spans="1:20" ht="12.75" customHeight="1" x14ac:dyDescent="0.2">
      <c r="A99" s="43"/>
      <c r="B99" s="21"/>
      <c r="C99" s="39" t="s">
        <v>289</v>
      </c>
      <c r="D99" s="41">
        <f>SUM(D97:D98)</f>
        <v>9708783.4253000002</v>
      </c>
      <c r="E99" s="41">
        <f t="shared" ref="E99:T99" si="4">SUM(E97:E98)</f>
        <v>149855.61713999999</v>
      </c>
      <c r="F99" s="41">
        <f t="shared" si="4"/>
        <v>2001269.5612900001</v>
      </c>
      <c r="G99" s="41">
        <f t="shared" si="4"/>
        <v>624011.74462000001</v>
      </c>
      <c r="H99" s="41">
        <f t="shared" si="4"/>
        <v>545387.06255999999</v>
      </c>
      <c r="I99" s="41">
        <f t="shared" si="4"/>
        <v>1377257.8166700001</v>
      </c>
      <c r="J99" s="41">
        <f t="shared" si="4"/>
        <v>498746.51594000001</v>
      </c>
      <c r="K99" s="41">
        <f t="shared" si="4"/>
        <v>0</v>
      </c>
      <c r="L99" s="41">
        <f t="shared" si="4"/>
        <v>10058.771430000001</v>
      </c>
      <c r="M99" s="41">
        <f t="shared" si="4"/>
        <v>5400851.7992000002</v>
      </c>
      <c r="N99" s="41">
        <f t="shared" si="4"/>
        <v>0</v>
      </c>
      <c r="O99" s="41">
        <f t="shared" si="4"/>
        <v>1011.697</v>
      </c>
      <c r="P99" s="41">
        <f t="shared" si="4"/>
        <v>148531.47308</v>
      </c>
      <c r="Q99" s="41">
        <f t="shared" si="4"/>
        <v>84143.97408</v>
      </c>
      <c r="R99" s="41">
        <f t="shared" si="4"/>
        <v>39656.213040000002</v>
      </c>
      <c r="S99" s="41">
        <f t="shared" si="4"/>
        <v>133125.34346</v>
      </c>
      <c r="T99" s="41">
        <f t="shared" si="4"/>
        <v>17677287.875020001</v>
      </c>
    </row>
    <row r="100" spans="1:20" s="3" customFormat="1" ht="12.75" customHeight="1" x14ac:dyDescent="0.2">
      <c r="A100" s="44"/>
      <c r="B100" s="47" t="s">
        <v>226</v>
      </c>
      <c r="C100" s="47"/>
      <c r="D100" s="15">
        <v>23540094.250410002</v>
      </c>
      <c r="E100" s="15">
        <v>57050462.963660002</v>
      </c>
      <c r="F100" s="15">
        <v>913158787.24868</v>
      </c>
      <c r="G100" s="15">
        <v>398690638.87685001</v>
      </c>
      <c r="H100" s="15">
        <v>284571827.60696</v>
      </c>
      <c r="I100" s="15">
        <v>475786790.34209001</v>
      </c>
      <c r="J100" s="15">
        <v>155104489.58747</v>
      </c>
      <c r="K100" s="15">
        <v>88739.977880000006</v>
      </c>
      <c r="L100" s="15">
        <v>197962.06172</v>
      </c>
      <c r="M100" s="15">
        <v>107395324.25937</v>
      </c>
      <c r="N100" s="15">
        <v>713441.85225</v>
      </c>
      <c r="O100" s="15">
        <v>1081543.9479799999</v>
      </c>
      <c r="P100" s="15">
        <v>7564014.4712199997</v>
      </c>
      <c r="Q100" s="15">
        <v>23092982.622889999</v>
      </c>
      <c r="R100" s="15">
        <v>5827194.2149200002</v>
      </c>
      <c r="S100" s="15">
        <v>13905587.55177</v>
      </c>
      <c r="T100" s="15">
        <v>1153616135.42275</v>
      </c>
    </row>
    <row r="102" spans="1:20" ht="28.5" customHeight="1" x14ac:dyDescent="0.2">
      <c r="A102" s="52" t="s">
        <v>265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4" spans="1:20" ht="12.75" customHeight="1" x14ac:dyDescent="0.2">
      <c r="T104" s="2"/>
    </row>
    <row r="105" spans="1:20" ht="12.75" customHeight="1" x14ac:dyDescent="0.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ht="12.75" customHeight="1" x14ac:dyDescent="0.2">
      <c r="T106" s="2"/>
    </row>
    <row r="107" spans="1:20" ht="12.75" customHeight="1" x14ac:dyDescent="0.2">
      <c r="T107" s="2"/>
    </row>
  </sheetData>
  <mergeCells count="4">
    <mergeCell ref="B100:C100"/>
    <mergeCell ref="B3:C3"/>
    <mergeCell ref="D4:T4"/>
    <mergeCell ref="A102:T102"/>
  </mergeCells>
  <pageMargins left="0.62992125984251968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P108"/>
  <sheetViews>
    <sheetView showGridLines="0" zoomScale="80" zoomScaleNormal="80" workbookViewId="0">
      <pane xSplit="3" ySplit="6" topLeftCell="D7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.7109375" style="2" customWidth="1"/>
    <col min="4" max="4" width="11.85546875" style="2" customWidth="1"/>
    <col min="5" max="9" width="11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27" t="s">
        <v>276</v>
      </c>
    </row>
    <row r="2" spans="1:11" ht="15.75" customHeight="1" x14ac:dyDescent="0.25">
      <c r="A2" s="33" t="s">
        <v>279</v>
      </c>
      <c r="C2" s="34"/>
      <c r="D2" s="35"/>
      <c r="E2" s="35"/>
      <c r="F2" s="36"/>
      <c r="G2" s="37"/>
      <c r="H2" s="37"/>
      <c r="I2" s="37"/>
      <c r="J2" s="37"/>
      <c r="K2" s="37"/>
    </row>
    <row r="3" spans="1:11" ht="15" customHeight="1" x14ac:dyDescent="0.25">
      <c r="A3" t="s">
        <v>280</v>
      </c>
      <c r="C3"/>
      <c r="D3"/>
      <c r="E3"/>
      <c r="F3"/>
      <c r="G3"/>
      <c r="H3"/>
      <c r="I3"/>
      <c r="J3"/>
      <c r="K3"/>
    </row>
    <row r="4" spans="1:11" ht="18" customHeight="1" x14ac:dyDescent="0.2">
      <c r="B4" s="48" t="s">
        <v>0</v>
      </c>
      <c r="C4" s="48"/>
      <c r="K4" s="7" t="s">
        <v>1</v>
      </c>
    </row>
    <row r="5" spans="1:11" ht="14.25" customHeight="1" x14ac:dyDescent="0.25">
      <c r="B5" s="20"/>
      <c r="C5" s="28">
        <v>43191</v>
      </c>
      <c r="D5" s="56" t="s">
        <v>3</v>
      </c>
      <c r="E5" s="56"/>
      <c r="F5" s="56"/>
      <c r="G5" s="56"/>
      <c r="H5" s="56"/>
      <c r="I5" s="56"/>
      <c r="J5" s="56"/>
      <c r="K5" s="56"/>
    </row>
    <row r="6" spans="1:11" s="13" customFormat="1" ht="117.75" customHeight="1" x14ac:dyDescent="0.25">
      <c r="A6" s="26" t="s">
        <v>290</v>
      </c>
      <c r="B6" s="26" t="s">
        <v>5</v>
      </c>
      <c r="C6" s="26" t="s">
        <v>6</v>
      </c>
      <c r="D6" s="10" t="s">
        <v>54</v>
      </c>
      <c r="E6" s="10" t="s">
        <v>55</v>
      </c>
      <c r="F6" s="10" t="s">
        <v>56</v>
      </c>
      <c r="G6" s="10" t="s">
        <v>57</v>
      </c>
      <c r="H6" s="10" t="s">
        <v>58</v>
      </c>
      <c r="I6" s="10" t="s">
        <v>59</v>
      </c>
      <c r="J6" s="10" t="s">
        <v>60</v>
      </c>
      <c r="K6" s="10" t="s">
        <v>61</v>
      </c>
    </row>
    <row r="7" spans="1:11" s="13" customFormat="1" ht="15.6" customHeight="1" x14ac:dyDescent="0.25">
      <c r="A7" s="17">
        <v>1</v>
      </c>
      <c r="B7" s="17">
        <v>2</v>
      </c>
      <c r="C7" s="17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</row>
    <row r="8" spans="1:11" s="13" customFormat="1" ht="15.6" customHeight="1" x14ac:dyDescent="0.2">
      <c r="A8" s="24"/>
      <c r="B8" s="21"/>
      <c r="C8" s="38" t="s">
        <v>281</v>
      </c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">
      <c r="A9" s="24">
        <v>1</v>
      </c>
      <c r="B9" s="21" t="s">
        <v>66</v>
      </c>
      <c r="C9" s="21" t="s">
        <v>67</v>
      </c>
      <c r="D9" s="14">
        <v>206059743.96000001</v>
      </c>
      <c r="E9" s="14">
        <v>22690.048599999998</v>
      </c>
      <c r="F9" s="14">
        <v>0</v>
      </c>
      <c r="G9" s="14">
        <v>0</v>
      </c>
      <c r="H9" s="14">
        <v>6210532.6047499999</v>
      </c>
      <c r="I9" s="14">
        <v>12293597.947690001</v>
      </c>
      <c r="J9" s="14">
        <v>-197837546.78904</v>
      </c>
      <c r="K9" s="14">
        <v>26749017.772</v>
      </c>
    </row>
    <row r="10" spans="1:11" ht="12.75" customHeight="1" x14ac:dyDescent="0.2">
      <c r="A10" s="24">
        <v>2</v>
      </c>
      <c r="B10" s="21" t="s">
        <v>64</v>
      </c>
      <c r="C10" s="21" t="s">
        <v>65</v>
      </c>
      <c r="D10" s="14">
        <v>49472840</v>
      </c>
      <c r="E10" s="14">
        <v>0</v>
      </c>
      <c r="F10" s="14">
        <v>0</v>
      </c>
      <c r="G10" s="14">
        <v>0</v>
      </c>
      <c r="H10" s="14">
        <v>269992.33954000002</v>
      </c>
      <c r="I10" s="14">
        <v>2697265.15044</v>
      </c>
      <c r="J10" s="14">
        <v>-21678577.476289999</v>
      </c>
      <c r="K10" s="14">
        <v>30761520.013689999</v>
      </c>
    </row>
    <row r="11" spans="1:11" ht="12.75" customHeight="1" x14ac:dyDescent="0.2">
      <c r="A11" s="24">
        <v>3</v>
      </c>
      <c r="B11" s="21" t="s">
        <v>62</v>
      </c>
      <c r="C11" s="21" t="s">
        <v>63</v>
      </c>
      <c r="D11" s="14">
        <v>38730041.960479997</v>
      </c>
      <c r="E11" s="14">
        <v>0</v>
      </c>
      <c r="F11" s="14">
        <v>0</v>
      </c>
      <c r="G11" s="14">
        <v>0</v>
      </c>
      <c r="H11" s="14">
        <v>162926.09859000001</v>
      </c>
      <c r="I11" s="14">
        <v>62227.743999999897</v>
      </c>
      <c r="J11" s="14">
        <v>-30445471.226229999</v>
      </c>
      <c r="K11" s="14">
        <v>8509724.5768400002</v>
      </c>
    </row>
    <row r="12" spans="1:11" ht="12.75" customHeight="1" x14ac:dyDescent="0.2">
      <c r="A12" s="24">
        <v>4</v>
      </c>
      <c r="B12" s="21" t="s">
        <v>68</v>
      </c>
      <c r="C12" s="21" t="s">
        <v>69</v>
      </c>
      <c r="D12" s="14">
        <v>13318560.695</v>
      </c>
      <c r="E12" s="14">
        <v>135941.77627999999</v>
      </c>
      <c r="F12" s="14">
        <v>0</v>
      </c>
      <c r="G12" s="14">
        <v>-627036.61115000001</v>
      </c>
      <c r="H12" s="14">
        <v>281021.58857999998</v>
      </c>
      <c r="I12" s="14">
        <v>-312682.62614000001</v>
      </c>
      <c r="J12" s="14">
        <v>-7309409.2181700002</v>
      </c>
      <c r="K12" s="14">
        <v>5486395.6043999996</v>
      </c>
    </row>
    <row r="13" spans="1:11" ht="12.75" customHeight="1" x14ac:dyDescent="0.2">
      <c r="A13" s="24">
        <v>5</v>
      </c>
      <c r="B13" s="21" t="s">
        <v>72</v>
      </c>
      <c r="C13" s="21" t="s">
        <v>73</v>
      </c>
      <c r="D13" s="14">
        <v>206700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14793.341969999999</v>
      </c>
      <c r="K13" s="14">
        <v>221493.34197000001</v>
      </c>
    </row>
    <row r="14" spans="1:11" ht="12.75" customHeight="1" x14ac:dyDescent="0.2">
      <c r="A14" s="24"/>
      <c r="B14" s="21"/>
      <c r="C14" s="39" t="s">
        <v>282</v>
      </c>
      <c r="D14" s="41">
        <f>SUM(D9:D13)</f>
        <v>307787886.61548001</v>
      </c>
      <c r="E14" s="41">
        <f t="shared" ref="E14:K14" si="0">SUM(E9:E13)</f>
        <v>158631.82488</v>
      </c>
      <c r="F14" s="41">
        <f t="shared" si="0"/>
        <v>0</v>
      </c>
      <c r="G14" s="41">
        <f t="shared" si="0"/>
        <v>-627036.61115000001</v>
      </c>
      <c r="H14" s="41">
        <f t="shared" si="0"/>
        <v>6924472.6314599998</v>
      </c>
      <c r="I14" s="41">
        <f t="shared" si="0"/>
        <v>14740408.215989999</v>
      </c>
      <c r="J14" s="41">
        <f t="shared" si="0"/>
        <v>-257256211.36775997</v>
      </c>
      <c r="K14" s="41">
        <f t="shared" si="0"/>
        <v>71728151.308899984</v>
      </c>
    </row>
    <row r="15" spans="1:11" ht="12.75" customHeight="1" x14ac:dyDescent="0.2">
      <c r="A15" s="24"/>
      <c r="B15" s="21"/>
      <c r="C15" s="40" t="s">
        <v>283</v>
      </c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">
      <c r="A16" s="24">
        <v>6</v>
      </c>
      <c r="B16" s="21" t="s">
        <v>78</v>
      </c>
      <c r="C16" s="21" t="s">
        <v>79</v>
      </c>
      <c r="D16" s="14">
        <v>6154516.2580000004</v>
      </c>
      <c r="E16" s="14">
        <v>3033027.9206599998</v>
      </c>
      <c r="F16" s="14">
        <v>0</v>
      </c>
      <c r="G16" s="14">
        <v>0</v>
      </c>
      <c r="H16" s="14">
        <v>507947.83630999998</v>
      </c>
      <c r="I16" s="14">
        <v>892213.42174999998</v>
      </c>
      <c r="J16" s="14">
        <v>1587101.6417799999</v>
      </c>
      <c r="K16" s="14">
        <v>12174807.078500001</v>
      </c>
    </row>
    <row r="17" spans="1:11" ht="12.75" customHeight="1" x14ac:dyDescent="0.2">
      <c r="A17" s="24">
        <v>7</v>
      </c>
      <c r="B17" s="21" t="s">
        <v>108</v>
      </c>
      <c r="C17" s="21" t="s">
        <v>109</v>
      </c>
      <c r="D17" s="14">
        <v>12465460.5</v>
      </c>
      <c r="E17" s="14">
        <v>270558</v>
      </c>
      <c r="F17" s="14">
        <v>0</v>
      </c>
      <c r="G17" s="14">
        <v>0</v>
      </c>
      <c r="H17" s="14">
        <v>799293.17510999995</v>
      </c>
      <c r="I17" s="14">
        <v>189011.00500999999</v>
      </c>
      <c r="J17" s="14">
        <v>-9666647.4022300001</v>
      </c>
      <c r="K17" s="14">
        <v>4057675.27789</v>
      </c>
    </row>
    <row r="18" spans="1:11" ht="12.75" customHeight="1" x14ac:dyDescent="0.2">
      <c r="A18" s="24">
        <v>8</v>
      </c>
      <c r="B18" s="21" t="s">
        <v>98</v>
      </c>
      <c r="C18" s="21" t="s">
        <v>99</v>
      </c>
      <c r="D18" s="14">
        <v>12179756.466</v>
      </c>
      <c r="E18" s="14">
        <v>739628.90810999996</v>
      </c>
      <c r="F18" s="14">
        <v>0</v>
      </c>
      <c r="G18" s="14">
        <v>0.82325999999999999</v>
      </c>
      <c r="H18" s="14">
        <v>294047.61085</v>
      </c>
      <c r="I18" s="14">
        <v>335503.90896999999</v>
      </c>
      <c r="J18" s="14">
        <v>-9649519.7938700002</v>
      </c>
      <c r="K18" s="14">
        <v>3899417.9233200001</v>
      </c>
    </row>
    <row r="19" spans="1:11" ht="12.75" customHeight="1" x14ac:dyDescent="0.2">
      <c r="A19" s="24">
        <v>9</v>
      </c>
      <c r="B19" s="21" t="s">
        <v>76</v>
      </c>
      <c r="C19" s="21" t="s">
        <v>77</v>
      </c>
      <c r="D19" s="14">
        <v>16545989.6874</v>
      </c>
      <c r="E19" s="14">
        <v>1628082.74419</v>
      </c>
      <c r="F19" s="14">
        <v>0</v>
      </c>
      <c r="G19" s="14">
        <v>6550482.0615100004</v>
      </c>
      <c r="H19" s="14">
        <v>2332221.11485</v>
      </c>
      <c r="I19" s="14">
        <v>960218.70053999999</v>
      </c>
      <c r="J19" s="14">
        <v>-24049484.415830001</v>
      </c>
      <c r="K19" s="14">
        <v>3967509.8926599999</v>
      </c>
    </row>
    <row r="20" spans="1:11" ht="12.75" customHeight="1" x14ac:dyDescent="0.2">
      <c r="A20" s="24">
        <v>10</v>
      </c>
      <c r="B20" s="21" t="s">
        <v>89</v>
      </c>
      <c r="C20" s="21" t="s">
        <v>90</v>
      </c>
      <c r="D20" s="14">
        <v>5069261.6520699998</v>
      </c>
      <c r="E20" s="14">
        <v>811228.83459999994</v>
      </c>
      <c r="F20" s="14">
        <v>0</v>
      </c>
      <c r="G20" s="14">
        <v>0</v>
      </c>
      <c r="H20" s="14">
        <v>59120.92368</v>
      </c>
      <c r="I20" s="14">
        <v>6578.6691199999996</v>
      </c>
      <c r="J20" s="14">
        <v>-68829.234610000203</v>
      </c>
      <c r="K20" s="14">
        <v>5877360.8448599996</v>
      </c>
    </row>
    <row r="21" spans="1:11" ht="12.75" customHeight="1" x14ac:dyDescent="0.2">
      <c r="A21" s="24">
        <v>11</v>
      </c>
      <c r="B21" s="21" t="s">
        <v>74</v>
      </c>
      <c r="C21" s="21" t="s">
        <v>75</v>
      </c>
      <c r="D21" s="14">
        <v>50918085.340000004</v>
      </c>
      <c r="E21" s="14">
        <v>5300</v>
      </c>
      <c r="F21" s="14">
        <v>0</v>
      </c>
      <c r="G21" s="14">
        <v>0</v>
      </c>
      <c r="H21" s="14">
        <v>0</v>
      </c>
      <c r="I21" s="14">
        <v>1330531.06314</v>
      </c>
      <c r="J21" s="14">
        <v>-46401070.366559997</v>
      </c>
      <c r="K21" s="14">
        <v>5852846.0365800001</v>
      </c>
    </row>
    <row r="22" spans="1:11" ht="12.75" customHeight="1" x14ac:dyDescent="0.2">
      <c r="A22" s="24">
        <v>12</v>
      </c>
      <c r="B22" s="21" t="s">
        <v>102</v>
      </c>
      <c r="C22" s="21" t="s">
        <v>103</v>
      </c>
      <c r="D22" s="14">
        <v>6186023.1113400003</v>
      </c>
      <c r="E22" s="14">
        <v>405074.96889999998</v>
      </c>
      <c r="F22" s="14">
        <v>0</v>
      </c>
      <c r="G22" s="14">
        <v>0</v>
      </c>
      <c r="H22" s="14">
        <v>560062.27758999995</v>
      </c>
      <c r="I22" s="14">
        <v>87510.083369999993</v>
      </c>
      <c r="J22" s="14">
        <v>-3410311.00929</v>
      </c>
      <c r="K22" s="14">
        <v>3828359.4319099998</v>
      </c>
    </row>
    <row r="23" spans="1:11" ht="12.75" customHeight="1" x14ac:dyDescent="0.2">
      <c r="A23" s="24">
        <v>13</v>
      </c>
      <c r="B23" s="21" t="s">
        <v>94</v>
      </c>
      <c r="C23" s="21" t="s">
        <v>95</v>
      </c>
      <c r="D23" s="14">
        <v>1222928.76</v>
      </c>
      <c r="E23" s="14">
        <v>0</v>
      </c>
      <c r="F23" s="14">
        <v>0</v>
      </c>
      <c r="G23" s="14">
        <v>0</v>
      </c>
      <c r="H23" s="14">
        <v>796341.97401999997</v>
      </c>
      <c r="I23" s="14">
        <v>-9230.6408100000008</v>
      </c>
      <c r="J23" s="14">
        <v>1591210.4624600001</v>
      </c>
      <c r="K23" s="14">
        <v>3601250.5556700001</v>
      </c>
    </row>
    <row r="24" spans="1:11" ht="12.75" customHeight="1" x14ac:dyDescent="0.2">
      <c r="A24" s="24">
        <v>14</v>
      </c>
      <c r="B24" s="21" t="s">
        <v>80</v>
      </c>
      <c r="C24" s="21" t="s">
        <v>81</v>
      </c>
      <c r="D24" s="14">
        <v>34215784.405000001</v>
      </c>
      <c r="E24" s="14">
        <v>29043.198400000001</v>
      </c>
      <c r="F24" s="14">
        <v>2579509.5325000002</v>
      </c>
      <c r="G24" s="14">
        <v>0</v>
      </c>
      <c r="H24" s="14">
        <v>0</v>
      </c>
      <c r="I24" s="14">
        <v>123477.40141999999</v>
      </c>
      <c r="J24" s="14">
        <v>-35893220.377630003</v>
      </c>
      <c r="K24" s="14">
        <v>1054594.1596899901</v>
      </c>
    </row>
    <row r="25" spans="1:11" ht="12.75" customHeight="1" x14ac:dyDescent="0.2">
      <c r="A25" s="24">
        <v>15</v>
      </c>
      <c r="B25" s="21" t="s">
        <v>104</v>
      </c>
      <c r="C25" s="21" t="s">
        <v>105</v>
      </c>
      <c r="D25" s="14">
        <v>200000.08</v>
      </c>
      <c r="E25" s="14">
        <v>253090.78193999999</v>
      </c>
      <c r="F25" s="14">
        <v>0</v>
      </c>
      <c r="G25" s="14">
        <v>0</v>
      </c>
      <c r="H25" s="14">
        <v>358905.62166</v>
      </c>
      <c r="I25" s="14">
        <v>-4694.5099</v>
      </c>
      <c r="J25" s="14">
        <v>1342711.8664500001</v>
      </c>
      <c r="K25" s="14">
        <v>2150013.8401500001</v>
      </c>
    </row>
    <row r="26" spans="1:11" ht="12.75" customHeight="1" x14ac:dyDescent="0.2">
      <c r="A26" s="24">
        <v>16</v>
      </c>
      <c r="B26" s="21" t="s">
        <v>106</v>
      </c>
      <c r="C26" s="21" t="s">
        <v>107</v>
      </c>
      <c r="D26" s="14">
        <v>1093269.9342</v>
      </c>
      <c r="E26" s="14">
        <v>777.80336</v>
      </c>
      <c r="F26" s="14">
        <v>0</v>
      </c>
      <c r="G26" s="14">
        <v>0</v>
      </c>
      <c r="H26" s="14">
        <v>425139.51712999999</v>
      </c>
      <c r="I26" s="14">
        <v>0</v>
      </c>
      <c r="J26" s="14">
        <v>639422.27798999997</v>
      </c>
      <c r="K26" s="14">
        <v>2158609.5326800002</v>
      </c>
    </row>
    <row r="27" spans="1:11" ht="12.75" customHeight="1" x14ac:dyDescent="0.2">
      <c r="A27" s="24">
        <v>17</v>
      </c>
      <c r="B27" s="21" t="s">
        <v>82</v>
      </c>
      <c r="C27" s="21" t="s">
        <v>83</v>
      </c>
      <c r="D27" s="14">
        <v>2248969.4691599999</v>
      </c>
      <c r="E27" s="14">
        <v>38.053170000000001</v>
      </c>
      <c r="F27" s="14">
        <v>0</v>
      </c>
      <c r="G27" s="14">
        <v>0</v>
      </c>
      <c r="H27" s="14">
        <v>40175.666870000001</v>
      </c>
      <c r="I27" s="14">
        <v>132927.17233999999</v>
      </c>
      <c r="J27" s="14">
        <v>-817240.10256000003</v>
      </c>
      <c r="K27" s="14">
        <v>1604870.2589799999</v>
      </c>
    </row>
    <row r="28" spans="1:11" ht="12.75" customHeight="1" x14ac:dyDescent="0.2">
      <c r="A28" s="24">
        <v>18</v>
      </c>
      <c r="B28" s="21" t="s">
        <v>100</v>
      </c>
      <c r="C28" s="21" t="s">
        <v>101</v>
      </c>
      <c r="D28" s="14">
        <v>731298.04500000004</v>
      </c>
      <c r="E28" s="14">
        <v>46278.291429999997</v>
      </c>
      <c r="F28" s="14">
        <v>0</v>
      </c>
      <c r="G28" s="14">
        <v>0</v>
      </c>
      <c r="H28" s="14">
        <v>1007027.78717</v>
      </c>
      <c r="I28" s="14">
        <v>0</v>
      </c>
      <c r="J28" s="14">
        <v>2073124.4836899999</v>
      </c>
      <c r="K28" s="14">
        <v>3857728.6072900002</v>
      </c>
    </row>
    <row r="29" spans="1:11" ht="12.75" customHeight="1" x14ac:dyDescent="0.2">
      <c r="A29" s="24">
        <v>19</v>
      </c>
      <c r="B29" s="21" t="s">
        <v>93</v>
      </c>
      <c r="C29" s="21" t="s">
        <v>270</v>
      </c>
      <c r="D29" s="14">
        <v>979089.72398000001</v>
      </c>
      <c r="E29" s="14">
        <v>4600452.0625200002</v>
      </c>
      <c r="F29" s="14">
        <v>0</v>
      </c>
      <c r="G29" s="14">
        <v>0</v>
      </c>
      <c r="H29" s="14">
        <v>1332.10769</v>
      </c>
      <c r="I29" s="14">
        <v>255439.72331999999</v>
      </c>
      <c r="J29" s="14">
        <v>-3710466.36607</v>
      </c>
      <c r="K29" s="14">
        <v>2125847.2514399998</v>
      </c>
    </row>
    <row r="30" spans="1:11" ht="12.75" customHeight="1" x14ac:dyDescent="0.2">
      <c r="A30" s="24">
        <v>20</v>
      </c>
      <c r="B30" s="21" t="s">
        <v>91</v>
      </c>
      <c r="C30" s="21" t="s">
        <v>92</v>
      </c>
      <c r="D30" s="14">
        <v>298741.97499999998</v>
      </c>
      <c r="E30" s="14">
        <v>120972.45968</v>
      </c>
      <c r="F30" s="14">
        <v>0</v>
      </c>
      <c r="G30" s="14">
        <v>0</v>
      </c>
      <c r="H30" s="14">
        <v>76067.116569999998</v>
      </c>
      <c r="I30" s="14">
        <v>30149.28831</v>
      </c>
      <c r="J30" s="14">
        <v>-32433.86188</v>
      </c>
      <c r="K30" s="14">
        <v>493496.97768000001</v>
      </c>
    </row>
    <row r="31" spans="1:11" ht="12.75" customHeight="1" x14ac:dyDescent="0.2">
      <c r="A31" s="24">
        <v>21</v>
      </c>
      <c r="B31" s="21" t="s">
        <v>96</v>
      </c>
      <c r="C31" s="21" t="s">
        <v>97</v>
      </c>
      <c r="D31" s="14">
        <v>2531346.94</v>
      </c>
      <c r="E31" s="14">
        <v>0</v>
      </c>
      <c r="F31" s="14">
        <v>0</v>
      </c>
      <c r="G31" s="14">
        <v>0</v>
      </c>
      <c r="H31" s="14">
        <v>51084.928220000002</v>
      </c>
      <c r="I31" s="14">
        <v>8501.0314899999994</v>
      </c>
      <c r="J31" s="14">
        <v>-2017518.0593399999</v>
      </c>
      <c r="K31" s="14">
        <v>573414.84036999999</v>
      </c>
    </row>
    <row r="32" spans="1:11" ht="12.75" customHeight="1" x14ac:dyDescent="0.2">
      <c r="A32" s="24">
        <v>22</v>
      </c>
      <c r="B32" s="21" t="s">
        <v>110</v>
      </c>
      <c r="C32" s="21" t="s">
        <v>111</v>
      </c>
      <c r="D32" s="14">
        <v>3281397.35</v>
      </c>
      <c r="E32" s="14">
        <v>0</v>
      </c>
      <c r="F32" s="14">
        <v>0</v>
      </c>
      <c r="G32" s="14">
        <v>0</v>
      </c>
      <c r="H32" s="14">
        <v>5383.40697</v>
      </c>
      <c r="I32" s="14">
        <v>0</v>
      </c>
      <c r="J32" s="14">
        <v>-3072587.1550500002</v>
      </c>
      <c r="K32" s="14">
        <v>214193.60191999999</v>
      </c>
    </row>
    <row r="33" spans="1:11" ht="12.75" customHeight="1" x14ac:dyDescent="0.2">
      <c r="A33" s="24">
        <v>23</v>
      </c>
      <c r="B33" s="21" t="s">
        <v>112</v>
      </c>
      <c r="C33" s="21" t="s">
        <v>113</v>
      </c>
      <c r="D33" s="14">
        <v>540752</v>
      </c>
      <c r="E33" s="14">
        <v>4019.2830600000002</v>
      </c>
      <c r="F33" s="14">
        <v>0</v>
      </c>
      <c r="G33" s="14">
        <v>0</v>
      </c>
      <c r="H33" s="14">
        <v>9003.2008800000003</v>
      </c>
      <c r="I33" s="14">
        <v>136663.81184000001</v>
      </c>
      <c r="J33" s="14">
        <v>-932549.67937999999</v>
      </c>
      <c r="K33" s="14">
        <v>-242111.3836</v>
      </c>
    </row>
    <row r="34" spans="1:11" ht="12.75" customHeight="1" x14ac:dyDescent="0.2">
      <c r="A34" s="24">
        <v>24</v>
      </c>
      <c r="B34" s="21" t="s">
        <v>118</v>
      </c>
      <c r="C34" s="21" t="s">
        <v>119</v>
      </c>
      <c r="D34" s="14">
        <v>301839.25464</v>
      </c>
      <c r="E34" s="14">
        <v>0</v>
      </c>
      <c r="F34" s="14">
        <v>0</v>
      </c>
      <c r="G34" s="14">
        <v>0</v>
      </c>
      <c r="H34" s="14">
        <v>19493.137309999998</v>
      </c>
      <c r="I34" s="14">
        <v>0</v>
      </c>
      <c r="J34" s="14">
        <v>48416.902170000001</v>
      </c>
      <c r="K34" s="14">
        <v>369749.29411999998</v>
      </c>
    </row>
    <row r="35" spans="1:11" ht="12.75" customHeight="1" x14ac:dyDescent="0.2">
      <c r="A35" s="24">
        <v>25</v>
      </c>
      <c r="B35" s="21" t="s">
        <v>114</v>
      </c>
      <c r="C35" s="21" t="s">
        <v>115</v>
      </c>
      <c r="D35" s="14">
        <v>252500</v>
      </c>
      <c r="E35" s="14">
        <v>0</v>
      </c>
      <c r="F35" s="14">
        <v>0</v>
      </c>
      <c r="G35" s="14">
        <v>0</v>
      </c>
      <c r="H35" s="14">
        <v>21232.934499999999</v>
      </c>
      <c r="I35" s="14">
        <v>-28.085509999999999</v>
      </c>
      <c r="J35" s="14">
        <v>218375.77937999999</v>
      </c>
      <c r="K35" s="14">
        <v>492080.62836999999</v>
      </c>
    </row>
    <row r="36" spans="1:11" ht="12.75" customHeight="1" x14ac:dyDescent="0.2">
      <c r="A36" s="24">
        <v>26</v>
      </c>
      <c r="B36" s="21" t="s">
        <v>120</v>
      </c>
      <c r="C36" s="21" t="s">
        <v>121</v>
      </c>
      <c r="D36" s="14">
        <v>250000</v>
      </c>
      <c r="E36" s="14">
        <v>0</v>
      </c>
      <c r="F36" s="14">
        <v>50000</v>
      </c>
      <c r="G36" s="14">
        <v>0</v>
      </c>
      <c r="H36" s="14">
        <v>9128.9971000000005</v>
      </c>
      <c r="I36" s="14">
        <v>0</v>
      </c>
      <c r="J36" s="14">
        <v>169139.20944000001</v>
      </c>
      <c r="K36" s="14">
        <v>478268.20653999998</v>
      </c>
    </row>
    <row r="37" spans="1:11" ht="12.75" customHeight="1" x14ac:dyDescent="0.2">
      <c r="A37" s="24">
        <v>27</v>
      </c>
      <c r="B37" s="21" t="s">
        <v>116</v>
      </c>
      <c r="C37" s="21" t="s">
        <v>117</v>
      </c>
      <c r="D37" s="14">
        <v>269932.97519999999</v>
      </c>
      <c r="E37" s="14">
        <v>2902.3649599999999</v>
      </c>
      <c r="F37" s="14">
        <v>4086.3663999999999</v>
      </c>
      <c r="G37" s="14">
        <v>-7755.0067900000004</v>
      </c>
      <c r="H37" s="14">
        <v>38109.926749999999</v>
      </c>
      <c r="I37" s="14">
        <v>1354.94336</v>
      </c>
      <c r="J37" s="14">
        <v>49534.445959999997</v>
      </c>
      <c r="K37" s="14">
        <v>358166.01584000001</v>
      </c>
    </row>
    <row r="38" spans="1:11" ht="12.75" customHeight="1" x14ac:dyDescent="0.2">
      <c r="A38" s="24">
        <v>28</v>
      </c>
      <c r="B38" s="21" t="s">
        <v>87</v>
      </c>
      <c r="C38" s="21" t="s">
        <v>88</v>
      </c>
      <c r="D38" s="14">
        <v>1500000</v>
      </c>
      <c r="E38" s="14">
        <v>3.2749999999999999</v>
      </c>
      <c r="F38" s="14">
        <v>0</v>
      </c>
      <c r="G38" s="14">
        <v>0</v>
      </c>
      <c r="H38" s="14">
        <v>28033.201870000001</v>
      </c>
      <c r="I38" s="14">
        <v>734.57177000000001</v>
      </c>
      <c r="J38" s="14">
        <v>-1121922.4269600001</v>
      </c>
      <c r="K38" s="14">
        <v>406848.62167999998</v>
      </c>
    </row>
    <row r="39" spans="1:11" ht="12.75" customHeight="1" x14ac:dyDescent="0.2">
      <c r="A39" s="24"/>
      <c r="B39" s="21"/>
      <c r="C39" s="39" t="s">
        <v>284</v>
      </c>
      <c r="D39" s="41">
        <f>SUM(D16:D38)</f>
        <v>159436943.92699</v>
      </c>
      <c r="E39" s="41">
        <f t="shared" ref="E39:K39" si="1">SUM(E16:E38)</f>
        <v>11950478.94998</v>
      </c>
      <c r="F39" s="41">
        <f t="shared" si="1"/>
        <v>2633595.8989000004</v>
      </c>
      <c r="G39" s="41">
        <f t="shared" si="1"/>
        <v>6542727.8779800003</v>
      </c>
      <c r="H39" s="41">
        <f t="shared" si="1"/>
        <v>7439152.4630999994</v>
      </c>
      <c r="I39" s="41">
        <f t="shared" si="1"/>
        <v>4476861.5595300002</v>
      </c>
      <c r="J39" s="41">
        <f t="shared" si="1"/>
        <v>-133124763.18194002</v>
      </c>
      <c r="K39" s="41">
        <f t="shared" si="1"/>
        <v>59354997.494539998</v>
      </c>
    </row>
    <row r="40" spans="1:11" ht="12.75" customHeight="1" x14ac:dyDescent="0.2">
      <c r="A40" s="24"/>
      <c r="B40" s="21"/>
      <c r="C40" s="40" t="s">
        <v>285</v>
      </c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">
      <c r="A41" s="24">
        <v>29</v>
      </c>
      <c r="B41" s="21" t="s">
        <v>144</v>
      </c>
      <c r="C41" s="21" t="s">
        <v>145</v>
      </c>
      <c r="D41" s="14">
        <v>3294492.4</v>
      </c>
      <c r="E41" s="14">
        <v>101659.63403</v>
      </c>
      <c r="F41" s="14">
        <v>0</v>
      </c>
      <c r="G41" s="14">
        <v>0</v>
      </c>
      <c r="H41" s="14">
        <v>1475429.6781599999</v>
      </c>
      <c r="I41" s="14">
        <v>548944.04749999999</v>
      </c>
      <c r="J41" s="14">
        <v>-243362.35719000001</v>
      </c>
      <c r="K41" s="14">
        <v>5177163.4024999999</v>
      </c>
    </row>
    <row r="42" spans="1:11" ht="12.75" customHeight="1" x14ac:dyDescent="0.2">
      <c r="A42" s="24">
        <v>30</v>
      </c>
      <c r="B42" s="21" t="s">
        <v>140</v>
      </c>
      <c r="C42" s="21" t="s">
        <v>141</v>
      </c>
      <c r="D42" s="14">
        <v>1339050.8999999999</v>
      </c>
      <c r="E42" s="14">
        <v>335564.02</v>
      </c>
      <c r="F42" s="14">
        <v>0</v>
      </c>
      <c r="G42" s="14">
        <v>0</v>
      </c>
      <c r="H42" s="14">
        <v>142005.15113000001</v>
      </c>
      <c r="I42" s="14">
        <v>283940.25712999998</v>
      </c>
      <c r="J42" s="14">
        <v>210995.06411000001</v>
      </c>
      <c r="K42" s="14">
        <v>2311555.39237</v>
      </c>
    </row>
    <row r="43" spans="1:11" ht="12.75" customHeight="1" x14ac:dyDescent="0.2">
      <c r="A43" s="24">
        <v>31</v>
      </c>
      <c r="B43" s="21" t="s">
        <v>128</v>
      </c>
      <c r="C43" s="21" t="s">
        <v>129</v>
      </c>
      <c r="D43" s="14">
        <v>608000.05000000005</v>
      </c>
      <c r="E43" s="14">
        <v>11</v>
      </c>
      <c r="F43" s="14">
        <v>125000.05</v>
      </c>
      <c r="G43" s="14">
        <v>0</v>
      </c>
      <c r="H43" s="14">
        <v>6420.4521699999996</v>
      </c>
      <c r="I43" s="14">
        <v>12567.97191</v>
      </c>
      <c r="J43" s="14">
        <v>295399.52640999999</v>
      </c>
      <c r="K43" s="14">
        <v>1047399.0504900001</v>
      </c>
    </row>
    <row r="44" spans="1:11" ht="12.75" customHeight="1" x14ac:dyDescent="0.2">
      <c r="A44" s="24">
        <v>32</v>
      </c>
      <c r="B44" s="21" t="s">
        <v>174</v>
      </c>
      <c r="C44" s="21" t="s">
        <v>175</v>
      </c>
      <c r="D44" s="14">
        <v>1521000</v>
      </c>
      <c r="E44" s="14">
        <v>17678.01874</v>
      </c>
      <c r="F44" s="14">
        <v>1199000</v>
      </c>
      <c r="G44" s="14">
        <v>0</v>
      </c>
      <c r="H44" s="14">
        <v>0</v>
      </c>
      <c r="I44" s="14">
        <v>96417.376199999999</v>
      </c>
      <c r="J44" s="14">
        <v>-2029932.6363900001</v>
      </c>
      <c r="K44" s="14">
        <v>804162.75855000003</v>
      </c>
    </row>
    <row r="45" spans="1:11" ht="12.75" customHeight="1" x14ac:dyDescent="0.2">
      <c r="A45" s="24">
        <v>33</v>
      </c>
      <c r="B45" s="21" t="s">
        <v>148</v>
      </c>
      <c r="C45" s="21" t="s">
        <v>149</v>
      </c>
      <c r="D45" s="14">
        <v>620000</v>
      </c>
      <c r="E45" s="14">
        <v>138.44</v>
      </c>
      <c r="F45" s="14">
        <v>0</v>
      </c>
      <c r="G45" s="14">
        <v>200000</v>
      </c>
      <c r="H45" s="14">
        <v>135789.85715</v>
      </c>
      <c r="I45" s="14">
        <v>77779.429629999999</v>
      </c>
      <c r="J45" s="14">
        <v>-75169.131150000001</v>
      </c>
      <c r="K45" s="14">
        <v>958538.59563</v>
      </c>
    </row>
    <row r="46" spans="1:11" ht="12.75" customHeight="1" x14ac:dyDescent="0.2">
      <c r="A46" s="24">
        <v>34</v>
      </c>
      <c r="B46" s="21" t="s">
        <v>198</v>
      </c>
      <c r="C46" s="21" t="s">
        <v>199</v>
      </c>
      <c r="D46" s="14">
        <v>202100.25</v>
      </c>
      <c r="E46" s="14">
        <v>0</v>
      </c>
      <c r="F46" s="14">
        <v>0</v>
      </c>
      <c r="G46" s="14">
        <v>0</v>
      </c>
      <c r="H46" s="14">
        <v>5976.2303000000002</v>
      </c>
      <c r="I46" s="14">
        <v>0</v>
      </c>
      <c r="J46" s="14">
        <v>84054.195479999995</v>
      </c>
      <c r="K46" s="14">
        <v>292130.67577999999</v>
      </c>
    </row>
    <row r="47" spans="1:11" ht="12.75" customHeight="1" x14ac:dyDescent="0.2">
      <c r="A47" s="24">
        <v>35</v>
      </c>
      <c r="B47" s="21" t="s">
        <v>182</v>
      </c>
      <c r="C47" s="21" t="s">
        <v>183</v>
      </c>
      <c r="D47" s="14">
        <v>445042.8</v>
      </c>
      <c r="E47" s="14">
        <v>0</v>
      </c>
      <c r="F47" s="14">
        <v>0</v>
      </c>
      <c r="G47" s="14">
        <v>-93.981999999999999</v>
      </c>
      <c r="H47" s="14">
        <v>12709.5326</v>
      </c>
      <c r="I47" s="14">
        <v>4593.6712900000002</v>
      </c>
      <c r="J47" s="14">
        <v>165237.57983999999</v>
      </c>
      <c r="K47" s="14">
        <v>627489.60172999999</v>
      </c>
    </row>
    <row r="48" spans="1:11" ht="12.75" customHeight="1" x14ac:dyDescent="0.2">
      <c r="A48" s="24">
        <v>36</v>
      </c>
      <c r="B48" s="21" t="s">
        <v>170</v>
      </c>
      <c r="C48" s="21" t="s">
        <v>171</v>
      </c>
      <c r="D48" s="14">
        <v>3102671.97</v>
      </c>
      <c r="E48" s="14">
        <v>1375440.3084100001</v>
      </c>
      <c r="F48" s="14">
        <v>0</v>
      </c>
      <c r="G48" s="14">
        <v>0</v>
      </c>
      <c r="H48" s="14">
        <v>7714.1164099999996</v>
      </c>
      <c r="I48" s="14">
        <v>10577.34475</v>
      </c>
      <c r="J48" s="14">
        <v>-3546010.8083199998</v>
      </c>
      <c r="K48" s="14">
        <v>950392.93125000095</v>
      </c>
    </row>
    <row r="49" spans="1:11" ht="12.75" customHeight="1" x14ac:dyDescent="0.2">
      <c r="A49" s="24">
        <v>37</v>
      </c>
      <c r="B49" s="21" t="s">
        <v>136</v>
      </c>
      <c r="C49" s="21" t="s">
        <v>137</v>
      </c>
      <c r="D49" s="14">
        <v>323191.44</v>
      </c>
      <c r="E49" s="14">
        <v>40.512189999999997</v>
      </c>
      <c r="F49" s="14">
        <v>0</v>
      </c>
      <c r="G49" s="14">
        <v>0</v>
      </c>
      <c r="H49" s="14">
        <v>50173.921289999998</v>
      </c>
      <c r="I49" s="14">
        <v>22963.713070000002</v>
      </c>
      <c r="J49" s="14">
        <v>295307.27278</v>
      </c>
      <c r="K49" s="14">
        <v>691676.85933000001</v>
      </c>
    </row>
    <row r="50" spans="1:11" ht="12.75" customHeight="1" x14ac:dyDescent="0.2">
      <c r="A50" s="24">
        <v>38</v>
      </c>
      <c r="B50" s="21" t="s">
        <v>138</v>
      </c>
      <c r="C50" s="21" t="s">
        <v>139</v>
      </c>
      <c r="D50" s="14">
        <v>856565.81149999995</v>
      </c>
      <c r="E50" s="14">
        <v>8021.5040499999996</v>
      </c>
      <c r="F50" s="14">
        <v>0</v>
      </c>
      <c r="G50" s="14">
        <v>0</v>
      </c>
      <c r="H50" s="14">
        <v>261297.05867999999</v>
      </c>
      <c r="I50" s="14">
        <v>-11202.211010000001</v>
      </c>
      <c r="J50" s="14">
        <v>138197.82451999999</v>
      </c>
      <c r="K50" s="14">
        <v>1252879.98774</v>
      </c>
    </row>
    <row r="51" spans="1:11" ht="12.75" customHeight="1" x14ac:dyDescent="0.2">
      <c r="A51" s="24">
        <v>39</v>
      </c>
      <c r="B51" s="21" t="s">
        <v>186</v>
      </c>
      <c r="C51" s="21" t="s">
        <v>187</v>
      </c>
      <c r="D51" s="14">
        <v>500000</v>
      </c>
      <c r="E51" s="14">
        <v>0</v>
      </c>
      <c r="F51" s="14">
        <v>0</v>
      </c>
      <c r="G51" s="14">
        <v>0</v>
      </c>
      <c r="H51" s="14">
        <v>33588.771439999997</v>
      </c>
      <c r="I51" s="14">
        <v>-49.898099999999999</v>
      </c>
      <c r="J51" s="14">
        <v>11771.90848</v>
      </c>
      <c r="K51" s="14">
        <v>545310.78182000003</v>
      </c>
    </row>
    <row r="52" spans="1:11" ht="12.75" customHeight="1" x14ac:dyDescent="0.2">
      <c r="A52" s="24">
        <v>40</v>
      </c>
      <c r="B52" s="21" t="s">
        <v>86</v>
      </c>
      <c r="C52" s="21" t="s">
        <v>269</v>
      </c>
      <c r="D52" s="14">
        <v>435000.05</v>
      </c>
      <c r="E52" s="14">
        <v>68749.0003</v>
      </c>
      <c r="F52" s="14">
        <v>0</v>
      </c>
      <c r="G52" s="14">
        <v>0</v>
      </c>
      <c r="H52" s="14">
        <v>82379.681660000002</v>
      </c>
      <c r="I52" s="14">
        <v>49044.290209999999</v>
      </c>
      <c r="J52" s="14">
        <v>-163068.96442999999</v>
      </c>
      <c r="K52" s="14">
        <v>472104.05774000002</v>
      </c>
    </row>
    <row r="53" spans="1:11" ht="12.75" customHeight="1" x14ac:dyDescent="0.2">
      <c r="A53" s="24">
        <v>41</v>
      </c>
      <c r="B53" s="21" t="s">
        <v>84</v>
      </c>
      <c r="C53" s="21" t="s">
        <v>85</v>
      </c>
      <c r="D53" s="14">
        <v>420000</v>
      </c>
      <c r="E53" s="14">
        <v>42000</v>
      </c>
      <c r="F53" s="14">
        <v>0</v>
      </c>
      <c r="G53" s="14">
        <v>0</v>
      </c>
      <c r="H53" s="14">
        <v>42409.02895</v>
      </c>
      <c r="I53" s="14">
        <v>75561.933220000006</v>
      </c>
      <c r="J53" s="14">
        <v>462485.94743</v>
      </c>
      <c r="K53" s="14">
        <v>1042456.9096</v>
      </c>
    </row>
    <row r="54" spans="1:11" ht="12.75" customHeight="1" x14ac:dyDescent="0.2">
      <c r="A54" s="24">
        <v>42</v>
      </c>
      <c r="B54" s="21" t="s">
        <v>178</v>
      </c>
      <c r="C54" s="21" t="s">
        <v>179</v>
      </c>
      <c r="D54" s="14">
        <v>510392.935</v>
      </c>
      <c r="E54" s="14">
        <v>0</v>
      </c>
      <c r="F54" s="14">
        <v>0</v>
      </c>
      <c r="G54" s="14">
        <v>190000</v>
      </c>
      <c r="H54" s="14">
        <v>0</v>
      </c>
      <c r="I54" s="14">
        <v>46444.493629999997</v>
      </c>
      <c r="J54" s="14">
        <v>-369664.78976000001</v>
      </c>
      <c r="K54" s="14">
        <v>377172.63887000002</v>
      </c>
    </row>
    <row r="55" spans="1:11" ht="12.75" customHeight="1" x14ac:dyDescent="0.2">
      <c r="A55" s="24">
        <v>43</v>
      </c>
      <c r="B55" s="21" t="s">
        <v>194</v>
      </c>
      <c r="C55" s="21" t="s">
        <v>195</v>
      </c>
      <c r="D55" s="14">
        <v>300000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2724.4742299999898</v>
      </c>
      <c r="K55" s="14">
        <v>302724.47422999999</v>
      </c>
    </row>
    <row r="56" spans="1:11" ht="12.75" customHeight="1" x14ac:dyDescent="0.2">
      <c r="A56" s="24">
        <v>44</v>
      </c>
      <c r="B56" s="21" t="s">
        <v>162</v>
      </c>
      <c r="C56" s="21" t="s">
        <v>163</v>
      </c>
      <c r="D56" s="14">
        <v>702100</v>
      </c>
      <c r="E56" s="14">
        <v>1056.3</v>
      </c>
      <c r="F56" s="14">
        <v>10000</v>
      </c>
      <c r="G56" s="14">
        <v>0</v>
      </c>
      <c r="H56" s="14">
        <v>49909.015030000002</v>
      </c>
      <c r="I56" s="14">
        <v>79053.493830000007</v>
      </c>
      <c r="J56" s="14">
        <v>-556360.45015000005</v>
      </c>
      <c r="K56" s="14">
        <v>285758.35871</v>
      </c>
    </row>
    <row r="57" spans="1:11" ht="12.75" customHeight="1" x14ac:dyDescent="0.2">
      <c r="A57" s="24">
        <v>45</v>
      </c>
      <c r="B57" s="21" t="s">
        <v>158</v>
      </c>
      <c r="C57" s="21" t="s">
        <v>159</v>
      </c>
      <c r="D57" s="14">
        <v>320445.04200000002</v>
      </c>
      <c r="E57" s="14">
        <v>13.40704</v>
      </c>
      <c r="F57" s="14">
        <v>0</v>
      </c>
      <c r="G57" s="14">
        <v>0</v>
      </c>
      <c r="H57" s="14">
        <v>115647.52987</v>
      </c>
      <c r="I57" s="14">
        <v>340617.25307999999</v>
      </c>
      <c r="J57" s="14">
        <v>103596.17001</v>
      </c>
      <c r="K57" s="14">
        <v>880319.402</v>
      </c>
    </row>
    <row r="58" spans="1:11" ht="12.75" customHeight="1" x14ac:dyDescent="0.2">
      <c r="A58" s="24">
        <v>46</v>
      </c>
      <c r="B58" s="21" t="s">
        <v>142</v>
      </c>
      <c r="C58" s="21" t="s">
        <v>143</v>
      </c>
      <c r="D58" s="14">
        <v>242600</v>
      </c>
      <c r="E58" s="14">
        <v>60.312010000000001</v>
      </c>
      <c r="F58" s="14">
        <v>60650</v>
      </c>
      <c r="G58" s="14">
        <v>0</v>
      </c>
      <c r="H58" s="14">
        <v>94119.838199999998</v>
      </c>
      <c r="I58" s="14">
        <v>227553.47964000001</v>
      </c>
      <c r="J58" s="14">
        <v>15335.550939999999</v>
      </c>
      <c r="K58" s="14">
        <v>640319.18079000001</v>
      </c>
    </row>
    <row r="59" spans="1:11" ht="12.75" customHeight="1" x14ac:dyDescent="0.2">
      <c r="A59" s="24">
        <v>47</v>
      </c>
      <c r="B59" s="21" t="s">
        <v>132</v>
      </c>
      <c r="C59" s="21" t="s">
        <v>133</v>
      </c>
      <c r="D59" s="14">
        <v>338905.33799999999</v>
      </c>
      <c r="E59" s="14">
        <v>1661.4525900000001</v>
      </c>
      <c r="F59" s="14">
        <v>0</v>
      </c>
      <c r="G59" s="14">
        <v>22184.144899999999</v>
      </c>
      <c r="H59" s="14">
        <v>9936.3165399999998</v>
      </c>
      <c r="I59" s="14">
        <v>72400.364920000007</v>
      </c>
      <c r="J59" s="14">
        <v>-246246.76010000001</v>
      </c>
      <c r="K59" s="14">
        <v>198840.85685000001</v>
      </c>
    </row>
    <row r="60" spans="1:11" ht="12.75" customHeight="1" x14ac:dyDescent="0.2">
      <c r="A60" s="24">
        <v>48</v>
      </c>
      <c r="B60" s="21" t="s">
        <v>154</v>
      </c>
      <c r="C60" s="21" t="s">
        <v>155</v>
      </c>
      <c r="D60" s="14">
        <v>250000</v>
      </c>
      <c r="E60" s="14">
        <v>610.5</v>
      </c>
      <c r="F60" s="14">
        <v>0</v>
      </c>
      <c r="G60" s="14">
        <v>0</v>
      </c>
      <c r="H60" s="14">
        <v>12530.501899999999</v>
      </c>
      <c r="I60" s="14">
        <v>24929.879270000001</v>
      </c>
      <c r="J60" s="14">
        <v>11662.15322</v>
      </c>
      <c r="K60" s="14">
        <v>299733.03438999999</v>
      </c>
    </row>
    <row r="61" spans="1:11" ht="12.75" customHeight="1" x14ac:dyDescent="0.2">
      <c r="A61" s="24">
        <v>49</v>
      </c>
      <c r="B61" s="21" t="s">
        <v>192</v>
      </c>
      <c r="C61" s="21" t="s">
        <v>193</v>
      </c>
      <c r="D61" s="14">
        <v>200000</v>
      </c>
      <c r="E61" s="14">
        <v>39011.642</v>
      </c>
      <c r="F61" s="14">
        <v>0</v>
      </c>
      <c r="G61" s="14">
        <v>0</v>
      </c>
      <c r="H61" s="14">
        <v>4246.8995400000003</v>
      </c>
      <c r="I61" s="14">
        <v>0</v>
      </c>
      <c r="J61" s="14">
        <v>38767.657319999998</v>
      </c>
      <c r="K61" s="14">
        <v>282026.19886</v>
      </c>
    </row>
    <row r="62" spans="1:11" ht="12.75" customHeight="1" x14ac:dyDescent="0.2">
      <c r="A62" s="24">
        <v>50</v>
      </c>
      <c r="B62" s="21" t="s">
        <v>215</v>
      </c>
      <c r="C62" s="21" t="s">
        <v>272</v>
      </c>
      <c r="D62" s="14">
        <v>300120</v>
      </c>
      <c r="E62" s="14">
        <v>0</v>
      </c>
      <c r="F62" s="14">
        <v>0</v>
      </c>
      <c r="G62" s="14">
        <v>0</v>
      </c>
      <c r="H62" s="14">
        <v>9577.00317</v>
      </c>
      <c r="I62" s="14">
        <v>-152.41154</v>
      </c>
      <c r="J62" s="14">
        <v>6450.7588999999998</v>
      </c>
      <c r="K62" s="14">
        <v>315995.35053</v>
      </c>
    </row>
    <row r="63" spans="1:11" ht="12.75" customHeight="1" x14ac:dyDescent="0.2">
      <c r="A63" s="24">
        <v>51</v>
      </c>
      <c r="B63" s="21" t="s">
        <v>146</v>
      </c>
      <c r="C63" s="21" t="s">
        <v>147</v>
      </c>
      <c r="D63" s="14">
        <v>430000</v>
      </c>
      <c r="E63" s="14">
        <v>0</v>
      </c>
      <c r="F63" s="14">
        <v>0</v>
      </c>
      <c r="G63" s="14">
        <v>0</v>
      </c>
      <c r="H63" s="14">
        <v>12274.83886</v>
      </c>
      <c r="I63" s="14">
        <v>35684.283060000002</v>
      </c>
      <c r="J63" s="14">
        <v>90582.124750000003</v>
      </c>
      <c r="K63" s="14">
        <v>568541.24667000002</v>
      </c>
    </row>
    <row r="64" spans="1:11" ht="12.75" customHeight="1" x14ac:dyDescent="0.2">
      <c r="A64" s="24">
        <v>52</v>
      </c>
      <c r="B64" s="21" t="s">
        <v>218</v>
      </c>
      <c r="C64" s="21" t="s">
        <v>219</v>
      </c>
      <c r="D64" s="14">
        <v>200522.5</v>
      </c>
      <c r="E64" s="14">
        <v>0</v>
      </c>
      <c r="F64" s="14">
        <v>0</v>
      </c>
      <c r="G64" s="14">
        <v>0</v>
      </c>
      <c r="H64" s="14">
        <v>3921.6</v>
      </c>
      <c r="I64" s="14">
        <v>-403.39953000000003</v>
      </c>
      <c r="J64" s="14">
        <v>66593.878830000001</v>
      </c>
      <c r="K64" s="14">
        <v>270634.57929999998</v>
      </c>
    </row>
    <row r="65" spans="1:11" ht="12.75" customHeight="1" x14ac:dyDescent="0.2">
      <c r="A65" s="24">
        <v>53</v>
      </c>
      <c r="B65" s="21" t="s">
        <v>180</v>
      </c>
      <c r="C65" s="21" t="s">
        <v>181</v>
      </c>
      <c r="D65" s="14">
        <v>230000</v>
      </c>
      <c r="E65" s="14">
        <v>17924.436000000002</v>
      </c>
      <c r="F65" s="14">
        <v>0</v>
      </c>
      <c r="G65" s="14">
        <v>0</v>
      </c>
      <c r="H65" s="14">
        <v>4789.8040799999999</v>
      </c>
      <c r="I65" s="14">
        <v>0</v>
      </c>
      <c r="J65" s="14">
        <v>12793.134169999999</v>
      </c>
      <c r="K65" s="14">
        <v>265507.37424999999</v>
      </c>
    </row>
    <row r="66" spans="1:11" ht="12.75" customHeight="1" x14ac:dyDescent="0.2">
      <c r="A66" s="24">
        <v>54</v>
      </c>
      <c r="B66" s="21" t="s">
        <v>176</v>
      </c>
      <c r="C66" s="21" t="s">
        <v>177</v>
      </c>
      <c r="D66" s="14">
        <v>200000</v>
      </c>
      <c r="E66" s="14">
        <v>0</v>
      </c>
      <c r="F66" s="14">
        <v>0</v>
      </c>
      <c r="G66" s="14">
        <v>0</v>
      </c>
      <c r="H66" s="14">
        <v>18639.628550000001</v>
      </c>
      <c r="I66" s="14">
        <v>0</v>
      </c>
      <c r="J66" s="14">
        <v>37312.517269999997</v>
      </c>
      <c r="K66" s="14">
        <v>255952.14582000001</v>
      </c>
    </row>
    <row r="67" spans="1:11" ht="12.75" customHeight="1" x14ac:dyDescent="0.2">
      <c r="A67" s="24">
        <v>55</v>
      </c>
      <c r="B67" s="21" t="s">
        <v>122</v>
      </c>
      <c r="C67" s="21" t="s">
        <v>123</v>
      </c>
      <c r="D67" s="14">
        <v>200000</v>
      </c>
      <c r="E67" s="14">
        <v>0</v>
      </c>
      <c r="F67" s="14">
        <v>0</v>
      </c>
      <c r="G67" s="14">
        <v>0</v>
      </c>
      <c r="H67" s="14">
        <v>25554.300439999999</v>
      </c>
      <c r="I67" s="14">
        <v>0</v>
      </c>
      <c r="J67" s="14">
        <v>67073.803799999994</v>
      </c>
      <c r="K67" s="14">
        <v>292628.10424000002</v>
      </c>
    </row>
    <row r="68" spans="1:11" ht="12.75" customHeight="1" x14ac:dyDescent="0.2">
      <c r="A68" s="24">
        <v>56</v>
      </c>
      <c r="B68" s="21" t="s">
        <v>190</v>
      </c>
      <c r="C68" s="21" t="s">
        <v>191</v>
      </c>
      <c r="D68" s="14">
        <v>200011.266</v>
      </c>
      <c r="E68" s="14">
        <v>0</v>
      </c>
      <c r="F68" s="14">
        <v>0</v>
      </c>
      <c r="G68" s="14">
        <v>0</v>
      </c>
      <c r="H68" s="14">
        <v>1952.9383399999999</v>
      </c>
      <c r="I68" s="14">
        <v>425.85</v>
      </c>
      <c r="J68" s="14">
        <v>14746.04941</v>
      </c>
      <c r="K68" s="14">
        <v>217136.10375000001</v>
      </c>
    </row>
    <row r="69" spans="1:11" ht="12.75" customHeight="1" x14ac:dyDescent="0.2">
      <c r="A69" s="24">
        <v>57</v>
      </c>
      <c r="B69" s="21" t="s">
        <v>152</v>
      </c>
      <c r="C69" s="21" t="s">
        <v>153</v>
      </c>
      <c r="D69" s="14">
        <v>300000</v>
      </c>
      <c r="E69" s="14">
        <v>0</v>
      </c>
      <c r="F69" s="14">
        <v>0</v>
      </c>
      <c r="G69" s="14">
        <v>-127.59059999999999</v>
      </c>
      <c r="H69" s="14">
        <v>20955.457310000002</v>
      </c>
      <c r="I69" s="14">
        <v>0</v>
      </c>
      <c r="J69" s="14">
        <v>90626.444489999994</v>
      </c>
      <c r="K69" s="14">
        <v>411454.3112</v>
      </c>
    </row>
    <row r="70" spans="1:11" ht="12.75" customHeight="1" x14ac:dyDescent="0.2">
      <c r="A70" s="24">
        <v>58</v>
      </c>
      <c r="B70" s="21" t="s">
        <v>202</v>
      </c>
      <c r="C70" s="21" t="s">
        <v>203</v>
      </c>
      <c r="D70" s="14">
        <v>403200</v>
      </c>
      <c r="E70" s="14">
        <v>0</v>
      </c>
      <c r="F70" s="14">
        <v>0</v>
      </c>
      <c r="G70" s="14">
        <v>0</v>
      </c>
      <c r="H70" s="14">
        <v>74484.845310000004</v>
      </c>
      <c r="I70" s="14">
        <v>18997.454099999999</v>
      </c>
      <c r="J70" s="14">
        <v>71252.522899999996</v>
      </c>
      <c r="K70" s="14">
        <v>567934.82230999996</v>
      </c>
    </row>
    <row r="71" spans="1:11" ht="12.75" customHeight="1" x14ac:dyDescent="0.2">
      <c r="A71" s="24">
        <v>59</v>
      </c>
      <c r="B71" s="21" t="s">
        <v>164</v>
      </c>
      <c r="C71" s="21" t="s">
        <v>165</v>
      </c>
      <c r="D71" s="14">
        <v>292000</v>
      </c>
      <c r="E71" s="14">
        <v>4160.86042</v>
      </c>
      <c r="F71" s="14">
        <v>0</v>
      </c>
      <c r="G71" s="14">
        <v>0</v>
      </c>
      <c r="H71" s="14">
        <v>1376.5824299999999</v>
      </c>
      <c r="I71" s="14">
        <v>11109.97582</v>
      </c>
      <c r="J71" s="14">
        <v>-31922.017609999999</v>
      </c>
      <c r="K71" s="14">
        <v>276725.40106</v>
      </c>
    </row>
    <row r="72" spans="1:11" ht="12.75" customHeight="1" x14ac:dyDescent="0.2">
      <c r="A72" s="24">
        <v>60</v>
      </c>
      <c r="B72" s="21" t="s">
        <v>210</v>
      </c>
      <c r="C72" s="22" t="s">
        <v>211</v>
      </c>
      <c r="D72" s="14">
        <v>200090</v>
      </c>
      <c r="E72" s="14">
        <v>0</v>
      </c>
      <c r="F72" s="14">
        <v>0</v>
      </c>
      <c r="G72" s="14">
        <v>0</v>
      </c>
      <c r="H72" s="14">
        <v>503.64245</v>
      </c>
      <c r="I72" s="14">
        <v>-535.99270000000001</v>
      </c>
      <c r="J72" s="14">
        <v>3566.9961600000001</v>
      </c>
      <c r="K72" s="14">
        <v>203624.64590999999</v>
      </c>
    </row>
    <row r="73" spans="1:11" ht="12.75" customHeight="1" x14ac:dyDescent="0.2">
      <c r="A73" s="24">
        <v>61</v>
      </c>
      <c r="B73" s="21" t="s">
        <v>160</v>
      </c>
      <c r="C73" s="21" t="s">
        <v>161</v>
      </c>
      <c r="D73" s="14">
        <v>200617.7396</v>
      </c>
      <c r="E73" s="14">
        <v>1152.56114</v>
      </c>
      <c r="F73" s="14">
        <v>0</v>
      </c>
      <c r="G73" s="14">
        <v>0</v>
      </c>
      <c r="H73" s="14">
        <v>9066.1503200000006</v>
      </c>
      <c r="I73" s="14">
        <v>4305.9430700000003</v>
      </c>
      <c r="J73" s="14">
        <v>33800.569920000002</v>
      </c>
      <c r="K73" s="14">
        <v>248942.96405000001</v>
      </c>
    </row>
    <row r="74" spans="1:11" ht="12.75" customHeight="1" x14ac:dyDescent="0.2">
      <c r="A74" s="24">
        <v>62</v>
      </c>
      <c r="B74" s="21" t="s">
        <v>200</v>
      </c>
      <c r="C74" s="21" t="s">
        <v>201</v>
      </c>
      <c r="D74" s="14">
        <v>231308.67499999999</v>
      </c>
      <c r="E74" s="14">
        <v>0</v>
      </c>
      <c r="F74" s="14">
        <v>0</v>
      </c>
      <c r="G74" s="14">
        <v>0</v>
      </c>
      <c r="H74" s="14">
        <v>1654.5438300000001</v>
      </c>
      <c r="I74" s="14">
        <v>0</v>
      </c>
      <c r="J74" s="14">
        <v>-14082.144700000001</v>
      </c>
      <c r="K74" s="14">
        <v>218881.07412999999</v>
      </c>
    </row>
    <row r="75" spans="1:11" ht="12.75" customHeight="1" x14ac:dyDescent="0.2">
      <c r="A75" s="24">
        <v>63</v>
      </c>
      <c r="B75" s="21" t="s">
        <v>168</v>
      </c>
      <c r="C75" s="21" t="s">
        <v>169</v>
      </c>
      <c r="D75" s="14">
        <v>200004.1</v>
      </c>
      <c r="E75" s="14">
        <v>0.5</v>
      </c>
      <c r="F75" s="14">
        <v>0</v>
      </c>
      <c r="G75" s="14">
        <v>0</v>
      </c>
      <c r="H75" s="14">
        <v>9818.4818899999991</v>
      </c>
      <c r="I75" s="14">
        <v>19171.143479999999</v>
      </c>
      <c r="J75" s="14">
        <v>314.60756000000401</v>
      </c>
      <c r="K75" s="14">
        <v>229308.83293</v>
      </c>
    </row>
    <row r="76" spans="1:11" ht="12.75" customHeight="1" x14ac:dyDescent="0.2">
      <c r="A76" s="24">
        <v>64</v>
      </c>
      <c r="B76" s="21" t="s">
        <v>156</v>
      </c>
      <c r="C76" s="21" t="s">
        <v>157</v>
      </c>
      <c r="D76" s="14">
        <v>200001.15</v>
      </c>
      <c r="E76" s="14">
        <v>0</v>
      </c>
      <c r="F76" s="14">
        <v>0</v>
      </c>
      <c r="G76" s="14">
        <v>3000</v>
      </c>
      <c r="H76" s="14">
        <v>8060</v>
      </c>
      <c r="I76" s="14">
        <v>1495.36122</v>
      </c>
      <c r="J76" s="14">
        <v>24062.453379999999</v>
      </c>
      <c r="K76" s="14">
        <v>236618.96460000001</v>
      </c>
    </row>
    <row r="77" spans="1:11" ht="12.75" customHeight="1" x14ac:dyDescent="0.2">
      <c r="A77" s="24">
        <v>65</v>
      </c>
      <c r="B77" s="21" t="s">
        <v>204</v>
      </c>
      <c r="C77" s="21" t="s">
        <v>205</v>
      </c>
      <c r="D77" s="14">
        <v>200000</v>
      </c>
      <c r="E77" s="14">
        <v>0</v>
      </c>
      <c r="F77" s="14">
        <v>100000</v>
      </c>
      <c r="G77" s="14">
        <v>35000</v>
      </c>
      <c r="H77" s="14">
        <v>10825.02391</v>
      </c>
      <c r="I77" s="14">
        <v>6258.1292400000002</v>
      </c>
      <c r="J77" s="14">
        <v>-66716.593290000004</v>
      </c>
      <c r="K77" s="14">
        <v>285366.55985999998</v>
      </c>
    </row>
    <row r="78" spans="1:11" ht="12.75" customHeight="1" x14ac:dyDescent="0.2">
      <c r="A78" s="24">
        <v>66</v>
      </c>
      <c r="B78" s="21" t="s">
        <v>166</v>
      </c>
      <c r="C78" s="21" t="s">
        <v>167</v>
      </c>
      <c r="D78" s="14">
        <v>200000.00258999999</v>
      </c>
      <c r="E78" s="14">
        <v>0</v>
      </c>
      <c r="F78" s="14">
        <v>0</v>
      </c>
      <c r="G78" s="14">
        <v>0</v>
      </c>
      <c r="H78" s="14">
        <v>4319.0233200000002</v>
      </c>
      <c r="I78" s="14">
        <v>4638.9300599999997</v>
      </c>
      <c r="J78" s="14">
        <v>9962.3485400000009</v>
      </c>
      <c r="K78" s="14">
        <v>218920.30450999999</v>
      </c>
    </row>
    <row r="79" spans="1:11" ht="12.75" customHeight="1" x14ac:dyDescent="0.2">
      <c r="A79" s="24">
        <v>67</v>
      </c>
      <c r="B79" s="21" t="s">
        <v>188</v>
      </c>
      <c r="C79" s="21" t="s">
        <v>189</v>
      </c>
      <c r="D79" s="14">
        <v>200000</v>
      </c>
      <c r="E79" s="14">
        <v>0</v>
      </c>
      <c r="F79" s="14">
        <v>0</v>
      </c>
      <c r="G79" s="14">
        <v>0</v>
      </c>
      <c r="H79" s="14">
        <v>12018.8506</v>
      </c>
      <c r="I79" s="14">
        <v>0</v>
      </c>
      <c r="J79" s="14">
        <v>1176.9247</v>
      </c>
      <c r="K79" s="14">
        <v>213195.77530000001</v>
      </c>
    </row>
    <row r="80" spans="1:11" ht="12.75" customHeight="1" x14ac:dyDescent="0.2">
      <c r="A80" s="24">
        <v>68</v>
      </c>
      <c r="B80" s="21" t="s">
        <v>126</v>
      </c>
      <c r="C80" s="21" t="s">
        <v>127</v>
      </c>
      <c r="D80" s="14">
        <v>200000</v>
      </c>
      <c r="E80" s="14">
        <v>0</v>
      </c>
      <c r="F80" s="14">
        <v>0</v>
      </c>
      <c r="G80" s="14">
        <v>0</v>
      </c>
      <c r="H80" s="14">
        <v>18995.528060000001</v>
      </c>
      <c r="I80" s="14">
        <v>34900.670579999998</v>
      </c>
      <c r="J80" s="14">
        <v>866.34618999999998</v>
      </c>
      <c r="K80" s="14">
        <v>254762.54483</v>
      </c>
    </row>
    <row r="81" spans="1:11" ht="12.75" customHeight="1" x14ac:dyDescent="0.2">
      <c r="A81" s="24">
        <v>69</v>
      </c>
      <c r="B81" s="21" t="s">
        <v>134</v>
      </c>
      <c r="C81" s="21" t="s">
        <v>135</v>
      </c>
      <c r="D81" s="14">
        <v>200000</v>
      </c>
      <c r="E81" s="14">
        <v>0</v>
      </c>
      <c r="F81" s="14">
        <v>0</v>
      </c>
      <c r="G81" s="14">
        <v>-84.111999999999995</v>
      </c>
      <c r="H81" s="14">
        <v>5481.2617799999998</v>
      </c>
      <c r="I81" s="14">
        <v>0</v>
      </c>
      <c r="J81" s="14">
        <v>2311.2014899999999</v>
      </c>
      <c r="K81" s="14">
        <v>207708.35127000001</v>
      </c>
    </row>
    <row r="82" spans="1:11" ht="12.75" customHeight="1" x14ac:dyDescent="0.2">
      <c r="A82" s="24">
        <v>70</v>
      </c>
      <c r="B82" s="21" t="s">
        <v>196</v>
      </c>
      <c r="C82" s="21" t="s">
        <v>197</v>
      </c>
      <c r="D82" s="14">
        <v>210000</v>
      </c>
      <c r="E82" s="14">
        <v>0</v>
      </c>
      <c r="F82" s="14">
        <v>100000</v>
      </c>
      <c r="G82" s="14">
        <v>0</v>
      </c>
      <c r="H82" s="14">
        <v>151952.15171000001</v>
      </c>
      <c r="I82" s="14">
        <v>529.66596000000004</v>
      </c>
      <c r="J82" s="14">
        <v>-169070.93328999999</v>
      </c>
      <c r="K82" s="14">
        <v>293410.88438</v>
      </c>
    </row>
    <row r="83" spans="1:11" ht="12.75" customHeight="1" x14ac:dyDescent="0.2">
      <c r="A83" s="24">
        <v>71</v>
      </c>
      <c r="B83" s="21" t="s">
        <v>172</v>
      </c>
      <c r="C83" s="21" t="s">
        <v>173</v>
      </c>
      <c r="D83" s="14">
        <v>200000</v>
      </c>
      <c r="E83" s="14">
        <v>0</v>
      </c>
      <c r="F83" s="14">
        <v>0</v>
      </c>
      <c r="G83" s="14">
        <v>0</v>
      </c>
      <c r="H83" s="14">
        <v>0</v>
      </c>
      <c r="I83" s="14">
        <v>7454.7140499999996</v>
      </c>
      <c r="J83" s="14">
        <v>-3991.4306799999999</v>
      </c>
      <c r="K83" s="14">
        <v>203463.28336999999</v>
      </c>
    </row>
    <row r="84" spans="1:11" ht="12.75" customHeight="1" x14ac:dyDescent="0.2">
      <c r="A84" s="24">
        <v>72</v>
      </c>
      <c r="B84" s="21" t="s">
        <v>206</v>
      </c>
      <c r="C84" s="21" t="s">
        <v>207</v>
      </c>
      <c r="D84" s="14">
        <v>220080</v>
      </c>
      <c r="E84" s="14">
        <v>0</v>
      </c>
      <c r="F84" s="14">
        <v>0</v>
      </c>
      <c r="G84" s="14">
        <v>-251.67400000000001</v>
      </c>
      <c r="H84" s="14">
        <v>9013.6164599999993</v>
      </c>
      <c r="I84" s="14">
        <v>4558.23873</v>
      </c>
      <c r="J84" s="14">
        <v>-26175.364379999999</v>
      </c>
      <c r="K84" s="14">
        <v>207224.81680999999</v>
      </c>
    </row>
    <row r="85" spans="1:11" ht="12.75" customHeight="1" x14ac:dyDescent="0.2">
      <c r="A85" s="24">
        <v>73</v>
      </c>
      <c r="B85" s="21" t="s">
        <v>220</v>
      </c>
      <c r="C85" s="21" t="s">
        <v>221</v>
      </c>
      <c r="D85" s="14">
        <v>300039.05249999999</v>
      </c>
      <c r="E85" s="14">
        <v>0</v>
      </c>
      <c r="F85" s="14">
        <v>0</v>
      </c>
      <c r="G85" s="14">
        <v>0</v>
      </c>
      <c r="H85" s="14">
        <v>9400.8005300000004</v>
      </c>
      <c r="I85" s="14">
        <v>0</v>
      </c>
      <c r="J85" s="14">
        <v>-96683.675529999993</v>
      </c>
      <c r="K85" s="14">
        <v>212756.17749999999</v>
      </c>
    </row>
    <row r="86" spans="1:11" ht="12.75" customHeight="1" x14ac:dyDescent="0.2">
      <c r="A86" s="24">
        <v>74</v>
      </c>
      <c r="B86" s="21" t="s">
        <v>150</v>
      </c>
      <c r="C86" s="21" t="s">
        <v>151</v>
      </c>
      <c r="D86" s="14">
        <v>200100.06099999999</v>
      </c>
      <c r="E86" s="14">
        <v>11.70712</v>
      </c>
      <c r="F86" s="14">
        <v>0</v>
      </c>
      <c r="G86" s="14">
        <v>0</v>
      </c>
      <c r="H86" s="14">
        <v>20863.099999999999</v>
      </c>
      <c r="I86" s="14">
        <v>20679.537970000001</v>
      </c>
      <c r="J86" s="14">
        <v>-28540.993740000002</v>
      </c>
      <c r="K86" s="14">
        <v>213113.41235</v>
      </c>
    </row>
    <row r="87" spans="1:11" ht="12.75" customHeight="1" x14ac:dyDescent="0.2">
      <c r="A87" s="24">
        <v>75</v>
      </c>
      <c r="B87" s="21" t="s">
        <v>130</v>
      </c>
      <c r="C87" s="21" t="s">
        <v>131</v>
      </c>
      <c r="D87" s="14">
        <v>200000.05496000001</v>
      </c>
      <c r="E87" s="14">
        <v>0</v>
      </c>
      <c r="F87" s="14">
        <v>0</v>
      </c>
      <c r="G87" s="14">
        <v>0</v>
      </c>
      <c r="H87" s="14">
        <v>0</v>
      </c>
      <c r="I87" s="14">
        <v>11717.47884</v>
      </c>
      <c r="J87" s="14">
        <v>-41429.464090000001</v>
      </c>
      <c r="K87" s="14">
        <v>170288.06971000001</v>
      </c>
    </row>
    <row r="88" spans="1:11" ht="12.75" customHeight="1" x14ac:dyDescent="0.2">
      <c r="A88" s="24">
        <v>76</v>
      </c>
      <c r="B88" s="21" t="s">
        <v>124</v>
      </c>
      <c r="C88" s="21" t="s">
        <v>125</v>
      </c>
      <c r="D88" s="14">
        <v>205000.00002000001</v>
      </c>
      <c r="E88" s="14">
        <v>40.6982</v>
      </c>
      <c r="F88" s="14">
        <v>0</v>
      </c>
      <c r="G88" s="14">
        <v>27404</v>
      </c>
      <c r="H88" s="14">
        <v>0</v>
      </c>
      <c r="I88" s="14">
        <v>40.565959999999997</v>
      </c>
      <c r="J88" s="14">
        <v>-12467.373939999999</v>
      </c>
      <c r="K88" s="14">
        <v>220017.89024000001</v>
      </c>
    </row>
    <row r="89" spans="1:11" ht="12.75" customHeight="1" x14ac:dyDescent="0.2">
      <c r="A89" s="24">
        <v>77</v>
      </c>
      <c r="B89" s="21" t="s">
        <v>184</v>
      </c>
      <c r="C89" s="21" t="s">
        <v>185</v>
      </c>
      <c r="D89" s="14">
        <v>200000.9319</v>
      </c>
      <c r="E89" s="14">
        <v>0</v>
      </c>
      <c r="F89" s="14">
        <v>0</v>
      </c>
      <c r="G89" s="14">
        <v>12700</v>
      </c>
      <c r="H89" s="14">
        <v>23117</v>
      </c>
      <c r="I89" s="14">
        <v>8411.2297400000007</v>
      </c>
      <c r="J89" s="14">
        <v>-6411.5939799999996</v>
      </c>
      <c r="K89" s="14">
        <v>237817.56766</v>
      </c>
    </row>
    <row r="90" spans="1:11" ht="12.75" customHeight="1" x14ac:dyDescent="0.2">
      <c r="A90" s="24">
        <v>78</v>
      </c>
      <c r="B90" s="21" t="s">
        <v>208</v>
      </c>
      <c r="C90" s="21" t="s">
        <v>209</v>
      </c>
      <c r="D90" s="14">
        <v>200000</v>
      </c>
      <c r="E90" s="14">
        <v>0</v>
      </c>
      <c r="F90" s="14">
        <v>0</v>
      </c>
      <c r="G90" s="14">
        <v>0</v>
      </c>
      <c r="H90" s="14">
        <v>5903.6653399999996</v>
      </c>
      <c r="I90" s="14">
        <v>0</v>
      </c>
      <c r="J90" s="14">
        <v>10140.30674</v>
      </c>
      <c r="K90" s="14">
        <v>216043.97208000001</v>
      </c>
    </row>
    <row r="91" spans="1:11" ht="12.75" customHeight="1" x14ac:dyDescent="0.2">
      <c r="A91" s="24">
        <v>79</v>
      </c>
      <c r="B91" s="21" t="s">
        <v>212</v>
      </c>
      <c r="C91" s="21" t="s">
        <v>213</v>
      </c>
      <c r="D91" s="14">
        <v>253700</v>
      </c>
      <c r="E91" s="14">
        <v>0</v>
      </c>
      <c r="F91" s="14">
        <v>0</v>
      </c>
      <c r="G91" s="14">
        <v>0</v>
      </c>
      <c r="H91" s="14">
        <v>1874.3978199999999</v>
      </c>
      <c r="I91" s="14">
        <v>0</v>
      </c>
      <c r="J91" s="14">
        <v>-29897.15065</v>
      </c>
      <c r="K91" s="14">
        <v>225677.24716999999</v>
      </c>
    </row>
    <row r="92" spans="1:11" ht="12.75" customHeight="1" x14ac:dyDescent="0.2">
      <c r="A92" s="24">
        <v>80</v>
      </c>
      <c r="B92" s="21" t="s">
        <v>216</v>
      </c>
      <c r="C92" s="21" t="s">
        <v>217</v>
      </c>
      <c r="D92" s="14">
        <v>200000</v>
      </c>
      <c r="E92" s="14">
        <v>0</v>
      </c>
      <c r="F92" s="14">
        <v>0</v>
      </c>
      <c r="G92" s="14">
        <v>0</v>
      </c>
      <c r="H92" s="14">
        <v>3937.7321400000001</v>
      </c>
      <c r="I92" s="14">
        <v>0</v>
      </c>
      <c r="J92" s="14">
        <v>2402.5875999999998</v>
      </c>
      <c r="K92" s="14">
        <v>206340.31974000001</v>
      </c>
    </row>
    <row r="93" spans="1:11" ht="12.75" customHeight="1" x14ac:dyDescent="0.2">
      <c r="A93" s="24">
        <v>81</v>
      </c>
      <c r="B93" s="21" t="s">
        <v>70</v>
      </c>
      <c r="C93" s="21" t="s">
        <v>71</v>
      </c>
      <c r="D93" s="14">
        <v>244000</v>
      </c>
      <c r="E93" s="14">
        <v>0</v>
      </c>
      <c r="F93" s="14">
        <v>0</v>
      </c>
      <c r="G93" s="14">
        <v>-261.70859999999999</v>
      </c>
      <c r="H93" s="14">
        <v>4044.4964799999998</v>
      </c>
      <c r="I93" s="14">
        <v>5351.9365799999996</v>
      </c>
      <c r="J93" s="14">
        <v>-61407.3773</v>
      </c>
      <c r="K93" s="14">
        <v>191727.34716</v>
      </c>
    </row>
    <row r="94" spans="1:11" ht="12.75" customHeight="1" x14ac:dyDescent="0.2">
      <c r="A94" s="24">
        <v>82</v>
      </c>
      <c r="B94" s="21" t="s">
        <v>214</v>
      </c>
      <c r="C94" s="21" t="s">
        <v>271</v>
      </c>
      <c r="D94" s="14">
        <v>200000</v>
      </c>
      <c r="E94" s="14">
        <v>0</v>
      </c>
      <c r="F94" s="14">
        <v>0</v>
      </c>
      <c r="G94" s="14">
        <v>0</v>
      </c>
      <c r="H94" s="14">
        <v>254.07717</v>
      </c>
      <c r="I94" s="14">
        <v>-2191.0998399999999</v>
      </c>
      <c r="J94" s="14">
        <v>1849.1876299999999</v>
      </c>
      <c r="K94" s="14">
        <v>199912.16495999999</v>
      </c>
    </row>
    <row r="95" spans="1:11" ht="12.75" customHeight="1" x14ac:dyDescent="0.2">
      <c r="A95" s="24"/>
      <c r="B95" s="21"/>
      <c r="C95" s="39" t="s">
        <v>286</v>
      </c>
      <c r="D95" s="41">
        <f>SUM(D41:D94)</f>
        <v>24152354.520069998</v>
      </c>
      <c r="E95" s="41">
        <f t="shared" ref="E95:K95" si="2">SUM(E41:E94)</f>
        <v>2015006.8142399997</v>
      </c>
      <c r="F95" s="41">
        <f t="shared" si="2"/>
        <v>1594650.05</v>
      </c>
      <c r="G95" s="41">
        <f t="shared" si="2"/>
        <v>489469.07770000002</v>
      </c>
      <c r="H95" s="41">
        <f t="shared" si="2"/>
        <v>3026914.1233200002</v>
      </c>
      <c r="I95" s="41">
        <f t="shared" si="2"/>
        <v>2154585.0950199994</v>
      </c>
      <c r="J95" s="41">
        <f t="shared" si="2"/>
        <v>-5435191.9214700013</v>
      </c>
      <c r="K95" s="41">
        <f t="shared" si="2"/>
        <v>27997787.758879993</v>
      </c>
    </row>
    <row r="96" spans="1:11" ht="12.75" customHeight="1" x14ac:dyDescent="0.2">
      <c r="A96" s="24"/>
      <c r="B96" s="21"/>
      <c r="C96" s="39" t="s">
        <v>287</v>
      </c>
      <c r="D96" s="41">
        <f>D14+D39+D95</f>
        <v>491377185.06253999</v>
      </c>
      <c r="E96" s="41">
        <f t="shared" ref="E96:K96" si="3">E14+E39+E95</f>
        <v>14124117.5891</v>
      </c>
      <c r="F96" s="41">
        <f t="shared" si="3"/>
        <v>4228245.9489000002</v>
      </c>
      <c r="G96" s="41">
        <f t="shared" si="3"/>
        <v>6405160.3445300004</v>
      </c>
      <c r="H96" s="41">
        <f t="shared" si="3"/>
        <v>17390539.217879999</v>
      </c>
      <c r="I96" s="41">
        <f t="shared" si="3"/>
        <v>21371854.87054</v>
      </c>
      <c r="J96" s="41">
        <f t="shared" si="3"/>
        <v>-395816166.47117001</v>
      </c>
      <c r="K96" s="41">
        <f t="shared" si="3"/>
        <v>159080936.56231996</v>
      </c>
    </row>
    <row r="97" spans="1:16" ht="12.75" customHeight="1" x14ac:dyDescent="0.2">
      <c r="A97" s="24"/>
      <c r="B97" s="21"/>
      <c r="C97" s="40" t="s">
        <v>288</v>
      </c>
      <c r="D97" s="14"/>
      <c r="E97" s="14"/>
      <c r="F97" s="14"/>
      <c r="G97" s="14"/>
      <c r="H97" s="14"/>
      <c r="I97" s="14"/>
      <c r="J97" s="14"/>
      <c r="K97" s="14"/>
    </row>
    <row r="98" spans="1:16" ht="12.75" customHeight="1" x14ac:dyDescent="0.2">
      <c r="A98" s="24">
        <v>83</v>
      </c>
      <c r="B98" s="21" t="s">
        <v>222</v>
      </c>
      <c r="C98" s="21" t="s">
        <v>223</v>
      </c>
      <c r="D98" s="14">
        <v>2840000</v>
      </c>
      <c r="E98" s="14">
        <v>0</v>
      </c>
      <c r="F98" s="14">
        <v>0</v>
      </c>
      <c r="G98" s="14">
        <v>0</v>
      </c>
      <c r="H98" s="14">
        <v>60107.542170000001</v>
      </c>
      <c r="I98" s="14">
        <v>0</v>
      </c>
      <c r="J98" s="14">
        <v>-10296242.692229999</v>
      </c>
      <c r="K98" s="14">
        <v>-7396135.1500599999</v>
      </c>
    </row>
    <row r="99" spans="1:16" ht="12.75" customHeight="1" x14ac:dyDescent="0.2">
      <c r="A99" s="24">
        <v>84</v>
      </c>
      <c r="B99" s="25" t="s">
        <v>224</v>
      </c>
      <c r="C99" s="21" t="s">
        <v>225</v>
      </c>
      <c r="D99" s="18">
        <v>335145.5</v>
      </c>
      <c r="E99" s="18">
        <v>0</v>
      </c>
      <c r="F99" s="18">
        <v>0</v>
      </c>
      <c r="G99" s="18">
        <v>0</v>
      </c>
      <c r="H99" s="18">
        <v>5864.60347</v>
      </c>
      <c r="I99" s="18">
        <v>0</v>
      </c>
      <c r="J99" s="18">
        <v>-121749.55284999999</v>
      </c>
      <c r="K99" s="18">
        <v>219260.55061999999</v>
      </c>
    </row>
    <row r="100" spans="1:16" ht="12.75" customHeight="1" x14ac:dyDescent="0.2">
      <c r="A100" s="43"/>
      <c r="B100" s="21"/>
      <c r="C100" s="39" t="s">
        <v>289</v>
      </c>
      <c r="D100" s="41">
        <f>SUM(D98:D99)</f>
        <v>3175145.5</v>
      </c>
      <c r="E100" s="41">
        <f t="shared" ref="E100:K100" si="4">SUM(E98:E99)</f>
        <v>0</v>
      </c>
      <c r="F100" s="41">
        <f t="shared" si="4"/>
        <v>0</v>
      </c>
      <c r="G100" s="41">
        <f t="shared" si="4"/>
        <v>0</v>
      </c>
      <c r="H100" s="41">
        <f t="shared" si="4"/>
        <v>65972.145640000002</v>
      </c>
      <c r="I100" s="41">
        <f t="shared" si="4"/>
        <v>0</v>
      </c>
      <c r="J100" s="41">
        <f t="shared" si="4"/>
        <v>-10417992.24508</v>
      </c>
      <c r="K100" s="41">
        <f t="shared" si="4"/>
        <v>-7176874.59944</v>
      </c>
    </row>
    <row r="101" spans="1:16" s="3" customFormat="1" ht="12.75" customHeight="1" x14ac:dyDescent="0.2">
      <c r="A101" s="44"/>
      <c r="B101" s="47" t="s">
        <v>226</v>
      </c>
      <c r="C101" s="47"/>
      <c r="D101" s="15">
        <v>494552330.56253999</v>
      </c>
      <c r="E101" s="15">
        <v>14124117.5891</v>
      </c>
      <c r="F101" s="15">
        <v>4228245.9489000002</v>
      </c>
      <c r="G101" s="15">
        <v>6405160.3445300004</v>
      </c>
      <c r="H101" s="15">
        <v>17456511.36352</v>
      </c>
      <c r="I101" s="15">
        <v>21371854.87054</v>
      </c>
      <c r="J101" s="15">
        <v>-406234158.71625</v>
      </c>
      <c r="K101" s="15">
        <v>151904061.96287999</v>
      </c>
    </row>
    <row r="103" spans="1:16" ht="42" customHeight="1" x14ac:dyDescent="0.2">
      <c r="A103" s="52" t="s">
        <v>266</v>
      </c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9"/>
      <c r="M103" s="59"/>
      <c r="N103" s="59"/>
      <c r="O103" s="59"/>
      <c r="P103" s="59"/>
    </row>
    <row r="105" spans="1:16" ht="12.75" customHeight="1" x14ac:dyDescent="0.2">
      <c r="D105" s="4"/>
      <c r="E105" s="4"/>
      <c r="F105" s="4"/>
      <c r="G105" s="4"/>
      <c r="H105" s="4"/>
      <c r="I105" s="4"/>
      <c r="J105" s="4"/>
      <c r="K105" s="4"/>
    </row>
    <row r="106" spans="1:16" ht="12.75" customHeight="1" x14ac:dyDescent="0.2">
      <c r="K106" s="2"/>
    </row>
    <row r="107" spans="1:16" ht="12.75" customHeight="1" x14ac:dyDescent="0.2">
      <c r="K107" s="2"/>
    </row>
    <row r="108" spans="1:16" ht="12.75" customHeight="1" x14ac:dyDescent="0.2">
      <c r="K108" s="2"/>
    </row>
  </sheetData>
  <mergeCells count="4">
    <mergeCell ref="B101:C101"/>
    <mergeCell ref="B4:C4"/>
    <mergeCell ref="D5:K5"/>
    <mergeCell ref="A103:K103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102"/>
  <sheetViews>
    <sheetView showGridLines="0" zoomScale="80" zoomScaleNormal="80" workbookViewId="0">
      <pane xSplit="3" ySplit="5" topLeftCell="D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7" width="11" style="4" customWidth="1"/>
    <col min="18" max="21" width="11" style="4" bestFit="1" customWidth="1"/>
    <col min="22" max="22" width="11" style="4" customWidth="1"/>
    <col min="23" max="24" width="11.7109375" style="4" customWidth="1"/>
    <col min="25" max="25" width="12.5703125" style="4" customWidth="1"/>
    <col min="26" max="27" width="11.710937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16384" width="10.85546875" style="2"/>
  </cols>
  <sheetData>
    <row r="1" spans="1:40" ht="15.75" customHeight="1" x14ac:dyDescent="0.25">
      <c r="A1" s="27" t="s">
        <v>277</v>
      </c>
      <c r="C1" s="1"/>
      <c r="D1" s="2"/>
      <c r="E1" s="2"/>
      <c r="F1" s="19"/>
      <c r="G1" s="19"/>
      <c r="H1" s="27"/>
      <c r="I1" s="1"/>
    </row>
    <row r="2" spans="1:40" ht="17.25" customHeight="1" x14ac:dyDescent="0.2">
      <c r="A2" s="33" t="s">
        <v>273</v>
      </c>
      <c r="C2" s="33"/>
    </row>
    <row r="3" spans="1:40" ht="14.25" customHeight="1" x14ac:dyDescent="0.2">
      <c r="B3" s="48" t="s">
        <v>0</v>
      </c>
      <c r="C3" s="48"/>
      <c r="AN3" s="5" t="s">
        <v>1</v>
      </c>
    </row>
    <row r="4" spans="1:40" ht="14.25" customHeight="1" x14ac:dyDescent="0.25">
      <c r="B4" s="20"/>
      <c r="C4" s="31">
        <v>43191</v>
      </c>
      <c r="D4" s="57" t="s">
        <v>4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</row>
    <row r="5" spans="1:40" s="13" customFormat="1" ht="138.75" customHeight="1" x14ac:dyDescent="0.25">
      <c r="A5" s="26" t="s">
        <v>290</v>
      </c>
      <c r="B5" s="26" t="s">
        <v>5</v>
      </c>
      <c r="C5" s="26" t="s">
        <v>6</v>
      </c>
      <c r="D5" s="29" t="s">
        <v>228</v>
      </c>
      <c r="E5" s="30" t="s">
        <v>229</v>
      </c>
      <c r="F5" s="30" t="s">
        <v>230</v>
      </c>
      <c r="G5" s="29" t="s">
        <v>231</v>
      </c>
      <c r="H5" s="30" t="s">
        <v>232</v>
      </c>
      <c r="I5" s="30" t="s">
        <v>233</v>
      </c>
      <c r="J5" s="30" t="s">
        <v>263</v>
      </c>
      <c r="K5" s="29" t="s">
        <v>234</v>
      </c>
      <c r="L5" s="30" t="s">
        <v>235</v>
      </c>
      <c r="M5" s="30" t="s">
        <v>236</v>
      </c>
      <c r="N5" s="29" t="s">
        <v>237</v>
      </c>
      <c r="O5" s="29" t="s">
        <v>238</v>
      </c>
      <c r="P5" s="30" t="s">
        <v>239</v>
      </c>
      <c r="Q5" s="30" t="s">
        <v>240</v>
      </c>
      <c r="R5" s="30" t="s">
        <v>241</v>
      </c>
      <c r="S5" s="29" t="s">
        <v>242</v>
      </c>
      <c r="T5" s="29" t="s">
        <v>243</v>
      </c>
      <c r="U5" s="29" t="s">
        <v>244</v>
      </c>
      <c r="V5" s="29" t="s">
        <v>245</v>
      </c>
      <c r="W5" s="30" t="s">
        <v>246</v>
      </c>
      <c r="X5" s="30" t="s">
        <v>247</v>
      </c>
      <c r="Y5" s="30" t="s">
        <v>248</v>
      </c>
      <c r="Z5" s="30" t="s">
        <v>249</v>
      </c>
      <c r="AA5" s="30" t="s">
        <v>250</v>
      </c>
      <c r="AB5" s="29" t="s">
        <v>251</v>
      </c>
      <c r="AC5" s="30" t="s">
        <v>252</v>
      </c>
      <c r="AD5" s="30" t="s">
        <v>253</v>
      </c>
      <c r="AE5" s="30" t="s">
        <v>254</v>
      </c>
      <c r="AF5" s="30" t="s">
        <v>255</v>
      </c>
      <c r="AG5" s="30" t="s">
        <v>256</v>
      </c>
      <c r="AH5" s="30" t="s">
        <v>257</v>
      </c>
      <c r="AI5" s="30" t="s">
        <v>258</v>
      </c>
      <c r="AJ5" s="30" t="s">
        <v>259</v>
      </c>
      <c r="AK5" s="29" t="s">
        <v>260</v>
      </c>
      <c r="AL5" s="29" t="s">
        <v>261</v>
      </c>
      <c r="AM5" s="30" t="s">
        <v>262</v>
      </c>
      <c r="AN5" s="29" t="s">
        <v>264</v>
      </c>
    </row>
    <row r="6" spans="1:40" s="8" customFormat="1" ht="13.9" customHeight="1" x14ac:dyDescent="0.25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  <c r="H6" s="17">
        <v>8</v>
      </c>
      <c r="I6" s="17">
        <v>9</v>
      </c>
      <c r="J6" s="17">
        <v>10</v>
      </c>
      <c r="K6" s="17">
        <v>11</v>
      </c>
      <c r="L6" s="17">
        <v>12</v>
      </c>
      <c r="M6" s="17">
        <v>13</v>
      </c>
      <c r="N6" s="17">
        <v>14</v>
      </c>
      <c r="O6" s="17">
        <v>15</v>
      </c>
      <c r="P6" s="17">
        <v>16</v>
      </c>
      <c r="Q6" s="17">
        <v>17</v>
      </c>
      <c r="R6" s="17">
        <v>18</v>
      </c>
      <c r="S6" s="17">
        <v>19</v>
      </c>
      <c r="T6" s="17">
        <v>20</v>
      </c>
      <c r="U6" s="17">
        <v>21</v>
      </c>
      <c r="V6" s="17">
        <v>22</v>
      </c>
      <c r="W6" s="17">
        <v>23</v>
      </c>
      <c r="X6" s="17">
        <v>24</v>
      </c>
      <c r="Y6" s="17">
        <v>25</v>
      </c>
      <c r="Z6" s="17">
        <v>26</v>
      </c>
      <c r="AA6" s="17">
        <v>27</v>
      </c>
      <c r="AB6" s="17">
        <v>28</v>
      </c>
      <c r="AC6" s="17">
        <v>29</v>
      </c>
      <c r="AD6" s="17">
        <v>30</v>
      </c>
      <c r="AE6" s="17">
        <v>31</v>
      </c>
      <c r="AF6" s="17">
        <v>32</v>
      </c>
      <c r="AG6" s="17">
        <v>33</v>
      </c>
      <c r="AH6" s="17">
        <v>34</v>
      </c>
      <c r="AI6" s="17">
        <v>35</v>
      </c>
      <c r="AJ6" s="17">
        <v>36</v>
      </c>
      <c r="AK6" s="17">
        <v>37</v>
      </c>
      <c r="AL6" s="17">
        <v>38</v>
      </c>
      <c r="AM6" s="17">
        <v>39</v>
      </c>
      <c r="AN6" s="17">
        <v>40</v>
      </c>
    </row>
    <row r="7" spans="1:40" s="8" customFormat="1" ht="13.9" customHeight="1" x14ac:dyDescent="0.2">
      <c r="A7" s="24"/>
      <c r="B7" s="21"/>
      <c r="C7" s="38" t="s">
        <v>281</v>
      </c>
      <c r="D7" s="14"/>
      <c r="E7" s="14"/>
      <c r="F7" s="14"/>
      <c r="G7" s="14"/>
      <c r="H7" s="14"/>
      <c r="I7" s="24"/>
      <c r="J7" s="14"/>
      <c r="K7" s="14"/>
      <c r="L7" s="24"/>
      <c r="M7" s="14"/>
      <c r="N7" s="14"/>
      <c r="O7" s="24"/>
      <c r="P7" s="14"/>
      <c r="Q7" s="14"/>
      <c r="R7" s="24"/>
      <c r="S7" s="14"/>
      <c r="T7" s="14"/>
      <c r="U7" s="24"/>
      <c r="V7" s="14"/>
      <c r="W7" s="14"/>
      <c r="X7" s="24"/>
      <c r="Y7" s="14"/>
      <c r="Z7" s="14"/>
      <c r="AA7" s="24"/>
      <c r="AB7" s="14"/>
      <c r="AC7" s="14"/>
      <c r="AD7" s="24"/>
      <c r="AE7" s="14"/>
      <c r="AF7" s="14"/>
      <c r="AG7" s="24"/>
      <c r="AH7" s="14"/>
      <c r="AI7" s="14"/>
      <c r="AJ7" s="24"/>
      <c r="AK7" s="14"/>
      <c r="AL7" s="14"/>
      <c r="AM7" s="24"/>
      <c r="AN7" s="14"/>
    </row>
    <row r="8" spans="1:40" ht="12.75" customHeight="1" x14ac:dyDescent="0.2">
      <c r="A8" s="24">
        <v>1</v>
      </c>
      <c r="B8" s="21" t="s">
        <v>66</v>
      </c>
      <c r="C8" s="21" t="s">
        <v>67</v>
      </c>
      <c r="D8" s="14">
        <v>6739206.1262499997</v>
      </c>
      <c r="E8" s="14">
        <v>3399259.09136</v>
      </c>
      <c r="F8" s="14">
        <v>3339947.0348899998</v>
      </c>
      <c r="G8" s="14">
        <v>3511632.2508800002</v>
      </c>
      <c r="H8" s="14">
        <v>831548.76199999999</v>
      </c>
      <c r="I8" s="14">
        <v>2664807.30718</v>
      </c>
      <c r="J8" s="14">
        <v>15276.181699999999</v>
      </c>
      <c r="K8" s="14">
        <v>3227573.87537</v>
      </c>
      <c r="L8" s="14">
        <v>4441028.7444900004</v>
      </c>
      <c r="M8" s="14">
        <v>1002071.46111</v>
      </c>
      <c r="N8" s="14">
        <v>3438957.2833799999</v>
      </c>
      <c r="O8" s="14">
        <v>-708402.04956999898</v>
      </c>
      <c r="P8" s="14">
        <v>3116812.41188</v>
      </c>
      <c r="Q8" s="14">
        <v>267889.56439000001</v>
      </c>
      <c r="R8" s="14">
        <v>-4093104.0258399998</v>
      </c>
      <c r="S8" s="14">
        <v>412735.07498999999</v>
      </c>
      <c r="T8" s="14">
        <v>23013.99195</v>
      </c>
      <c r="U8" s="14">
        <v>6393878.17612</v>
      </c>
      <c r="V8" s="14">
        <v>-73144.695089999805</v>
      </c>
      <c r="W8" s="14">
        <v>16965.28933</v>
      </c>
      <c r="X8" s="14">
        <v>-48941.712359999801</v>
      </c>
      <c r="Y8" s="14">
        <v>16006.73884</v>
      </c>
      <c r="Z8" s="14">
        <v>-57175.010900000001</v>
      </c>
      <c r="AA8" s="14">
        <v>0</v>
      </c>
      <c r="AB8" s="14">
        <v>2813553.4385899999</v>
      </c>
      <c r="AC8" s="14">
        <v>876183.79778999998</v>
      </c>
      <c r="AD8" s="14">
        <v>213443.99428000001</v>
      </c>
      <c r="AE8" s="14">
        <v>86189.780530000004</v>
      </c>
      <c r="AF8" s="14">
        <v>253296.28127000001</v>
      </c>
      <c r="AG8" s="14">
        <v>192838.02457000001</v>
      </c>
      <c r="AH8" s="14">
        <v>3783.4021400000001</v>
      </c>
      <c r="AI8" s="14">
        <v>164014.14274000001</v>
      </c>
      <c r="AJ8" s="14">
        <v>1023804.01527</v>
      </c>
      <c r="AK8" s="14">
        <v>2740408.7434999999</v>
      </c>
      <c r="AL8" s="14">
        <v>3653469.4326200001</v>
      </c>
      <c r="AM8" s="14">
        <v>-342.67721</v>
      </c>
      <c r="AN8" s="14">
        <v>3653812.10983</v>
      </c>
    </row>
    <row r="9" spans="1:40" ht="12.75" customHeight="1" x14ac:dyDescent="0.2">
      <c r="A9" s="24">
        <v>2</v>
      </c>
      <c r="B9" s="21" t="s">
        <v>64</v>
      </c>
      <c r="C9" s="21" t="s">
        <v>65</v>
      </c>
      <c r="D9" s="14">
        <v>4954864.4788600001</v>
      </c>
      <c r="E9" s="14">
        <v>4732237.8973500002</v>
      </c>
      <c r="F9" s="14">
        <v>222626.58150999999</v>
      </c>
      <c r="G9" s="14">
        <v>3462544.5150299999</v>
      </c>
      <c r="H9" s="14">
        <v>1884155.9548599999</v>
      </c>
      <c r="I9" s="14">
        <v>1518723.82605</v>
      </c>
      <c r="J9" s="14">
        <v>59664.734120000001</v>
      </c>
      <c r="K9" s="14">
        <v>1492319.96383</v>
      </c>
      <c r="L9" s="14">
        <v>1136456.1974200001</v>
      </c>
      <c r="M9" s="14">
        <v>424230.22872000001</v>
      </c>
      <c r="N9" s="14">
        <v>712225.96869999997</v>
      </c>
      <c r="O9" s="14">
        <v>-1089341.4239699999</v>
      </c>
      <c r="P9" s="14">
        <v>-1090271.5972</v>
      </c>
      <c r="Q9" s="14">
        <v>930.17322999995702</v>
      </c>
      <c r="R9" s="14">
        <v>0</v>
      </c>
      <c r="S9" s="14">
        <v>50377.850810000004</v>
      </c>
      <c r="T9" s="14">
        <v>15862.83088</v>
      </c>
      <c r="U9" s="14">
        <v>1181445.19025</v>
      </c>
      <c r="V9" s="14">
        <v>-974731.90316999995</v>
      </c>
      <c r="W9" s="14">
        <v>-1701.02397</v>
      </c>
      <c r="X9" s="14">
        <v>-942740.98644999997</v>
      </c>
      <c r="Y9" s="14">
        <v>-1870.4988000000001</v>
      </c>
      <c r="Z9" s="14">
        <v>11757.382299999999</v>
      </c>
      <c r="AA9" s="14">
        <v>-40176.776250000003</v>
      </c>
      <c r="AB9" s="14">
        <v>2114603.4675799999</v>
      </c>
      <c r="AC9" s="14">
        <v>842522.67594999995</v>
      </c>
      <c r="AD9" s="14">
        <v>183173.14356</v>
      </c>
      <c r="AE9" s="14">
        <v>12498.325769999999</v>
      </c>
      <c r="AF9" s="14">
        <v>364747.81877999997</v>
      </c>
      <c r="AG9" s="14">
        <v>144619.99252</v>
      </c>
      <c r="AH9" s="14">
        <v>4404.4032500000003</v>
      </c>
      <c r="AI9" s="14">
        <v>85817.737890000004</v>
      </c>
      <c r="AJ9" s="14">
        <v>476819.36985999998</v>
      </c>
      <c r="AK9" s="14">
        <v>1139871.5644100001</v>
      </c>
      <c r="AL9" s="14">
        <v>41573.625839999899</v>
      </c>
      <c r="AM9" s="14">
        <v>0</v>
      </c>
      <c r="AN9" s="14">
        <v>41573.625839999899</v>
      </c>
    </row>
    <row r="10" spans="1:40" ht="12.75" customHeight="1" x14ac:dyDescent="0.2">
      <c r="A10" s="24">
        <v>3</v>
      </c>
      <c r="B10" s="21" t="s">
        <v>62</v>
      </c>
      <c r="C10" s="21" t="s">
        <v>63</v>
      </c>
      <c r="D10" s="14">
        <v>2838641.4975100001</v>
      </c>
      <c r="E10" s="14">
        <v>2827750.13051</v>
      </c>
      <c r="F10" s="14">
        <v>10891.367</v>
      </c>
      <c r="G10" s="14">
        <v>2250289.7736900002</v>
      </c>
      <c r="H10" s="14">
        <v>1876416.24116</v>
      </c>
      <c r="I10" s="14">
        <v>299336.55641999998</v>
      </c>
      <c r="J10" s="14">
        <v>74536.976110000003</v>
      </c>
      <c r="K10" s="14">
        <v>588351.72381999996</v>
      </c>
      <c r="L10" s="14">
        <v>297826.82592999999</v>
      </c>
      <c r="M10" s="14">
        <v>83648.857579999996</v>
      </c>
      <c r="N10" s="14">
        <v>214177.96835000001</v>
      </c>
      <c r="O10" s="14">
        <v>48256.198730000098</v>
      </c>
      <c r="P10" s="14">
        <v>1681757.72379</v>
      </c>
      <c r="Q10" s="14">
        <v>-28587.539710000001</v>
      </c>
      <c r="R10" s="14">
        <v>-1604913.98535</v>
      </c>
      <c r="S10" s="14">
        <v>94371.371119999996</v>
      </c>
      <c r="T10" s="14">
        <v>4608.8176999999996</v>
      </c>
      <c r="U10" s="14">
        <v>949766.07972000004</v>
      </c>
      <c r="V10" s="14">
        <v>230428.03174999999</v>
      </c>
      <c r="W10" s="14">
        <v>-6859.4768700000004</v>
      </c>
      <c r="X10" s="14">
        <v>231094.02997999999</v>
      </c>
      <c r="Y10" s="14">
        <v>-1486.79963</v>
      </c>
      <c r="Z10" s="14">
        <v>8018.3427300000003</v>
      </c>
      <c r="AA10" s="14">
        <v>-338.06446</v>
      </c>
      <c r="AB10" s="14">
        <v>460746.2611</v>
      </c>
      <c r="AC10" s="14">
        <v>199755.23939</v>
      </c>
      <c r="AD10" s="14">
        <v>52094.071239999997</v>
      </c>
      <c r="AE10" s="14">
        <v>15608.922839999999</v>
      </c>
      <c r="AF10" s="14">
        <v>52645.522900000004</v>
      </c>
      <c r="AG10" s="14">
        <v>33310.309739999997</v>
      </c>
      <c r="AH10" s="14">
        <v>162.46467000000001</v>
      </c>
      <c r="AI10" s="14">
        <v>4840.59458</v>
      </c>
      <c r="AJ10" s="14">
        <v>102329.13574</v>
      </c>
      <c r="AK10" s="14">
        <v>691174.29284999997</v>
      </c>
      <c r="AL10" s="14">
        <v>258591.78687000001</v>
      </c>
      <c r="AM10" s="14">
        <v>0</v>
      </c>
      <c r="AN10" s="14">
        <v>258591.78687000001</v>
      </c>
    </row>
    <row r="11" spans="1:40" ht="12.75" customHeight="1" x14ac:dyDescent="0.2">
      <c r="A11" s="24">
        <v>4</v>
      </c>
      <c r="B11" s="21" t="s">
        <v>68</v>
      </c>
      <c r="C11" s="21" t="s">
        <v>69</v>
      </c>
      <c r="D11" s="14">
        <v>1913599.87891</v>
      </c>
      <c r="E11" s="14">
        <v>1831133.3925399999</v>
      </c>
      <c r="F11" s="14">
        <v>82466.486369999999</v>
      </c>
      <c r="G11" s="14">
        <v>1143533.3059799999</v>
      </c>
      <c r="H11" s="14">
        <v>821116.99594000005</v>
      </c>
      <c r="I11" s="14">
        <v>314018.06056000001</v>
      </c>
      <c r="J11" s="14">
        <v>8398.2494800000004</v>
      </c>
      <c r="K11" s="14">
        <v>770066.57293000002</v>
      </c>
      <c r="L11" s="14">
        <v>191874.37046000001</v>
      </c>
      <c r="M11" s="14">
        <v>42421.780379999997</v>
      </c>
      <c r="N11" s="14">
        <v>149452.59007999999</v>
      </c>
      <c r="O11" s="14">
        <v>-190315.76749</v>
      </c>
      <c r="P11" s="14">
        <v>-298795.20757999999</v>
      </c>
      <c r="Q11" s="14">
        <v>117591.49731999999</v>
      </c>
      <c r="R11" s="14">
        <v>-9112.0572300000003</v>
      </c>
      <c r="S11" s="14">
        <v>32120.509010000002</v>
      </c>
      <c r="T11" s="14">
        <v>8936.5216600000003</v>
      </c>
      <c r="U11" s="14">
        <v>770260.42619000003</v>
      </c>
      <c r="V11" s="14">
        <v>151902.62059999999</v>
      </c>
      <c r="W11" s="14">
        <v>-4680.3878500000001</v>
      </c>
      <c r="X11" s="14">
        <v>-80053.581139999995</v>
      </c>
      <c r="Y11" s="14">
        <v>-6879.60041</v>
      </c>
      <c r="Z11" s="14">
        <v>240157.8278</v>
      </c>
      <c r="AA11" s="14">
        <v>3358.3622</v>
      </c>
      <c r="AB11" s="14">
        <v>528601.08375999995</v>
      </c>
      <c r="AC11" s="14">
        <v>244023.11697</v>
      </c>
      <c r="AD11" s="14">
        <v>38758.523880000001</v>
      </c>
      <c r="AE11" s="14">
        <v>13403.99258</v>
      </c>
      <c r="AF11" s="14">
        <v>77199.792990000002</v>
      </c>
      <c r="AG11" s="14">
        <v>34824.962529999997</v>
      </c>
      <c r="AH11" s="14">
        <v>916.44875999999999</v>
      </c>
      <c r="AI11" s="14">
        <v>10542.41978</v>
      </c>
      <c r="AJ11" s="14">
        <v>108931.82627000001</v>
      </c>
      <c r="AK11" s="14">
        <v>680503.70435999997</v>
      </c>
      <c r="AL11" s="14">
        <v>89756.721829999893</v>
      </c>
      <c r="AM11" s="14">
        <v>35554.911469999999</v>
      </c>
      <c r="AN11" s="14">
        <v>54201.810359999901</v>
      </c>
    </row>
    <row r="12" spans="1:40" ht="12.75" customHeight="1" x14ac:dyDescent="0.2">
      <c r="A12" s="24">
        <v>5</v>
      </c>
      <c r="B12" s="21" t="s">
        <v>72</v>
      </c>
      <c r="C12" s="21" t="s">
        <v>73</v>
      </c>
      <c r="D12" s="14">
        <v>14275.198710000001</v>
      </c>
      <c r="E12" s="14">
        <v>14275.198710000001</v>
      </c>
      <c r="F12" s="14">
        <v>0</v>
      </c>
      <c r="G12" s="14">
        <v>3.13639</v>
      </c>
      <c r="H12" s="14">
        <v>3.13639</v>
      </c>
      <c r="I12" s="14">
        <v>0</v>
      </c>
      <c r="J12" s="14">
        <v>0</v>
      </c>
      <c r="K12" s="14">
        <v>14272.062320000001</v>
      </c>
      <c r="L12" s="14">
        <v>190.25762</v>
      </c>
      <c r="M12" s="14">
        <v>12.81405</v>
      </c>
      <c r="N12" s="14">
        <v>177.44356999999999</v>
      </c>
      <c r="O12" s="14">
        <v>-212.24068</v>
      </c>
      <c r="P12" s="14">
        <v>-5.2625000000000002</v>
      </c>
      <c r="Q12" s="14">
        <v>3.3896199999999999</v>
      </c>
      <c r="R12" s="14">
        <v>-210.36779999999999</v>
      </c>
      <c r="S12" s="14">
        <v>4171.6249100000005</v>
      </c>
      <c r="T12" s="14">
        <v>118.45804</v>
      </c>
      <c r="U12" s="14">
        <v>18527.348160000001</v>
      </c>
      <c r="V12" s="14">
        <v>481.98007000000001</v>
      </c>
      <c r="W12" s="14">
        <v>3.2870499999999998</v>
      </c>
      <c r="X12" s="14">
        <v>0</v>
      </c>
      <c r="Y12" s="14">
        <v>478.69301999999999</v>
      </c>
      <c r="Z12" s="14">
        <v>0</v>
      </c>
      <c r="AA12" s="14">
        <v>0</v>
      </c>
      <c r="AB12" s="14">
        <v>6135.4676799999997</v>
      </c>
      <c r="AC12" s="14">
        <v>2938.2206099999999</v>
      </c>
      <c r="AD12" s="14">
        <v>587.81975999999997</v>
      </c>
      <c r="AE12" s="14">
        <v>17.234690000000001</v>
      </c>
      <c r="AF12" s="14">
        <v>1131.4287999999999</v>
      </c>
      <c r="AG12" s="14">
        <v>885.56142999999997</v>
      </c>
      <c r="AH12" s="14">
        <v>0</v>
      </c>
      <c r="AI12" s="14">
        <v>65.501959999999997</v>
      </c>
      <c r="AJ12" s="14">
        <v>509.70042999999998</v>
      </c>
      <c r="AK12" s="14">
        <v>6617.4477500000003</v>
      </c>
      <c r="AL12" s="14">
        <v>11909.90041</v>
      </c>
      <c r="AM12" s="14">
        <v>2241.6860000000001</v>
      </c>
      <c r="AN12" s="14">
        <v>9668.2144100000005</v>
      </c>
    </row>
    <row r="13" spans="1:40" ht="12.75" customHeight="1" x14ac:dyDescent="0.2">
      <c r="A13" s="24"/>
      <c r="B13" s="21"/>
      <c r="C13" s="39" t="s">
        <v>282</v>
      </c>
      <c r="D13" s="41">
        <f>SUM(D8:D12)</f>
        <v>16460587.180240002</v>
      </c>
      <c r="E13" s="41">
        <f t="shared" ref="E13:AN13" si="0">SUM(E8:E12)</f>
        <v>12804655.71047</v>
      </c>
      <c r="F13" s="41">
        <f t="shared" si="0"/>
        <v>3655931.4697699999</v>
      </c>
      <c r="G13" s="41">
        <f t="shared" si="0"/>
        <v>10368002.981970001</v>
      </c>
      <c r="H13" s="41">
        <f t="shared" si="0"/>
        <v>5413241.0903499993</v>
      </c>
      <c r="I13" s="41">
        <f t="shared" si="0"/>
        <v>4796885.7502100002</v>
      </c>
      <c r="J13" s="41">
        <f t="shared" si="0"/>
        <v>157876.14140999998</v>
      </c>
      <c r="K13" s="41">
        <f t="shared" si="0"/>
        <v>6092584.1982699996</v>
      </c>
      <c r="L13" s="41">
        <f t="shared" si="0"/>
        <v>6067376.395920001</v>
      </c>
      <c r="M13" s="41">
        <f t="shared" si="0"/>
        <v>1552385.1418399999</v>
      </c>
      <c r="N13" s="41">
        <f t="shared" si="0"/>
        <v>4514991.2540800003</v>
      </c>
      <c r="O13" s="41">
        <f t="shared" si="0"/>
        <v>-1940015.2829799987</v>
      </c>
      <c r="P13" s="41">
        <f t="shared" si="0"/>
        <v>3409498.0683899997</v>
      </c>
      <c r="Q13" s="41">
        <f t="shared" si="0"/>
        <v>357827.08484999993</v>
      </c>
      <c r="R13" s="41">
        <f t="shared" si="0"/>
        <v>-5707340.4362200005</v>
      </c>
      <c r="S13" s="41">
        <f t="shared" si="0"/>
        <v>593776.43084000004</v>
      </c>
      <c r="T13" s="41">
        <f t="shared" si="0"/>
        <v>52540.620229999993</v>
      </c>
      <c r="U13" s="41">
        <f t="shared" si="0"/>
        <v>9313877.2204400003</v>
      </c>
      <c r="V13" s="41">
        <f t="shared" si="0"/>
        <v>-665063.96583999973</v>
      </c>
      <c r="W13" s="41">
        <f t="shared" si="0"/>
        <v>3727.6876899999988</v>
      </c>
      <c r="X13" s="41">
        <f t="shared" si="0"/>
        <v>-840642.24996999977</v>
      </c>
      <c r="Y13" s="41">
        <f t="shared" si="0"/>
        <v>6248.5330200000008</v>
      </c>
      <c r="Z13" s="41">
        <f t="shared" si="0"/>
        <v>202758.54193000001</v>
      </c>
      <c r="AA13" s="41">
        <f t="shared" si="0"/>
        <v>-37156.478510000001</v>
      </c>
      <c r="AB13" s="41">
        <f t="shared" si="0"/>
        <v>5923639.7187099988</v>
      </c>
      <c r="AC13" s="41">
        <f t="shared" si="0"/>
        <v>2165423.0507100001</v>
      </c>
      <c r="AD13" s="41">
        <f t="shared" si="0"/>
        <v>488057.55271999998</v>
      </c>
      <c r="AE13" s="41">
        <f t="shared" si="0"/>
        <v>127718.25641</v>
      </c>
      <c r="AF13" s="41">
        <f t="shared" si="0"/>
        <v>749020.84473999997</v>
      </c>
      <c r="AG13" s="41">
        <f t="shared" si="0"/>
        <v>406478.85079</v>
      </c>
      <c r="AH13" s="41">
        <f t="shared" si="0"/>
        <v>9266.7188200000001</v>
      </c>
      <c r="AI13" s="41">
        <f t="shared" si="0"/>
        <v>265280.39695000008</v>
      </c>
      <c r="AJ13" s="41">
        <f t="shared" si="0"/>
        <v>1712394.0475699999</v>
      </c>
      <c r="AK13" s="41">
        <f t="shared" si="0"/>
        <v>5258575.75287</v>
      </c>
      <c r="AL13" s="41">
        <f t="shared" si="0"/>
        <v>4055301.4675699994</v>
      </c>
      <c r="AM13" s="41">
        <f t="shared" si="0"/>
        <v>37453.920259999999</v>
      </c>
      <c r="AN13" s="41">
        <f t="shared" si="0"/>
        <v>4017847.5473099998</v>
      </c>
    </row>
    <row r="14" spans="1:40" ht="12.75" customHeight="1" x14ac:dyDescent="0.2">
      <c r="A14" s="24"/>
      <c r="B14" s="21"/>
      <c r="C14" s="40" t="s">
        <v>283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ht="12.75" customHeight="1" x14ac:dyDescent="0.2">
      <c r="A15" s="24">
        <v>6</v>
      </c>
      <c r="B15" s="21" t="s">
        <v>78</v>
      </c>
      <c r="C15" s="21" t="s">
        <v>79</v>
      </c>
      <c r="D15" s="14">
        <v>2014895.39769</v>
      </c>
      <c r="E15" s="14">
        <v>1641773.69038</v>
      </c>
      <c r="F15" s="14">
        <v>373121.70731000003</v>
      </c>
      <c r="G15" s="14">
        <v>375501.45075999998</v>
      </c>
      <c r="H15" s="14">
        <v>250695.11129999999</v>
      </c>
      <c r="I15" s="14">
        <v>124787.06259</v>
      </c>
      <c r="J15" s="14">
        <v>19.276869999999999</v>
      </c>
      <c r="K15" s="14">
        <v>1639393.9469300001</v>
      </c>
      <c r="L15" s="14">
        <v>994496.84449000005</v>
      </c>
      <c r="M15" s="14">
        <v>364587.80278000003</v>
      </c>
      <c r="N15" s="14">
        <v>629909.04171000002</v>
      </c>
      <c r="O15" s="14">
        <v>50607.288899999803</v>
      </c>
      <c r="P15" s="14">
        <v>3666.3465999998198</v>
      </c>
      <c r="Q15" s="14">
        <v>68718.094159999993</v>
      </c>
      <c r="R15" s="14">
        <v>-21777.151860000002</v>
      </c>
      <c r="S15" s="14">
        <v>124769.46262999999</v>
      </c>
      <c r="T15" s="14">
        <v>29404.78557</v>
      </c>
      <c r="U15" s="14">
        <v>2474084.52574</v>
      </c>
      <c r="V15" s="14">
        <v>-275350.91681000002</v>
      </c>
      <c r="W15" s="14">
        <v>-569.35055</v>
      </c>
      <c r="X15" s="14">
        <v>-280798.78726000001</v>
      </c>
      <c r="Y15" s="14">
        <v>28000.066589999999</v>
      </c>
      <c r="Z15" s="14">
        <v>5660.8677799999996</v>
      </c>
      <c r="AA15" s="14">
        <v>-27643.713370000001</v>
      </c>
      <c r="AB15" s="14">
        <v>1053576.26795</v>
      </c>
      <c r="AC15" s="14">
        <v>388522.54009000002</v>
      </c>
      <c r="AD15" s="14">
        <v>86343.798379999993</v>
      </c>
      <c r="AE15" s="14">
        <v>7019.8299100000004</v>
      </c>
      <c r="AF15" s="14">
        <v>229488.38313999999</v>
      </c>
      <c r="AG15" s="14">
        <v>74494.324089999995</v>
      </c>
      <c r="AH15" s="14">
        <v>3583.8523500000001</v>
      </c>
      <c r="AI15" s="14">
        <v>38418.333330000001</v>
      </c>
      <c r="AJ15" s="14">
        <v>225705.20666</v>
      </c>
      <c r="AK15" s="14">
        <v>778225.35114000004</v>
      </c>
      <c r="AL15" s="14">
        <v>1695859.1746</v>
      </c>
      <c r="AM15" s="14">
        <v>314550.53000000003</v>
      </c>
      <c r="AN15" s="14">
        <v>1381308.6446</v>
      </c>
    </row>
    <row r="16" spans="1:40" ht="12.75" customHeight="1" x14ac:dyDescent="0.2">
      <c r="A16" s="24">
        <v>7</v>
      </c>
      <c r="B16" s="21" t="s">
        <v>108</v>
      </c>
      <c r="C16" s="21" t="s">
        <v>109</v>
      </c>
      <c r="D16" s="14">
        <v>1066635.5886200001</v>
      </c>
      <c r="E16" s="14">
        <v>1052571.5467999999</v>
      </c>
      <c r="F16" s="14">
        <v>14064.04182</v>
      </c>
      <c r="G16" s="14">
        <v>344381.51085000002</v>
      </c>
      <c r="H16" s="14">
        <v>237993.08444000001</v>
      </c>
      <c r="I16" s="14">
        <v>84135.432929999995</v>
      </c>
      <c r="J16" s="14">
        <v>22252.993480000001</v>
      </c>
      <c r="K16" s="14">
        <v>722254.07776999997</v>
      </c>
      <c r="L16" s="14">
        <v>97888.631410000002</v>
      </c>
      <c r="M16" s="14">
        <v>32159.174319999998</v>
      </c>
      <c r="N16" s="14">
        <v>65729.457089999996</v>
      </c>
      <c r="O16" s="14">
        <v>19895.7790900002</v>
      </c>
      <c r="P16" s="14">
        <v>-12370.483829999799</v>
      </c>
      <c r="Q16" s="14">
        <v>32266.262920000001</v>
      </c>
      <c r="R16" s="14">
        <v>0</v>
      </c>
      <c r="S16" s="14">
        <v>19011.455979999999</v>
      </c>
      <c r="T16" s="14">
        <v>2576.4646299999999</v>
      </c>
      <c r="U16" s="14">
        <v>829467.23456000001</v>
      </c>
      <c r="V16" s="14">
        <v>405777.15768</v>
      </c>
      <c r="W16" s="14">
        <v>335.13463000000002</v>
      </c>
      <c r="X16" s="14">
        <v>410055.31462999998</v>
      </c>
      <c r="Y16" s="14">
        <v>-999.31381999999996</v>
      </c>
      <c r="Z16" s="14">
        <v>-3613.9777600000002</v>
      </c>
      <c r="AA16" s="14">
        <v>0</v>
      </c>
      <c r="AB16" s="14">
        <v>398778.35372999997</v>
      </c>
      <c r="AC16" s="14">
        <v>176322.38360999999</v>
      </c>
      <c r="AD16" s="14">
        <v>23300.469089999999</v>
      </c>
      <c r="AE16" s="14">
        <v>9609.4022299999997</v>
      </c>
      <c r="AF16" s="14">
        <v>68275.257599999997</v>
      </c>
      <c r="AG16" s="14">
        <v>23719.152040000001</v>
      </c>
      <c r="AH16" s="14">
        <v>461.8252</v>
      </c>
      <c r="AI16" s="14">
        <v>30711.525249999999</v>
      </c>
      <c r="AJ16" s="14">
        <v>66378.338709999996</v>
      </c>
      <c r="AK16" s="14">
        <v>804555.51141000004</v>
      </c>
      <c r="AL16" s="14">
        <v>24911.723150000002</v>
      </c>
      <c r="AM16" s="14">
        <v>0</v>
      </c>
      <c r="AN16" s="14">
        <v>24911.723150000002</v>
      </c>
    </row>
    <row r="17" spans="1:40" ht="12.75" customHeight="1" x14ac:dyDescent="0.2">
      <c r="A17" s="24">
        <v>8</v>
      </c>
      <c r="B17" s="21" t="s">
        <v>98</v>
      </c>
      <c r="C17" s="21" t="s">
        <v>99</v>
      </c>
      <c r="D17" s="14">
        <v>1580027.58819</v>
      </c>
      <c r="E17" s="14">
        <v>848840.19428000005</v>
      </c>
      <c r="F17" s="14">
        <v>731187.39390999998</v>
      </c>
      <c r="G17" s="14">
        <v>733191.33047000004</v>
      </c>
      <c r="H17" s="14">
        <v>301405.94316999998</v>
      </c>
      <c r="I17" s="14">
        <v>390687.29168999998</v>
      </c>
      <c r="J17" s="14">
        <v>41098.095609999997</v>
      </c>
      <c r="K17" s="14">
        <v>846836.25771999999</v>
      </c>
      <c r="L17" s="14">
        <v>504592.01332999999</v>
      </c>
      <c r="M17" s="14">
        <v>88121.402270000006</v>
      </c>
      <c r="N17" s="14">
        <v>416470.61106000002</v>
      </c>
      <c r="O17" s="14">
        <v>-118271.37156</v>
      </c>
      <c r="P17" s="14">
        <v>-186022.72829</v>
      </c>
      <c r="Q17" s="14">
        <v>115607.64856</v>
      </c>
      <c r="R17" s="14">
        <v>-47856.291830000002</v>
      </c>
      <c r="S17" s="14">
        <v>176648.96554999999</v>
      </c>
      <c r="T17" s="14">
        <v>64609.752789999999</v>
      </c>
      <c r="U17" s="14">
        <v>1386294.2155599999</v>
      </c>
      <c r="V17" s="14">
        <v>364909.14905000001</v>
      </c>
      <c r="W17" s="14">
        <v>438.57686000000001</v>
      </c>
      <c r="X17" s="14">
        <v>367166.32087</v>
      </c>
      <c r="Y17" s="14">
        <v>-1092.85682</v>
      </c>
      <c r="Z17" s="14">
        <v>-1602.89186</v>
      </c>
      <c r="AA17" s="14">
        <v>0</v>
      </c>
      <c r="AB17" s="14">
        <v>751444.39151999995</v>
      </c>
      <c r="AC17" s="14">
        <v>340703.54053</v>
      </c>
      <c r="AD17" s="14">
        <v>53945.808369999999</v>
      </c>
      <c r="AE17" s="14">
        <v>1033.61598</v>
      </c>
      <c r="AF17" s="14">
        <v>90211.723419999995</v>
      </c>
      <c r="AG17" s="14">
        <v>36154.396610000003</v>
      </c>
      <c r="AH17" s="14">
        <v>5172.3448799999996</v>
      </c>
      <c r="AI17" s="14">
        <v>48632.397490000003</v>
      </c>
      <c r="AJ17" s="14">
        <v>175590.56424000001</v>
      </c>
      <c r="AK17" s="14">
        <v>1116353.54057</v>
      </c>
      <c r="AL17" s="14">
        <v>269940.67499000003</v>
      </c>
      <c r="AM17" s="14">
        <v>58396.28284</v>
      </c>
      <c r="AN17" s="14">
        <v>211544.39215</v>
      </c>
    </row>
    <row r="18" spans="1:40" ht="12.75" customHeight="1" x14ac:dyDescent="0.2">
      <c r="A18" s="24">
        <v>9</v>
      </c>
      <c r="B18" s="21" t="s">
        <v>76</v>
      </c>
      <c r="C18" s="21" t="s">
        <v>77</v>
      </c>
      <c r="D18" s="14">
        <v>380524.19092000002</v>
      </c>
      <c r="E18" s="14">
        <v>245514.56034</v>
      </c>
      <c r="F18" s="14">
        <v>135009.63058</v>
      </c>
      <c r="G18" s="14">
        <v>270486.60103000002</v>
      </c>
      <c r="H18" s="14">
        <v>120935.14526</v>
      </c>
      <c r="I18" s="14">
        <v>147148.5821</v>
      </c>
      <c r="J18" s="14">
        <v>2402.8736699999999</v>
      </c>
      <c r="K18" s="14">
        <v>110037.58989</v>
      </c>
      <c r="L18" s="14">
        <v>233685.3175</v>
      </c>
      <c r="M18" s="14">
        <v>99012.785449999996</v>
      </c>
      <c r="N18" s="14">
        <v>134672.53205000001</v>
      </c>
      <c r="O18" s="14">
        <v>4412.83961000003</v>
      </c>
      <c r="P18" s="14">
        <v>-12038.58426</v>
      </c>
      <c r="Q18" s="14">
        <v>28308.702000000001</v>
      </c>
      <c r="R18" s="14">
        <v>-11857.278130000001</v>
      </c>
      <c r="S18" s="14">
        <v>143474.79078000001</v>
      </c>
      <c r="T18" s="14">
        <v>25967.1666</v>
      </c>
      <c r="U18" s="14">
        <v>418564.91892999999</v>
      </c>
      <c r="V18" s="14">
        <v>71436.226609999998</v>
      </c>
      <c r="W18" s="14">
        <v>1465.2720400000001</v>
      </c>
      <c r="X18" s="14">
        <v>58648.560039999997</v>
      </c>
      <c r="Y18" s="14">
        <v>14587.92042</v>
      </c>
      <c r="Z18" s="14">
        <v>-3265.5258899999999</v>
      </c>
      <c r="AA18" s="14">
        <v>0</v>
      </c>
      <c r="AB18" s="14">
        <v>512117.43810999999</v>
      </c>
      <c r="AC18" s="14">
        <v>128193.38511</v>
      </c>
      <c r="AD18" s="14">
        <v>25084.876230000002</v>
      </c>
      <c r="AE18" s="14">
        <v>33761.28944</v>
      </c>
      <c r="AF18" s="14">
        <v>118509.26652999999</v>
      </c>
      <c r="AG18" s="14">
        <v>47499.48128</v>
      </c>
      <c r="AH18" s="14">
        <v>1828.3527899999999</v>
      </c>
      <c r="AI18" s="14">
        <v>12650.28595</v>
      </c>
      <c r="AJ18" s="14">
        <v>144590.50078</v>
      </c>
      <c r="AK18" s="14">
        <v>583553.66472</v>
      </c>
      <c r="AL18" s="14">
        <v>-164988.74578999999</v>
      </c>
      <c r="AM18" s="14">
        <v>125522</v>
      </c>
      <c r="AN18" s="14">
        <v>-290510.74579000002</v>
      </c>
    </row>
    <row r="19" spans="1:40" ht="12.75" customHeight="1" x14ac:dyDescent="0.2">
      <c r="A19" s="24">
        <v>10</v>
      </c>
      <c r="B19" s="21" t="s">
        <v>89</v>
      </c>
      <c r="C19" s="21" t="s">
        <v>90</v>
      </c>
      <c r="D19" s="14">
        <v>975126.15180999995</v>
      </c>
      <c r="E19" s="14">
        <v>674076.29214000003</v>
      </c>
      <c r="F19" s="14">
        <v>301049.85966999998</v>
      </c>
      <c r="G19" s="14">
        <v>123804.84465</v>
      </c>
      <c r="H19" s="14">
        <v>86288.020600000003</v>
      </c>
      <c r="I19" s="14">
        <v>26408.28991</v>
      </c>
      <c r="J19" s="14">
        <v>11108.53414</v>
      </c>
      <c r="K19" s="14">
        <v>851321.30715999997</v>
      </c>
      <c r="L19" s="14">
        <v>527922.54565999995</v>
      </c>
      <c r="M19" s="14">
        <v>127217.38614</v>
      </c>
      <c r="N19" s="14">
        <v>400705.15951999999</v>
      </c>
      <c r="O19" s="14">
        <v>98555.293810000003</v>
      </c>
      <c r="P19" s="14">
        <v>25282.715850000001</v>
      </c>
      <c r="Q19" s="14">
        <v>73272.577959999995</v>
      </c>
      <c r="R19" s="14">
        <v>0</v>
      </c>
      <c r="S19" s="14">
        <v>27343.768169999999</v>
      </c>
      <c r="T19" s="14">
        <v>111824.37132999999</v>
      </c>
      <c r="U19" s="14">
        <v>1489749.8999900001</v>
      </c>
      <c r="V19" s="14">
        <v>55321.660669999997</v>
      </c>
      <c r="W19" s="14">
        <v>2074.3467500000002</v>
      </c>
      <c r="X19" s="14">
        <v>-25134.096669999999</v>
      </c>
      <c r="Y19" s="14">
        <v>75425.495590000006</v>
      </c>
      <c r="Z19" s="14">
        <v>2955.915</v>
      </c>
      <c r="AA19" s="14">
        <v>0</v>
      </c>
      <c r="AB19" s="14">
        <v>755530.37921000004</v>
      </c>
      <c r="AC19" s="14">
        <v>353236.95451000001</v>
      </c>
      <c r="AD19" s="14">
        <v>61829.640549999996</v>
      </c>
      <c r="AE19" s="14">
        <v>32328.545020000001</v>
      </c>
      <c r="AF19" s="14">
        <v>94144.965450000003</v>
      </c>
      <c r="AG19" s="14">
        <v>42574.458960000004</v>
      </c>
      <c r="AH19" s="14">
        <v>5004.7530399999996</v>
      </c>
      <c r="AI19" s="14">
        <v>43310.246910000002</v>
      </c>
      <c r="AJ19" s="14">
        <v>123100.81477</v>
      </c>
      <c r="AK19" s="14">
        <v>810852.03988000005</v>
      </c>
      <c r="AL19" s="14">
        <v>678897.86011000001</v>
      </c>
      <c r="AM19" s="14">
        <v>67008.758279999995</v>
      </c>
      <c r="AN19" s="14">
        <v>611889.10183000006</v>
      </c>
    </row>
    <row r="20" spans="1:40" ht="12.75" customHeight="1" x14ac:dyDescent="0.2">
      <c r="A20" s="24">
        <v>11</v>
      </c>
      <c r="B20" s="21" t="s">
        <v>74</v>
      </c>
      <c r="C20" s="21" t="s">
        <v>75</v>
      </c>
      <c r="D20" s="14">
        <v>439030.89841000002</v>
      </c>
      <c r="E20" s="14">
        <v>435151.35869000002</v>
      </c>
      <c r="F20" s="14">
        <v>3879.5397200000002</v>
      </c>
      <c r="G20" s="14">
        <v>135607.78117999999</v>
      </c>
      <c r="H20" s="14">
        <v>44666.288249999998</v>
      </c>
      <c r="I20" s="14">
        <v>90941.492929999993</v>
      </c>
      <c r="J20" s="14">
        <v>0</v>
      </c>
      <c r="K20" s="14">
        <v>303423.11722999997</v>
      </c>
      <c r="L20" s="14">
        <v>58054.972179999997</v>
      </c>
      <c r="M20" s="14">
        <v>6930.4345999999996</v>
      </c>
      <c r="N20" s="14">
        <v>51124.537579999997</v>
      </c>
      <c r="O20" s="14">
        <v>-379009.12050000002</v>
      </c>
      <c r="P20" s="14">
        <v>-344381.67494</v>
      </c>
      <c r="Q20" s="14">
        <v>-34627.44556</v>
      </c>
      <c r="R20" s="14">
        <v>0</v>
      </c>
      <c r="S20" s="14">
        <v>19838.871520000001</v>
      </c>
      <c r="T20" s="14">
        <v>7039.8845099999999</v>
      </c>
      <c r="U20" s="14">
        <v>2417.2903400000801</v>
      </c>
      <c r="V20" s="14">
        <v>57025.31063</v>
      </c>
      <c r="W20" s="14">
        <v>-105.88932</v>
      </c>
      <c r="X20" s="14">
        <v>44745.132510000003</v>
      </c>
      <c r="Y20" s="14">
        <v>32285.562180000001</v>
      </c>
      <c r="Z20" s="14">
        <v>-19899.494739999998</v>
      </c>
      <c r="AA20" s="14">
        <v>0</v>
      </c>
      <c r="AB20" s="14">
        <v>239677.61403999999</v>
      </c>
      <c r="AC20" s="14">
        <v>72492.132870000001</v>
      </c>
      <c r="AD20" s="14">
        <v>16944.74899</v>
      </c>
      <c r="AE20" s="14">
        <v>1565.9628600000001</v>
      </c>
      <c r="AF20" s="14">
        <v>69291.782560000007</v>
      </c>
      <c r="AG20" s="14">
        <v>20032.39933</v>
      </c>
      <c r="AH20" s="14">
        <v>87.359880000000004</v>
      </c>
      <c r="AI20" s="14">
        <v>3043.7160199999998</v>
      </c>
      <c r="AJ20" s="14">
        <v>56219.511530000003</v>
      </c>
      <c r="AK20" s="14">
        <v>296702.92466999998</v>
      </c>
      <c r="AL20" s="14">
        <v>-294285.63432999997</v>
      </c>
      <c r="AM20" s="14">
        <v>13.59676</v>
      </c>
      <c r="AN20" s="14">
        <v>-294299.23109000002</v>
      </c>
    </row>
    <row r="21" spans="1:40" ht="12.75" customHeight="1" x14ac:dyDescent="0.2">
      <c r="A21" s="24">
        <v>12</v>
      </c>
      <c r="B21" s="21" t="s">
        <v>102</v>
      </c>
      <c r="C21" s="21" t="s">
        <v>103</v>
      </c>
      <c r="D21" s="14">
        <v>867238.90313999995</v>
      </c>
      <c r="E21" s="14">
        <v>612365.41806000005</v>
      </c>
      <c r="F21" s="14">
        <v>254873.48508000001</v>
      </c>
      <c r="G21" s="14">
        <v>282731.59401</v>
      </c>
      <c r="H21" s="14">
        <v>179096.72052999999</v>
      </c>
      <c r="I21" s="14">
        <v>103634.87347999999</v>
      </c>
      <c r="J21" s="14">
        <v>0</v>
      </c>
      <c r="K21" s="14">
        <v>584507.30912999995</v>
      </c>
      <c r="L21" s="14">
        <v>315479.73213000002</v>
      </c>
      <c r="M21" s="14">
        <v>56360.125489999999</v>
      </c>
      <c r="N21" s="14">
        <v>259119.60664000001</v>
      </c>
      <c r="O21" s="14">
        <v>81064.538690000001</v>
      </c>
      <c r="P21" s="14">
        <v>44895.462030000097</v>
      </c>
      <c r="Q21" s="14">
        <v>36169.076659999999</v>
      </c>
      <c r="R21" s="14">
        <v>0</v>
      </c>
      <c r="S21" s="14">
        <v>5407.17724</v>
      </c>
      <c r="T21" s="14">
        <v>12882.1646</v>
      </c>
      <c r="U21" s="14">
        <v>942980.79630000005</v>
      </c>
      <c r="V21" s="14">
        <v>-49430.531320000002</v>
      </c>
      <c r="W21" s="14">
        <v>123.76452999999999</v>
      </c>
      <c r="X21" s="14">
        <v>-100677.75915</v>
      </c>
      <c r="Y21" s="14">
        <v>3797.2500199999999</v>
      </c>
      <c r="Z21" s="14">
        <v>33956.64847</v>
      </c>
      <c r="AA21" s="14">
        <v>13369.56481</v>
      </c>
      <c r="AB21" s="14">
        <v>364258.19835000002</v>
      </c>
      <c r="AC21" s="14">
        <v>143052.52062</v>
      </c>
      <c r="AD21" s="14">
        <v>27880.228620000002</v>
      </c>
      <c r="AE21" s="14">
        <v>11926.26082</v>
      </c>
      <c r="AF21" s="14">
        <v>39348.928970000001</v>
      </c>
      <c r="AG21" s="14">
        <v>23587.199079999999</v>
      </c>
      <c r="AH21" s="14">
        <v>3425.3188500000001</v>
      </c>
      <c r="AI21" s="14">
        <v>38718.135430000002</v>
      </c>
      <c r="AJ21" s="14">
        <v>76319.605960000001</v>
      </c>
      <c r="AK21" s="14">
        <v>314827.66703000001</v>
      </c>
      <c r="AL21" s="14">
        <v>628153.12927000003</v>
      </c>
      <c r="AM21" s="14">
        <v>15540</v>
      </c>
      <c r="AN21" s="14">
        <v>612613.12927000003</v>
      </c>
    </row>
    <row r="22" spans="1:40" ht="12.75" customHeight="1" x14ac:dyDescent="0.2">
      <c r="A22" s="24">
        <v>13</v>
      </c>
      <c r="B22" s="21" t="s">
        <v>94</v>
      </c>
      <c r="C22" s="21" t="s">
        <v>95</v>
      </c>
      <c r="D22" s="14">
        <v>792997.98638000002</v>
      </c>
      <c r="E22" s="14">
        <v>612680.69287999999</v>
      </c>
      <c r="F22" s="14">
        <v>180317.2935</v>
      </c>
      <c r="G22" s="14">
        <v>260143.90038000001</v>
      </c>
      <c r="H22" s="14">
        <v>209661.66084999999</v>
      </c>
      <c r="I22" s="14">
        <v>38196.676870000003</v>
      </c>
      <c r="J22" s="14">
        <v>12285.56266</v>
      </c>
      <c r="K22" s="14">
        <v>532854.08600000001</v>
      </c>
      <c r="L22" s="14">
        <v>230538.35892</v>
      </c>
      <c r="M22" s="14">
        <v>54630.318330000002</v>
      </c>
      <c r="N22" s="14">
        <v>175908.04058999999</v>
      </c>
      <c r="O22" s="14">
        <v>84532.122270000007</v>
      </c>
      <c r="P22" s="14">
        <v>20302.37631</v>
      </c>
      <c r="Q22" s="14">
        <v>64229.74596</v>
      </c>
      <c r="R22" s="14">
        <v>0</v>
      </c>
      <c r="S22" s="14">
        <v>23364.982459999999</v>
      </c>
      <c r="T22" s="14">
        <v>4893.7106700000004</v>
      </c>
      <c r="U22" s="14">
        <v>821552.94198999996</v>
      </c>
      <c r="V22" s="14">
        <v>-47588.822249999997</v>
      </c>
      <c r="W22" s="14">
        <v>382.95109000000002</v>
      </c>
      <c r="X22" s="14">
        <v>-23129.020189999999</v>
      </c>
      <c r="Y22" s="14">
        <v>9618.34339</v>
      </c>
      <c r="Z22" s="14">
        <v>-33642.03168</v>
      </c>
      <c r="AA22" s="14">
        <v>-819.06485999999995</v>
      </c>
      <c r="AB22" s="14">
        <v>339921.10814000003</v>
      </c>
      <c r="AC22" s="14">
        <v>153857.82282</v>
      </c>
      <c r="AD22" s="14">
        <v>26159.700860000001</v>
      </c>
      <c r="AE22" s="14">
        <v>7059.0136499999999</v>
      </c>
      <c r="AF22" s="14">
        <v>54202.021180000003</v>
      </c>
      <c r="AG22" s="14">
        <v>17265.369060000001</v>
      </c>
      <c r="AH22" s="14">
        <v>7301.3702199999998</v>
      </c>
      <c r="AI22" s="14">
        <v>13688.98127</v>
      </c>
      <c r="AJ22" s="14">
        <v>60386.829080000003</v>
      </c>
      <c r="AK22" s="14">
        <v>292332.28589</v>
      </c>
      <c r="AL22" s="14">
        <v>529220.65610000002</v>
      </c>
      <c r="AM22" s="14">
        <v>89276.783129999996</v>
      </c>
      <c r="AN22" s="14">
        <v>439943.87297000003</v>
      </c>
    </row>
    <row r="23" spans="1:40" ht="12.75" customHeight="1" x14ac:dyDescent="0.2">
      <c r="A23" s="24">
        <v>14</v>
      </c>
      <c r="B23" s="21" t="s">
        <v>80</v>
      </c>
      <c r="C23" s="21" t="s">
        <v>81</v>
      </c>
      <c r="D23" s="14">
        <v>83490.127429999993</v>
      </c>
      <c r="E23" s="14">
        <v>76165.160969999997</v>
      </c>
      <c r="F23" s="14">
        <v>7324.9664599999996</v>
      </c>
      <c r="G23" s="14">
        <v>145423.69412999999</v>
      </c>
      <c r="H23" s="14">
        <v>89126.097039999993</v>
      </c>
      <c r="I23" s="14">
        <v>56180.654499999997</v>
      </c>
      <c r="J23" s="14">
        <v>116.94259</v>
      </c>
      <c r="K23" s="14">
        <v>-61933.566700000003</v>
      </c>
      <c r="L23" s="14">
        <v>31213.72291</v>
      </c>
      <c r="M23" s="14">
        <v>6421.1670700000004</v>
      </c>
      <c r="N23" s="14">
        <v>24792.555840000001</v>
      </c>
      <c r="O23" s="14">
        <v>100329.33506</v>
      </c>
      <c r="P23" s="14">
        <v>69839.3982800003</v>
      </c>
      <c r="Q23" s="14">
        <v>30489.93678</v>
      </c>
      <c r="R23" s="14">
        <v>0</v>
      </c>
      <c r="S23" s="14">
        <v>8101.9128799999999</v>
      </c>
      <c r="T23" s="14">
        <v>15733.474759999999</v>
      </c>
      <c r="U23" s="14">
        <v>87023.711840000295</v>
      </c>
      <c r="V23" s="14">
        <v>-274188.48966999998</v>
      </c>
      <c r="W23" s="14">
        <v>-589.75454000000002</v>
      </c>
      <c r="X23" s="14">
        <v>-269581.83270000003</v>
      </c>
      <c r="Y23" s="14">
        <v>-9586.9024300000001</v>
      </c>
      <c r="Z23" s="14">
        <v>5570</v>
      </c>
      <c r="AA23" s="14">
        <v>0</v>
      </c>
      <c r="AB23" s="14">
        <v>176737.20222000001</v>
      </c>
      <c r="AC23" s="14">
        <v>76722.727069999994</v>
      </c>
      <c r="AD23" s="14">
        <v>6124.1533099999997</v>
      </c>
      <c r="AE23" s="14">
        <v>1248.5929900000001</v>
      </c>
      <c r="AF23" s="14">
        <v>19425.583610000001</v>
      </c>
      <c r="AG23" s="14">
        <v>17936.711589999999</v>
      </c>
      <c r="AH23" s="14">
        <v>395.98728</v>
      </c>
      <c r="AI23" s="14">
        <v>5686.5342000000001</v>
      </c>
      <c r="AJ23" s="14">
        <v>49196.912170000003</v>
      </c>
      <c r="AK23" s="14">
        <v>-97451.287450000003</v>
      </c>
      <c r="AL23" s="14">
        <v>184474.99929000001</v>
      </c>
      <c r="AM23" s="14">
        <v>0</v>
      </c>
      <c r="AN23" s="14">
        <v>184474.99929000001</v>
      </c>
    </row>
    <row r="24" spans="1:40" ht="12.75" customHeight="1" x14ac:dyDescent="0.2">
      <c r="A24" s="24">
        <v>15</v>
      </c>
      <c r="B24" s="21" t="s">
        <v>104</v>
      </c>
      <c r="C24" s="21" t="s">
        <v>105</v>
      </c>
      <c r="D24" s="14">
        <v>506353.77149999997</v>
      </c>
      <c r="E24" s="14">
        <v>505912.40717000002</v>
      </c>
      <c r="F24" s="14">
        <v>441.36433</v>
      </c>
      <c r="G24" s="14">
        <v>194733.60488999999</v>
      </c>
      <c r="H24" s="14">
        <v>194733.60488999999</v>
      </c>
      <c r="I24" s="14">
        <v>0</v>
      </c>
      <c r="J24" s="14">
        <v>0</v>
      </c>
      <c r="K24" s="14">
        <v>311620.16661000001</v>
      </c>
      <c r="L24" s="14">
        <v>37640.446459999999</v>
      </c>
      <c r="M24" s="14">
        <v>4741.4868999999999</v>
      </c>
      <c r="N24" s="14">
        <v>32898.959560000003</v>
      </c>
      <c r="O24" s="14">
        <v>59715.37326</v>
      </c>
      <c r="P24" s="14">
        <v>26734.151239999999</v>
      </c>
      <c r="Q24" s="14">
        <v>76843.411619999999</v>
      </c>
      <c r="R24" s="14">
        <v>-43862.189599999998</v>
      </c>
      <c r="S24" s="14">
        <v>-7324.03935</v>
      </c>
      <c r="T24" s="14">
        <v>77.387020000000007</v>
      </c>
      <c r="U24" s="14">
        <v>396987.84710000001</v>
      </c>
      <c r="V24" s="14">
        <v>-9881.3396799999991</v>
      </c>
      <c r="W24" s="14">
        <v>69.540719999999993</v>
      </c>
      <c r="X24" s="14">
        <v>-13376.269969999999</v>
      </c>
      <c r="Y24" s="14">
        <v>893.98077000000001</v>
      </c>
      <c r="Z24" s="14">
        <v>2531.4088000000002</v>
      </c>
      <c r="AA24" s="14">
        <v>0</v>
      </c>
      <c r="AB24" s="14">
        <v>53511.638930000001</v>
      </c>
      <c r="AC24" s="14">
        <v>24601.11217</v>
      </c>
      <c r="AD24" s="14">
        <v>3861.3691699999999</v>
      </c>
      <c r="AE24" s="14">
        <v>15239.08106</v>
      </c>
      <c r="AF24" s="14">
        <v>4032.8355000000001</v>
      </c>
      <c r="AG24" s="14">
        <v>1636.12102</v>
      </c>
      <c r="AH24" s="14">
        <v>0</v>
      </c>
      <c r="AI24" s="14">
        <v>162.77927</v>
      </c>
      <c r="AJ24" s="14">
        <v>3978.3407400000001</v>
      </c>
      <c r="AK24" s="14">
        <v>43630.299249999996</v>
      </c>
      <c r="AL24" s="14">
        <v>353357.54784999997</v>
      </c>
      <c r="AM24" s="14">
        <v>63675.885000000002</v>
      </c>
      <c r="AN24" s="14">
        <v>289681.66285000002</v>
      </c>
    </row>
    <row r="25" spans="1:40" ht="12.75" customHeight="1" x14ac:dyDescent="0.2">
      <c r="A25" s="24">
        <v>16</v>
      </c>
      <c r="B25" s="21" t="s">
        <v>106</v>
      </c>
      <c r="C25" s="21" t="s">
        <v>107</v>
      </c>
      <c r="D25" s="14">
        <v>496810.43780999997</v>
      </c>
      <c r="E25" s="14">
        <v>493182.69858000003</v>
      </c>
      <c r="F25" s="14">
        <v>3627.7392300000001</v>
      </c>
      <c r="G25" s="14">
        <v>240572.8823</v>
      </c>
      <c r="H25" s="14">
        <v>164911.63847999999</v>
      </c>
      <c r="I25" s="14">
        <v>75661.243820000003</v>
      </c>
      <c r="J25" s="14">
        <v>0</v>
      </c>
      <c r="K25" s="14">
        <v>256237.55551000001</v>
      </c>
      <c r="L25" s="14">
        <v>61497.547740000002</v>
      </c>
      <c r="M25" s="14">
        <v>9536.7127199999995</v>
      </c>
      <c r="N25" s="14">
        <v>51960.835019999999</v>
      </c>
      <c r="O25" s="14">
        <v>6035.7825199999897</v>
      </c>
      <c r="P25" s="14">
        <v>392.91219999999998</v>
      </c>
      <c r="Q25" s="14">
        <v>5642.87031999999</v>
      </c>
      <c r="R25" s="14">
        <v>0</v>
      </c>
      <c r="S25" s="14">
        <v>4662.0613199999998</v>
      </c>
      <c r="T25" s="14">
        <v>2525.0756099999999</v>
      </c>
      <c r="U25" s="14">
        <v>321421.30998000002</v>
      </c>
      <c r="V25" s="14">
        <v>1030.39436</v>
      </c>
      <c r="W25" s="14">
        <v>-6507.79709</v>
      </c>
      <c r="X25" s="14">
        <v>5430.6960900000004</v>
      </c>
      <c r="Y25" s="14">
        <v>2163.0617699999998</v>
      </c>
      <c r="Z25" s="14">
        <v>-55.566409999999998</v>
      </c>
      <c r="AA25" s="14">
        <v>0</v>
      </c>
      <c r="AB25" s="14">
        <v>114033.10471</v>
      </c>
      <c r="AC25" s="14">
        <v>28785.991050000001</v>
      </c>
      <c r="AD25" s="14">
        <v>5851.6868299999996</v>
      </c>
      <c r="AE25" s="14">
        <v>5344.80188</v>
      </c>
      <c r="AF25" s="14">
        <v>28659.592629999999</v>
      </c>
      <c r="AG25" s="14">
        <v>2382.01865</v>
      </c>
      <c r="AH25" s="14">
        <v>1562.3189400000001</v>
      </c>
      <c r="AI25" s="14">
        <v>3693.7521099999999</v>
      </c>
      <c r="AJ25" s="14">
        <v>37752.942620000002</v>
      </c>
      <c r="AK25" s="14">
        <v>115063.49907000001</v>
      </c>
      <c r="AL25" s="14">
        <v>206357.81091</v>
      </c>
      <c r="AM25" s="14">
        <v>40465.766000000003</v>
      </c>
      <c r="AN25" s="14">
        <v>165892.04491</v>
      </c>
    </row>
    <row r="26" spans="1:40" ht="12.75" customHeight="1" x14ac:dyDescent="0.2">
      <c r="A26" s="24">
        <v>17</v>
      </c>
      <c r="B26" s="21" t="s">
        <v>82</v>
      </c>
      <c r="C26" s="21" t="s">
        <v>83</v>
      </c>
      <c r="D26" s="14">
        <v>412676.83983000001</v>
      </c>
      <c r="E26" s="14">
        <v>234211.7654</v>
      </c>
      <c r="F26" s="14">
        <v>178465.07443000001</v>
      </c>
      <c r="G26" s="14">
        <v>118200.03444</v>
      </c>
      <c r="H26" s="14">
        <v>54023.712189999998</v>
      </c>
      <c r="I26" s="14">
        <v>63913.687740000001</v>
      </c>
      <c r="J26" s="14">
        <v>262.63450999999998</v>
      </c>
      <c r="K26" s="14">
        <v>294476.80538999999</v>
      </c>
      <c r="L26" s="14">
        <v>127487.52334</v>
      </c>
      <c r="M26" s="14">
        <v>33006.607550000001</v>
      </c>
      <c r="N26" s="14">
        <v>94480.915789999999</v>
      </c>
      <c r="O26" s="14">
        <v>9133.1026099999999</v>
      </c>
      <c r="P26" s="14">
        <v>2504.9537099999998</v>
      </c>
      <c r="Q26" s="14">
        <v>6628.1489000000001</v>
      </c>
      <c r="R26" s="14">
        <v>0</v>
      </c>
      <c r="S26" s="14">
        <v>14134.17834</v>
      </c>
      <c r="T26" s="14">
        <v>914.60208</v>
      </c>
      <c r="U26" s="14">
        <v>413139.60421000002</v>
      </c>
      <c r="V26" s="14">
        <v>17655.529109999999</v>
      </c>
      <c r="W26" s="14">
        <v>-505.00961999999998</v>
      </c>
      <c r="X26" s="14">
        <v>15275.80913</v>
      </c>
      <c r="Y26" s="14">
        <v>987.60428000000002</v>
      </c>
      <c r="Z26" s="14">
        <v>-1915.66254</v>
      </c>
      <c r="AA26" s="14">
        <v>3812.7878599999999</v>
      </c>
      <c r="AB26" s="14">
        <v>239483.36012999999</v>
      </c>
      <c r="AC26" s="14">
        <v>77521.304879999996</v>
      </c>
      <c r="AD26" s="14">
        <v>15890.07654</v>
      </c>
      <c r="AE26" s="14">
        <v>1236.49116</v>
      </c>
      <c r="AF26" s="14">
        <v>48894.23547</v>
      </c>
      <c r="AG26" s="14">
        <v>20800.11274</v>
      </c>
      <c r="AH26" s="14">
        <v>704.83127999999999</v>
      </c>
      <c r="AI26" s="14">
        <v>18691.97985</v>
      </c>
      <c r="AJ26" s="14">
        <v>55744.32821</v>
      </c>
      <c r="AK26" s="14">
        <v>257138.88923999999</v>
      </c>
      <c r="AL26" s="14">
        <v>156000.71497</v>
      </c>
      <c r="AM26" s="14">
        <v>25832.24494</v>
      </c>
      <c r="AN26" s="14">
        <v>130168.47003</v>
      </c>
    </row>
    <row r="27" spans="1:40" ht="12.75" customHeight="1" x14ac:dyDescent="0.2">
      <c r="A27" s="24">
        <v>18</v>
      </c>
      <c r="B27" s="21" t="s">
        <v>100</v>
      </c>
      <c r="C27" s="21" t="s">
        <v>101</v>
      </c>
      <c r="D27" s="14">
        <v>298817.16648999997</v>
      </c>
      <c r="E27" s="14">
        <v>298178.61635000003</v>
      </c>
      <c r="F27" s="14">
        <v>638.55014000000006</v>
      </c>
      <c r="G27" s="14">
        <v>79017.018750000003</v>
      </c>
      <c r="H27" s="14">
        <v>79017.018750000003</v>
      </c>
      <c r="I27" s="14">
        <v>0</v>
      </c>
      <c r="J27" s="14">
        <v>0</v>
      </c>
      <c r="K27" s="14">
        <v>219800.14773999999</v>
      </c>
      <c r="L27" s="14">
        <v>22614.875019999999</v>
      </c>
      <c r="M27" s="14">
        <v>27090.812910000001</v>
      </c>
      <c r="N27" s="14">
        <v>-4475.9378900000002</v>
      </c>
      <c r="O27" s="14">
        <v>-1791.5614699999901</v>
      </c>
      <c r="P27" s="14">
        <v>-28991.704860000002</v>
      </c>
      <c r="Q27" s="14">
        <v>27200.143390000001</v>
      </c>
      <c r="R27" s="14">
        <v>0</v>
      </c>
      <c r="S27" s="14">
        <v>22.040099999999999</v>
      </c>
      <c r="T27" s="14">
        <v>633.21921999999995</v>
      </c>
      <c r="U27" s="14">
        <v>214187.90770000001</v>
      </c>
      <c r="V27" s="14">
        <v>34761.35671</v>
      </c>
      <c r="W27" s="14">
        <v>3.1453199999999999</v>
      </c>
      <c r="X27" s="14">
        <v>34443.996379999997</v>
      </c>
      <c r="Y27" s="14">
        <v>313.99036000000001</v>
      </c>
      <c r="Z27" s="14">
        <v>0.22464999999999999</v>
      </c>
      <c r="AA27" s="14">
        <v>0</v>
      </c>
      <c r="AB27" s="14">
        <v>67722.660820000005</v>
      </c>
      <c r="AC27" s="14">
        <v>27139.246429999999</v>
      </c>
      <c r="AD27" s="14">
        <v>3256.7602499999998</v>
      </c>
      <c r="AE27" s="14">
        <v>2385.57692</v>
      </c>
      <c r="AF27" s="14">
        <v>4714.4859299999998</v>
      </c>
      <c r="AG27" s="14">
        <v>4377.5637500000003</v>
      </c>
      <c r="AH27" s="14">
        <v>0</v>
      </c>
      <c r="AI27" s="14">
        <v>7011.4954799999996</v>
      </c>
      <c r="AJ27" s="14">
        <v>18837.532060000001</v>
      </c>
      <c r="AK27" s="14">
        <v>102484.01753</v>
      </c>
      <c r="AL27" s="14">
        <v>111703.89017</v>
      </c>
      <c r="AM27" s="14">
        <v>20106.70061</v>
      </c>
      <c r="AN27" s="14">
        <v>91597.189560000101</v>
      </c>
    </row>
    <row r="28" spans="1:40" ht="12.75" customHeight="1" x14ac:dyDescent="0.2">
      <c r="A28" s="24">
        <v>19</v>
      </c>
      <c r="B28" s="21" t="s">
        <v>93</v>
      </c>
      <c r="C28" s="21" t="s">
        <v>270</v>
      </c>
      <c r="D28" s="14">
        <v>115253.19813</v>
      </c>
      <c r="E28" s="14">
        <v>107674.34963</v>
      </c>
      <c r="F28" s="14">
        <v>7578.8485000000001</v>
      </c>
      <c r="G28" s="14">
        <v>28063.899420000002</v>
      </c>
      <c r="H28" s="14">
        <v>18578.88812</v>
      </c>
      <c r="I28" s="14">
        <v>9470.4669900000008</v>
      </c>
      <c r="J28" s="14">
        <v>14.544309999999999</v>
      </c>
      <c r="K28" s="14">
        <v>87189.298710000003</v>
      </c>
      <c r="L28" s="14">
        <v>35404.535219999998</v>
      </c>
      <c r="M28" s="14">
        <v>10865.80601</v>
      </c>
      <c r="N28" s="14">
        <v>24538.729210000001</v>
      </c>
      <c r="O28" s="14">
        <v>3756.3706400000001</v>
      </c>
      <c r="P28" s="14">
        <v>-919.19788000000005</v>
      </c>
      <c r="Q28" s="14">
        <v>4675.5685199999998</v>
      </c>
      <c r="R28" s="14">
        <v>0</v>
      </c>
      <c r="S28" s="14">
        <v>457.00452999999999</v>
      </c>
      <c r="T28" s="14">
        <v>19769.270349999999</v>
      </c>
      <c r="U28" s="14">
        <v>135710.67344000001</v>
      </c>
      <c r="V28" s="14">
        <v>-11872.76937</v>
      </c>
      <c r="W28" s="14">
        <v>-103.351</v>
      </c>
      <c r="X28" s="14">
        <v>-12907.39496</v>
      </c>
      <c r="Y28" s="14">
        <v>2086.5277099999998</v>
      </c>
      <c r="Z28" s="14">
        <v>-948.55111999999997</v>
      </c>
      <c r="AA28" s="14">
        <v>0</v>
      </c>
      <c r="AB28" s="14">
        <v>149370.67434999999</v>
      </c>
      <c r="AC28" s="14">
        <v>45403.226840000003</v>
      </c>
      <c r="AD28" s="14">
        <v>8462.8899600000004</v>
      </c>
      <c r="AE28" s="14">
        <v>499.60636</v>
      </c>
      <c r="AF28" s="14">
        <v>56714.602460000002</v>
      </c>
      <c r="AG28" s="14">
        <v>9072.6345099999999</v>
      </c>
      <c r="AH28" s="14">
        <v>992.61974999999995</v>
      </c>
      <c r="AI28" s="14">
        <v>6381.4669000000004</v>
      </c>
      <c r="AJ28" s="14">
        <v>21843.627570000001</v>
      </c>
      <c r="AK28" s="14">
        <v>137497.90497999999</v>
      </c>
      <c r="AL28" s="14">
        <v>-1787.23154000004</v>
      </c>
      <c r="AM28" s="14">
        <v>93.725560000000002</v>
      </c>
      <c r="AN28" s="14">
        <v>-1880.9571000000401</v>
      </c>
    </row>
    <row r="29" spans="1:40" ht="12.75" customHeight="1" x14ac:dyDescent="0.2">
      <c r="A29" s="24">
        <v>20</v>
      </c>
      <c r="B29" s="21" t="s">
        <v>91</v>
      </c>
      <c r="C29" s="21" t="s">
        <v>92</v>
      </c>
      <c r="D29" s="14">
        <v>387285.37816000002</v>
      </c>
      <c r="E29" s="14">
        <v>14599.582469999999</v>
      </c>
      <c r="F29" s="14">
        <v>372685.79569</v>
      </c>
      <c r="G29" s="14">
        <v>95536.439530000003</v>
      </c>
      <c r="H29" s="14">
        <v>16933.882839999998</v>
      </c>
      <c r="I29" s="14">
        <v>77369.095579999994</v>
      </c>
      <c r="J29" s="14">
        <v>1233.46111</v>
      </c>
      <c r="K29" s="14">
        <v>291748.93862999999</v>
      </c>
      <c r="L29" s="14">
        <v>38070.446129999997</v>
      </c>
      <c r="M29" s="14">
        <v>9974.81927</v>
      </c>
      <c r="N29" s="14">
        <v>28095.62686</v>
      </c>
      <c r="O29" s="14">
        <v>3532.4838599999998</v>
      </c>
      <c r="P29" s="14">
        <v>226.48446000000001</v>
      </c>
      <c r="Q29" s="14">
        <v>3305.9994000000002</v>
      </c>
      <c r="R29" s="14">
        <v>0</v>
      </c>
      <c r="S29" s="14">
        <v>5616.0936000000002</v>
      </c>
      <c r="T29" s="14">
        <v>1055.5647100000001</v>
      </c>
      <c r="U29" s="14">
        <v>330048.70766000001</v>
      </c>
      <c r="V29" s="14">
        <v>97624.398109999995</v>
      </c>
      <c r="W29" s="14">
        <v>-63.170319999999997</v>
      </c>
      <c r="X29" s="14">
        <v>96986.722290000005</v>
      </c>
      <c r="Y29" s="14">
        <v>714.25184000000002</v>
      </c>
      <c r="Z29" s="14">
        <v>-30.2057</v>
      </c>
      <c r="AA29" s="14">
        <v>16.8</v>
      </c>
      <c r="AB29" s="14">
        <v>96552.461490000002</v>
      </c>
      <c r="AC29" s="14">
        <v>30971.04592</v>
      </c>
      <c r="AD29" s="14">
        <v>5597.5125699999999</v>
      </c>
      <c r="AE29" s="14">
        <v>270.90730000000002</v>
      </c>
      <c r="AF29" s="14">
        <v>4695.2803199999998</v>
      </c>
      <c r="AG29" s="14">
        <v>5923.4250099999999</v>
      </c>
      <c r="AH29" s="14">
        <v>5203.5441000000001</v>
      </c>
      <c r="AI29" s="14">
        <v>10606.27946</v>
      </c>
      <c r="AJ29" s="14">
        <v>33284.466809999998</v>
      </c>
      <c r="AK29" s="14">
        <v>194176.8596</v>
      </c>
      <c r="AL29" s="14">
        <v>135871.84805999999</v>
      </c>
      <c r="AM29" s="14">
        <v>24552.62329</v>
      </c>
      <c r="AN29" s="14">
        <v>111319.22477</v>
      </c>
    </row>
    <row r="30" spans="1:40" ht="12.75" customHeight="1" x14ac:dyDescent="0.2">
      <c r="A30" s="24">
        <v>21</v>
      </c>
      <c r="B30" s="21" t="s">
        <v>96</v>
      </c>
      <c r="C30" s="21" t="s">
        <v>97</v>
      </c>
      <c r="D30" s="14">
        <v>71536.617859999998</v>
      </c>
      <c r="E30" s="14">
        <v>68751.928230000005</v>
      </c>
      <c r="F30" s="14">
        <v>2784.6896299999999</v>
      </c>
      <c r="G30" s="14">
        <v>16151.105970000001</v>
      </c>
      <c r="H30" s="14">
        <v>9389.9363599999997</v>
      </c>
      <c r="I30" s="14">
        <v>6761.1696099999999</v>
      </c>
      <c r="J30" s="14">
        <v>0</v>
      </c>
      <c r="K30" s="14">
        <v>55385.511890000002</v>
      </c>
      <c r="L30" s="14">
        <v>27222.172869999999</v>
      </c>
      <c r="M30" s="14">
        <v>5031.3370500000001</v>
      </c>
      <c r="N30" s="14">
        <v>22190.83582</v>
      </c>
      <c r="O30" s="14">
        <v>2770.5457999999999</v>
      </c>
      <c r="P30" s="14">
        <v>-829.81597999999894</v>
      </c>
      <c r="Q30" s="14">
        <v>3665.80663</v>
      </c>
      <c r="R30" s="14">
        <v>-65.444850000000002</v>
      </c>
      <c r="S30" s="14">
        <v>776.36324000000002</v>
      </c>
      <c r="T30" s="14">
        <v>3468.3325599999998</v>
      </c>
      <c r="U30" s="14">
        <v>84591.589309999996</v>
      </c>
      <c r="V30" s="14">
        <v>1892.41634</v>
      </c>
      <c r="W30" s="14">
        <v>322.24106999999998</v>
      </c>
      <c r="X30" s="14">
        <v>462.91478999999998</v>
      </c>
      <c r="Y30" s="14">
        <v>71.84281</v>
      </c>
      <c r="Z30" s="14">
        <v>1035.41767</v>
      </c>
      <c r="AA30" s="14">
        <v>0</v>
      </c>
      <c r="AB30" s="14">
        <v>60715.974170000001</v>
      </c>
      <c r="AC30" s="14">
        <v>25204.70678</v>
      </c>
      <c r="AD30" s="14">
        <v>4704.0038599999998</v>
      </c>
      <c r="AE30" s="14">
        <v>885.74291000000005</v>
      </c>
      <c r="AF30" s="14">
        <v>9833.2030500000001</v>
      </c>
      <c r="AG30" s="14">
        <v>5061.1572900000001</v>
      </c>
      <c r="AH30" s="14">
        <v>763.07060999999999</v>
      </c>
      <c r="AI30" s="14">
        <v>6979.8873599999997</v>
      </c>
      <c r="AJ30" s="14">
        <v>7284.2023099999997</v>
      </c>
      <c r="AK30" s="14">
        <v>62608.390509999997</v>
      </c>
      <c r="AL30" s="14">
        <v>21983.198799999998</v>
      </c>
      <c r="AM30" s="14">
        <v>3956.9757800000002</v>
      </c>
      <c r="AN30" s="14">
        <v>18026.223020000001</v>
      </c>
    </row>
    <row r="31" spans="1:40" ht="12.75" customHeight="1" x14ac:dyDescent="0.2">
      <c r="A31" s="24">
        <v>22</v>
      </c>
      <c r="B31" s="21" t="s">
        <v>110</v>
      </c>
      <c r="C31" s="21" t="s">
        <v>111</v>
      </c>
      <c r="D31" s="14">
        <v>43376.414750000004</v>
      </c>
      <c r="E31" s="14">
        <v>24915.59794</v>
      </c>
      <c r="F31" s="14">
        <v>18460.81681</v>
      </c>
      <c r="G31" s="14">
        <v>14056.685030000001</v>
      </c>
      <c r="H31" s="14">
        <v>3673.6627600000002</v>
      </c>
      <c r="I31" s="14">
        <v>10383.022269999999</v>
      </c>
      <c r="J31" s="14">
        <v>0</v>
      </c>
      <c r="K31" s="14">
        <v>29319.729719999999</v>
      </c>
      <c r="L31" s="14">
        <v>3068.8347699999999</v>
      </c>
      <c r="M31" s="14">
        <v>630.72491000000002</v>
      </c>
      <c r="N31" s="14">
        <v>2438.10986</v>
      </c>
      <c r="O31" s="14">
        <v>3322.15822999999</v>
      </c>
      <c r="P31" s="14">
        <v>2814.1334299999899</v>
      </c>
      <c r="Q31" s="14">
        <v>508.02480000000003</v>
      </c>
      <c r="R31" s="14">
        <v>0</v>
      </c>
      <c r="S31" s="14">
        <v>235.22313</v>
      </c>
      <c r="T31" s="14">
        <v>1389.0989999999999</v>
      </c>
      <c r="U31" s="14">
        <v>36704.319940000001</v>
      </c>
      <c r="V31" s="14">
        <v>8879.4205199999997</v>
      </c>
      <c r="W31" s="14">
        <v>0</v>
      </c>
      <c r="X31" s="14">
        <v>8925.0180400000008</v>
      </c>
      <c r="Y31" s="14">
        <v>14.350429999999999</v>
      </c>
      <c r="Z31" s="14">
        <v>-59.947949999999999</v>
      </c>
      <c r="AA31" s="14">
        <v>0</v>
      </c>
      <c r="AB31" s="14">
        <v>48843.237200000003</v>
      </c>
      <c r="AC31" s="14">
        <v>25387.741900000001</v>
      </c>
      <c r="AD31" s="14">
        <v>5316.0873700000002</v>
      </c>
      <c r="AE31" s="14">
        <v>43.47833</v>
      </c>
      <c r="AF31" s="14">
        <v>1801.0120400000001</v>
      </c>
      <c r="AG31" s="14">
        <v>2535.4102400000002</v>
      </c>
      <c r="AH31" s="14">
        <v>123.4936</v>
      </c>
      <c r="AI31" s="14">
        <v>5490.4035199999998</v>
      </c>
      <c r="AJ31" s="14">
        <v>8145.6102000000001</v>
      </c>
      <c r="AK31" s="14">
        <v>57722.657720000003</v>
      </c>
      <c r="AL31" s="14">
        <v>-21018.337780000002</v>
      </c>
      <c r="AM31" s="14">
        <v>0</v>
      </c>
      <c r="AN31" s="14">
        <v>-21018.337780000002</v>
      </c>
    </row>
    <row r="32" spans="1:40" ht="12.75" customHeight="1" x14ac:dyDescent="0.2">
      <c r="A32" s="24">
        <v>23</v>
      </c>
      <c r="B32" s="21" t="s">
        <v>112</v>
      </c>
      <c r="C32" s="21" t="s">
        <v>113</v>
      </c>
      <c r="D32" s="14">
        <v>112469.49425</v>
      </c>
      <c r="E32" s="14">
        <v>106.04</v>
      </c>
      <c r="F32" s="14">
        <v>112363.45425</v>
      </c>
      <c r="G32" s="14">
        <v>67082.866120000006</v>
      </c>
      <c r="H32" s="14">
        <v>7785.5908399999998</v>
      </c>
      <c r="I32" s="14">
        <v>59297.275280000002</v>
      </c>
      <c r="J32" s="14">
        <v>0</v>
      </c>
      <c r="K32" s="14">
        <v>45386.628129999997</v>
      </c>
      <c r="L32" s="14">
        <v>14521.67157</v>
      </c>
      <c r="M32" s="14">
        <v>5867.3505500000001</v>
      </c>
      <c r="N32" s="14">
        <v>8654.3210199999994</v>
      </c>
      <c r="O32" s="14">
        <v>-7112.5712299999996</v>
      </c>
      <c r="P32" s="14">
        <v>10309.6859</v>
      </c>
      <c r="Q32" s="14">
        <v>-17422.257130000002</v>
      </c>
      <c r="R32" s="14">
        <v>0</v>
      </c>
      <c r="S32" s="14">
        <v>6121.6532699999998</v>
      </c>
      <c r="T32" s="14">
        <v>17906.500029999999</v>
      </c>
      <c r="U32" s="14">
        <v>70956.531220000004</v>
      </c>
      <c r="V32" s="14">
        <v>27316.248820000001</v>
      </c>
      <c r="W32" s="14">
        <v>-101.68026999999999</v>
      </c>
      <c r="X32" s="14">
        <v>26556.923220000001</v>
      </c>
      <c r="Y32" s="14">
        <v>861.00586999999996</v>
      </c>
      <c r="Z32" s="14">
        <v>0</v>
      </c>
      <c r="AA32" s="14">
        <v>0</v>
      </c>
      <c r="AB32" s="14">
        <v>78431.452369999999</v>
      </c>
      <c r="AC32" s="14">
        <v>36269.688260000003</v>
      </c>
      <c r="AD32" s="14">
        <v>7280.8193499999998</v>
      </c>
      <c r="AE32" s="14">
        <v>263.60275999999999</v>
      </c>
      <c r="AF32" s="14">
        <v>5853.0269099999996</v>
      </c>
      <c r="AG32" s="14">
        <v>5353.9282000000003</v>
      </c>
      <c r="AH32" s="14">
        <v>668.49477000000002</v>
      </c>
      <c r="AI32" s="14">
        <v>5295.5294000000004</v>
      </c>
      <c r="AJ32" s="14">
        <v>17446.362720000001</v>
      </c>
      <c r="AK32" s="14">
        <v>105747.70119000001</v>
      </c>
      <c r="AL32" s="14">
        <v>-34791.169970000003</v>
      </c>
      <c r="AM32" s="14">
        <v>6.5549999999999997E-2</v>
      </c>
      <c r="AN32" s="14">
        <v>-34791.235520000002</v>
      </c>
    </row>
    <row r="33" spans="1:40" ht="12.75" customHeight="1" x14ac:dyDescent="0.2">
      <c r="A33" s="24">
        <v>24</v>
      </c>
      <c r="B33" s="21" t="s">
        <v>118</v>
      </c>
      <c r="C33" s="21" t="s">
        <v>119</v>
      </c>
      <c r="D33" s="14">
        <v>51586.490740000001</v>
      </c>
      <c r="E33" s="14">
        <v>51586.490740000001</v>
      </c>
      <c r="F33" s="14">
        <v>0</v>
      </c>
      <c r="G33" s="14">
        <v>19874.389340000002</v>
      </c>
      <c r="H33" s="14">
        <v>19874.389340000002</v>
      </c>
      <c r="I33" s="14">
        <v>0</v>
      </c>
      <c r="J33" s="14">
        <v>0</v>
      </c>
      <c r="K33" s="14">
        <v>31712.1014</v>
      </c>
      <c r="L33" s="14">
        <v>5206.48189</v>
      </c>
      <c r="M33" s="14">
        <v>924.36775999999998</v>
      </c>
      <c r="N33" s="14">
        <v>4282.1141299999999</v>
      </c>
      <c r="O33" s="14">
        <v>1533.60799</v>
      </c>
      <c r="P33" s="14">
        <v>-145.65592000000001</v>
      </c>
      <c r="Q33" s="14">
        <v>1679.2639099999999</v>
      </c>
      <c r="R33" s="14">
        <v>0</v>
      </c>
      <c r="S33" s="14">
        <v>0</v>
      </c>
      <c r="T33" s="14">
        <v>0</v>
      </c>
      <c r="U33" s="14">
        <v>37527.823519999998</v>
      </c>
      <c r="V33" s="14">
        <v>1123.0169000000001</v>
      </c>
      <c r="W33" s="14">
        <v>-62.605159999999998</v>
      </c>
      <c r="X33" s="14">
        <v>33.652630000000002</v>
      </c>
      <c r="Y33" s="14">
        <v>592.60902999999996</v>
      </c>
      <c r="Z33" s="14">
        <v>559.36040000000003</v>
      </c>
      <c r="AA33" s="14">
        <v>0</v>
      </c>
      <c r="AB33" s="14">
        <v>23418.288980000001</v>
      </c>
      <c r="AC33" s="14">
        <v>10136.532010000001</v>
      </c>
      <c r="AD33" s="14">
        <v>1039.7633699999999</v>
      </c>
      <c r="AE33" s="14">
        <v>1027.16643</v>
      </c>
      <c r="AF33" s="14">
        <v>1452.9581900000001</v>
      </c>
      <c r="AG33" s="14">
        <v>271.76839999999999</v>
      </c>
      <c r="AH33" s="14">
        <v>95.075999999999993</v>
      </c>
      <c r="AI33" s="14">
        <v>2846.7221399999999</v>
      </c>
      <c r="AJ33" s="14">
        <v>6548.3024400000004</v>
      </c>
      <c r="AK33" s="14">
        <v>24541.30588</v>
      </c>
      <c r="AL33" s="14">
        <v>12986.51764</v>
      </c>
      <c r="AM33" s="14">
        <v>2640.3270600000001</v>
      </c>
      <c r="AN33" s="14">
        <v>10346.19058</v>
      </c>
    </row>
    <row r="34" spans="1:40" ht="12.75" customHeight="1" x14ac:dyDescent="0.2">
      <c r="A34" s="24">
        <v>25</v>
      </c>
      <c r="B34" s="21" t="s">
        <v>114</v>
      </c>
      <c r="C34" s="21" t="s">
        <v>115</v>
      </c>
      <c r="D34" s="14">
        <v>28119.817589999999</v>
      </c>
      <c r="E34" s="14">
        <v>27535.969059999999</v>
      </c>
      <c r="F34" s="14">
        <v>583.84852999999998</v>
      </c>
      <c r="G34" s="14">
        <v>7408.2089299999998</v>
      </c>
      <c r="H34" s="14">
        <v>6709.9094999999998</v>
      </c>
      <c r="I34" s="14">
        <v>698.29943000000003</v>
      </c>
      <c r="J34" s="14">
        <v>0</v>
      </c>
      <c r="K34" s="14">
        <v>20711.608660000002</v>
      </c>
      <c r="L34" s="14">
        <v>2480.04234</v>
      </c>
      <c r="M34" s="14">
        <v>6462.2405600000002</v>
      </c>
      <c r="N34" s="14">
        <v>-3982.1982200000002</v>
      </c>
      <c r="O34" s="14">
        <v>12267.880950000001</v>
      </c>
      <c r="P34" s="14">
        <v>11253.893480000001</v>
      </c>
      <c r="Q34" s="14">
        <v>1013.98747</v>
      </c>
      <c r="R34" s="14">
        <v>0</v>
      </c>
      <c r="S34" s="14">
        <v>167.25543999999999</v>
      </c>
      <c r="T34" s="14">
        <v>593.09871999999996</v>
      </c>
      <c r="U34" s="14">
        <v>29757.645550000001</v>
      </c>
      <c r="V34" s="14">
        <v>-11897.259889999999</v>
      </c>
      <c r="W34" s="14">
        <v>-3247.7321499999998</v>
      </c>
      <c r="X34" s="14">
        <v>-8714.3287999999993</v>
      </c>
      <c r="Y34" s="14">
        <v>-0.82921</v>
      </c>
      <c r="Z34" s="14">
        <v>65.630269999999996</v>
      </c>
      <c r="AA34" s="14">
        <v>0</v>
      </c>
      <c r="AB34" s="14">
        <v>12193.383519999999</v>
      </c>
      <c r="AC34" s="14">
        <v>5450.3667400000004</v>
      </c>
      <c r="AD34" s="14">
        <v>529.10757000000001</v>
      </c>
      <c r="AE34" s="14">
        <v>13.08417</v>
      </c>
      <c r="AF34" s="14">
        <v>964.82776999999999</v>
      </c>
      <c r="AG34" s="14">
        <v>1050.89471</v>
      </c>
      <c r="AH34" s="14">
        <v>0</v>
      </c>
      <c r="AI34" s="14">
        <v>3061.0499799999998</v>
      </c>
      <c r="AJ34" s="14">
        <v>1124.05258</v>
      </c>
      <c r="AK34" s="14">
        <v>296.12362999999999</v>
      </c>
      <c r="AL34" s="14">
        <v>29461.521919999999</v>
      </c>
      <c r="AM34" s="14">
        <v>894.77264000000002</v>
      </c>
      <c r="AN34" s="14">
        <v>28566.74928</v>
      </c>
    </row>
    <row r="35" spans="1:40" ht="12.75" customHeight="1" x14ac:dyDescent="0.2">
      <c r="A35" s="24">
        <v>26</v>
      </c>
      <c r="B35" s="21" t="s">
        <v>120</v>
      </c>
      <c r="C35" s="21" t="s">
        <v>121</v>
      </c>
      <c r="D35" s="14">
        <v>43431.824390000002</v>
      </c>
      <c r="E35" s="14">
        <v>43431.824390000002</v>
      </c>
      <c r="F35" s="14">
        <v>0</v>
      </c>
      <c r="G35" s="14">
        <v>12183.216549999999</v>
      </c>
      <c r="H35" s="14">
        <v>12183.216549999999</v>
      </c>
      <c r="I35" s="14">
        <v>0</v>
      </c>
      <c r="J35" s="14">
        <v>0</v>
      </c>
      <c r="K35" s="14">
        <v>31248.607840000001</v>
      </c>
      <c r="L35" s="14">
        <v>2346.0207700000001</v>
      </c>
      <c r="M35" s="14">
        <v>151.23436000000001</v>
      </c>
      <c r="N35" s="14">
        <v>2194.7864100000002</v>
      </c>
      <c r="O35" s="14">
        <v>2524.56421</v>
      </c>
      <c r="P35" s="14">
        <v>-172.03629000000001</v>
      </c>
      <c r="Q35" s="14">
        <v>2470.2361099999998</v>
      </c>
      <c r="R35" s="14">
        <v>226.36438999999999</v>
      </c>
      <c r="S35" s="14">
        <v>0</v>
      </c>
      <c r="T35" s="14">
        <v>0.36521999999999999</v>
      </c>
      <c r="U35" s="14">
        <v>35968.323680000001</v>
      </c>
      <c r="V35" s="14">
        <v>1000.25629</v>
      </c>
      <c r="W35" s="14">
        <v>-9.7053399999999996</v>
      </c>
      <c r="X35" s="14">
        <v>1008.36163</v>
      </c>
      <c r="Y35" s="14">
        <v>1.6</v>
      </c>
      <c r="Z35" s="14">
        <v>0</v>
      </c>
      <c r="AA35" s="14">
        <v>0</v>
      </c>
      <c r="AB35" s="14">
        <v>17660.924609999998</v>
      </c>
      <c r="AC35" s="14">
        <v>5881.1681600000002</v>
      </c>
      <c r="AD35" s="14">
        <v>1105.4405099999999</v>
      </c>
      <c r="AE35" s="14">
        <v>212.96430000000001</v>
      </c>
      <c r="AF35" s="14">
        <v>912.52373999999998</v>
      </c>
      <c r="AG35" s="14">
        <v>1997.4116100000001</v>
      </c>
      <c r="AH35" s="14">
        <v>0</v>
      </c>
      <c r="AI35" s="14">
        <v>5451.6401500000002</v>
      </c>
      <c r="AJ35" s="14">
        <v>2099.7761399999999</v>
      </c>
      <c r="AK35" s="14">
        <v>18661.180899999999</v>
      </c>
      <c r="AL35" s="14">
        <v>17307.142779999998</v>
      </c>
      <c r="AM35" s="14">
        <v>3065.8009999999999</v>
      </c>
      <c r="AN35" s="14">
        <v>14241.341780000001</v>
      </c>
    </row>
    <row r="36" spans="1:40" ht="12.75" customHeight="1" x14ac:dyDescent="0.2">
      <c r="A36" s="24">
        <v>27</v>
      </c>
      <c r="B36" s="21" t="s">
        <v>116</v>
      </c>
      <c r="C36" s="21" t="s">
        <v>117</v>
      </c>
      <c r="D36" s="14">
        <v>47652.80816</v>
      </c>
      <c r="E36" s="14">
        <v>47615.964339999999</v>
      </c>
      <c r="F36" s="14">
        <v>36.843820000000001</v>
      </c>
      <c r="G36" s="14">
        <v>22713.3678</v>
      </c>
      <c r="H36" s="14">
        <v>19136.742760000001</v>
      </c>
      <c r="I36" s="14">
        <v>2787.2026500000002</v>
      </c>
      <c r="J36" s="14">
        <v>789.42238999999995</v>
      </c>
      <c r="K36" s="14">
        <v>24939.440360000001</v>
      </c>
      <c r="L36" s="14">
        <v>5439.4967900000001</v>
      </c>
      <c r="M36" s="14">
        <v>1058.70787</v>
      </c>
      <c r="N36" s="14">
        <v>4380.78892</v>
      </c>
      <c r="O36" s="14">
        <v>2924.6587500000001</v>
      </c>
      <c r="P36" s="14">
        <v>-61.357570000000102</v>
      </c>
      <c r="Q36" s="14">
        <v>2986.0163200000002</v>
      </c>
      <c r="R36" s="14">
        <v>0</v>
      </c>
      <c r="S36" s="14">
        <v>97.952340000000007</v>
      </c>
      <c r="T36" s="14">
        <v>2.4750000000000001</v>
      </c>
      <c r="U36" s="14">
        <v>32345.31537</v>
      </c>
      <c r="V36" s="14">
        <v>-506.69923</v>
      </c>
      <c r="W36" s="14">
        <v>-219.76876999999999</v>
      </c>
      <c r="X36" s="14">
        <v>-344.02003000000002</v>
      </c>
      <c r="Y36" s="14">
        <v>57.089570000000002</v>
      </c>
      <c r="Z36" s="14">
        <v>0</v>
      </c>
      <c r="AA36" s="14">
        <v>0</v>
      </c>
      <c r="AB36" s="14">
        <v>19170.428629999999</v>
      </c>
      <c r="AC36" s="14">
        <v>9225.5015600000006</v>
      </c>
      <c r="AD36" s="14">
        <v>1406.3774800000001</v>
      </c>
      <c r="AE36" s="14">
        <v>58.582459999999998</v>
      </c>
      <c r="AF36" s="14">
        <v>1217.414</v>
      </c>
      <c r="AG36" s="14">
        <v>1635.2286200000001</v>
      </c>
      <c r="AH36" s="14">
        <v>14.561199999999999</v>
      </c>
      <c r="AI36" s="14">
        <v>2188.76485</v>
      </c>
      <c r="AJ36" s="14">
        <v>3423.9984599999998</v>
      </c>
      <c r="AK36" s="14">
        <v>18663.7294</v>
      </c>
      <c r="AL36" s="14">
        <v>13681.58597</v>
      </c>
      <c r="AM36" s="14">
        <v>272.02999999999997</v>
      </c>
      <c r="AN36" s="14">
        <v>13409.555969999999</v>
      </c>
    </row>
    <row r="37" spans="1:40" ht="12.75" customHeight="1" x14ac:dyDescent="0.2">
      <c r="A37" s="24">
        <v>28</v>
      </c>
      <c r="B37" s="21" t="s">
        <v>87</v>
      </c>
      <c r="C37" s="21" t="s">
        <v>88</v>
      </c>
      <c r="D37" s="14">
        <v>22959.029419999999</v>
      </c>
      <c r="E37" s="14">
        <v>21470.348569999998</v>
      </c>
      <c r="F37" s="14">
        <v>1488.68085</v>
      </c>
      <c r="G37" s="14">
        <v>2007.7799199999999</v>
      </c>
      <c r="H37" s="14">
        <v>285.14981</v>
      </c>
      <c r="I37" s="14">
        <v>1720.9232</v>
      </c>
      <c r="J37" s="14">
        <v>1.7069099999999999</v>
      </c>
      <c r="K37" s="14">
        <v>20951.249500000002</v>
      </c>
      <c r="L37" s="14">
        <v>1900.16326</v>
      </c>
      <c r="M37" s="14">
        <v>1217.4588100000001</v>
      </c>
      <c r="N37" s="14">
        <v>682.70444999999995</v>
      </c>
      <c r="O37" s="14">
        <v>1632.2134000000001</v>
      </c>
      <c r="P37" s="14">
        <v>1447.3322800000001</v>
      </c>
      <c r="Q37" s="14">
        <v>1125.13669</v>
      </c>
      <c r="R37" s="14">
        <v>-940.25557000000003</v>
      </c>
      <c r="S37" s="14">
        <v>-2876.94893</v>
      </c>
      <c r="T37" s="14">
        <v>61.365900000000003</v>
      </c>
      <c r="U37" s="14">
        <v>20450.584320000002</v>
      </c>
      <c r="V37" s="14">
        <v>-25112.812730000001</v>
      </c>
      <c r="W37" s="14">
        <v>-4134.7904200000003</v>
      </c>
      <c r="X37" s="14">
        <v>-22265.88694</v>
      </c>
      <c r="Y37" s="14">
        <v>1285.89652</v>
      </c>
      <c r="Z37" s="14">
        <v>1.96811</v>
      </c>
      <c r="AA37" s="14">
        <v>0</v>
      </c>
      <c r="AB37" s="14">
        <v>24552.07058</v>
      </c>
      <c r="AC37" s="14">
        <v>9925.6356199999991</v>
      </c>
      <c r="AD37" s="14">
        <v>1967.69542</v>
      </c>
      <c r="AE37" s="14">
        <v>306.46582000000001</v>
      </c>
      <c r="AF37" s="14">
        <v>2087.27414</v>
      </c>
      <c r="AG37" s="14">
        <v>1897.7989299999999</v>
      </c>
      <c r="AH37" s="14">
        <v>0.1479</v>
      </c>
      <c r="AI37" s="14">
        <v>2980.5874199999998</v>
      </c>
      <c r="AJ37" s="14">
        <v>5386.46533</v>
      </c>
      <c r="AK37" s="14">
        <v>-560.74215000000504</v>
      </c>
      <c r="AL37" s="14">
        <v>21011.32647</v>
      </c>
      <c r="AM37" s="14">
        <v>0</v>
      </c>
      <c r="AN37" s="14">
        <v>21011.32647</v>
      </c>
    </row>
    <row r="38" spans="1:40" ht="12.75" customHeight="1" x14ac:dyDescent="0.2">
      <c r="A38" s="24"/>
      <c r="B38" s="21"/>
      <c r="C38" s="39" t="s">
        <v>284</v>
      </c>
      <c r="D38" s="41">
        <f>SUM(D15:D37)</f>
        <v>10838296.121669998</v>
      </c>
      <c r="E38" s="41">
        <f t="shared" ref="E38:AN38" si="1">SUM(E15:E37)</f>
        <v>8138312.4974099994</v>
      </c>
      <c r="F38" s="41">
        <f t="shared" si="1"/>
        <v>2699983.62426</v>
      </c>
      <c r="G38" s="41">
        <f t="shared" si="1"/>
        <v>3588874.2064500009</v>
      </c>
      <c r="H38" s="41">
        <f t="shared" si="1"/>
        <v>2127105.41463</v>
      </c>
      <c r="I38" s="41">
        <f t="shared" si="1"/>
        <v>1370182.7435699999</v>
      </c>
      <c r="J38" s="41">
        <f t="shared" si="1"/>
        <v>91586.048250000007</v>
      </c>
      <c r="K38" s="41">
        <f t="shared" si="1"/>
        <v>7249421.9152199998</v>
      </c>
      <c r="L38" s="41">
        <f t="shared" si="1"/>
        <v>3378772.3966999985</v>
      </c>
      <c r="M38" s="41">
        <f t="shared" si="1"/>
        <v>952000.26367999997</v>
      </c>
      <c r="N38" s="41">
        <f t="shared" si="1"/>
        <v>2426772.133020001</v>
      </c>
      <c r="O38" s="41">
        <f t="shared" si="1"/>
        <v>42361.314890000016</v>
      </c>
      <c r="P38" s="41">
        <f t="shared" si="1"/>
        <v>-366263.39404999954</v>
      </c>
      <c r="Q38" s="41">
        <f t="shared" si="1"/>
        <v>534756.95638999995</v>
      </c>
      <c r="R38" s="41">
        <f t="shared" si="1"/>
        <v>-126132.24745</v>
      </c>
      <c r="S38" s="41">
        <f t="shared" si="1"/>
        <v>570050.22424000001</v>
      </c>
      <c r="T38" s="41">
        <f t="shared" si="1"/>
        <v>323328.13087999995</v>
      </c>
      <c r="U38" s="41">
        <f t="shared" si="1"/>
        <v>10611933.718250003</v>
      </c>
      <c r="V38" s="41">
        <f t="shared" si="1"/>
        <v>439922.90085000003</v>
      </c>
      <c r="W38" s="41">
        <f t="shared" si="1"/>
        <v>-11005.63154</v>
      </c>
      <c r="X38" s="41">
        <f t="shared" si="1"/>
        <v>312810.02558000002</v>
      </c>
      <c r="Y38" s="41">
        <f t="shared" si="1"/>
        <v>162078.54687000002</v>
      </c>
      <c r="Z38" s="41">
        <f t="shared" si="1"/>
        <v>-12696.414499999997</v>
      </c>
      <c r="AA38" s="41">
        <f t="shared" si="1"/>
        <v>-11263.625560000002</v>
      </c>
      <c r="AB38" s="41">
        <f t="shared" si="1"/>
        <v>5597700.6137600001</v>
      </c>
      <c r="AC38" s="41">
        <f t="shared" si="1"/>
        <v>2195007.2755499999</v>
      </c>
      <c r="AD38" s="41">
        <f t="shared" si="1"/>
        <v>393883.01465000008</v>
      </c>
      <c r="AE38" s="41">
        <f t="shared" si="1"/>
        <v>133340.06476000004</v>
      </c>
      <c r="AF38" s="41">
        <f t="shared" si="1"/>
        <v>954731.18460999988</v>
      </c>
      <c r="AG38" s="41">
        <f t="shared" si="1"/>
        <v>367258.96572000004</v>
      </c>
      <c r="AH38" s="41">
        <f t="shared" si="1"/>
        <v>37389.322640000006</v>
      </c>
      <c r="AI38" s="41">
        <f t="shared" si="1"/>
        <v>315702.49373999995</v>
      </c>
      <c r="AJ38" s="41">
        <f t="shared" si="1"/>
        <v>1200388.2920900001</v>
      </c>
      <c r="AK38" s="41">
        <f t="shared" si="1"/>
        <v>6037623.51461</v>
      </c>
      <c r="AL38" s="41">
        <f t="shared" si="1"/>
        <v>4574310.2036400009</v>
      </c>
      <c r="AM38" s="41">
        <f t="shared" si="1"/>
        <v>855864.86844000022</v>
      </c>
      <c r="AN38" s="41">
        <f t="shared" si="1"/>
        <v>3718445.3352000006</v>
      </c>
    </row>
    <row r="39" spans="1:40" ht="12.75" customHeight="1" x14ac:dyDescent="0.2">
      <c r="A39" s="24"/>
      <c r="B39" s="21"/>
      <c r="C39" s="40" t="s">
        <v>285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ht="12.75" customHeight="1" x14ac:dyDescent="0.2">
      <c r="A40" s="24">
        <v>29</v>
      </c>
      <c r="B40" s="21" t="s">
        <v>144</v>
      </c>
      <c r="C40" s="21" t="s">
        <v>145</v>
      </c>
      <c r="D40" s="14">
        <v>1467353.3411999999</v>
      </c>
      <c r="E40" s="14">
        <v>962713.25760000001</v>
      </c>
      <c r="F40" s="14">
        <v>504640.08360000001</v>
      </c>
      <c r="G40" s="14">
        <v>561777.21409999998</v>
      </c>
      <c r="H40" s="14">
        <v>351663.07827</v>
      </c>
      <c r="I40" s="14">
        <v>195075.97713000001</v>
      </c>
      <c r="J40" s="14">
        <v>15038.1587</v>
      </c>
      <c r="K40" s="14">
        <v>905576.12710000004</v>
      </c>
      <c r="L40" s="14">
        <v>376259.88655</v>
      </c>
      <c r="M40" s="14">
        <v>114365.69776</v>
      </c>
      <c r="N40" s="14">
        <v>261894.18878999999</v>
      </c>
      <c r="O40" s="14">
        <v>60273.065779999997</v>
      </c>
      <c r="P40" s="14">
        <v>-31249.04249</v>
      </c>
      <c r="Q40" s="14">
        <v>89356.94958</v>
      </c>
      <c r="R40" s="14">
        <v>2165.1586900000002</v>
      </c>
      <c r="S40" s="14">
        <v>167174.76370000001</v>
      </c>
      <c r="T40" s="14">
        <v>4002.4488200000001</v>
      </c>
      <c r="U40" s="14">
        <v>1398920.5941900001</v>
      </c>
      <c r="V40" s="14">
        <v>90178.139890000006</v>
      </c>
      <c r="W40" s="14">
        <v>21648.311900000001</v>
      </c>
      <c r="X40" s="14">
        <v>70075.803140000004</v>
      </c>
      <c r="Y40" s="14">
        <v>-2004.95388</v>
      </c>
      <c r="Z40" s="14">
        <v>458.97872999999998</v>
      </c>
      <c r="AA40" s="14">
        <v>0</v>
      </c>
      <c r="AB40" s="14">
        <v>713052.03480000002</v>
      </c>
      <c r="AC40" s="14">
        <v>331502.99744000001</v>
      </c>
      <c r="AD40" s="14">
        <v>61781.097410000002</v>
      </c>
      <c r="AE40" s="14">
        <v>6180.4652500000002</v>
      </c>
      <c r="AF40" s="14">
        <v>113663.34891</v>
      </c>
      <c r="AG40" s="14">
        <v>25708.868600000002</v>
      </c>
      <c r="AH40" s="14">
        <v>19305.549480000001</v>
      </c>
      <c r="AI40" s="14">
        <v>40007.696550000001</v>
      </c>
      <c r="AJ40" s="14">
        <v>114902.01115999999</v>
      </c>
      <c r="AK40" s="14">
        <v>803230.17469000001</v>
      </c>
      <c r="AL40" s="14">
        <v>595690.41949999996</v>
      </c>
      <c r="AM40" s="14">
        <v>107224.27551000001</v>
      </c>
      <c r="AN40" s="14">
        <v>488466.14399000001</v>
      </c>
    </row>
    <row r="41" spans="1:40" ht="12.75" customHeight="1" x14ac:dyDescent="0.2">
      <c r="A41" s="24">
        <v>30</v>
      </c>
      <c r="B41" s="21" t="s">
        <v>140</v>
      </c>
      <c r="C41" s="21" t="s">
        <v>141</v>
      </c>
      <c r="D41" s="14">
        <v>580885.24416</v>
      </c>
      <c r="E41" s="14">
        <v>567257.45201999997</v>
      </c>
      <c r="F41" s="14">
        <v>13627.79214</v>
      </c>
      <c r="G41" s="14">
        <v>311215.31634000002</v>
      </c>
      <c r="H41" s="14">
        <v>190553.34061000001</v>
      </c>
      <c r="I41" s="14">
        <v>118104.41783000001</v>
      </c>
      <c r="J41" s="14">
        <v>2557.5578999999998</v>
      </c>
      <c r="K41" s="14">
        <v>269669.92781999998</v>
      </c>
      <c r="L41" s="14">
        <v>191102.44117000001</v>
      </c>
      <c r="M41" s="14">
        <v>56429.251380000002</v>
      </c>
      <c r="N41" s="14">
        <v>134673.18979</v>
      </c>
      <c r="O41" s="14">
        <v>22577.84575</v>
      </c>
      <c r="P41" s="14">
        <v>-12309.798640000001</v>
      </c>
      <c r="Q41" s="14">
        <v>34887.644390000001</v>
      </c>
      <c r="R41" s="14">
        <v>0</v>
      </c>
      <c r="S41" s="14">
        <v>76994.501250000001</v>
      </c>
      <c r="T41" s="14">
        <v>2031.0505800000001</v>
      </c>
      <c r="U41" s="14">
        <v>505946.51519000001</v>
      </c>
      <c r="V41" s="14">
        <v>160096.53792</v>
      </c>
      <c r="W41" s="14">
        <v>-414.86581000000001</v>
      </c>
      <c r="X41" s="14">
        <v>196944.66743999999</v>
      </c>
      <c r="Y41" s="14">
        <v>2291.8956600000001</v>
      </c>
      <c r="Z41" s="14">
        <v>-38671.684930000003</v>
      </c>
      <c r="AA41" s="14">
        <v>-53.474440000000001</v>
      </c>
      <c r="AB41" s="14">
        <v>259812.71992999999</v>
      </c>
      <c r="AC41" s="14">
        <v>110495.71404000001</v>
      </c>
      <c r="AD41" s="14">
        <v>22755.001380000002</v>
      </c>
      <c r="AE41" s="14">
        <v>1635.6307999999999</v>
      </c>
      <c r="AF41" s="14">
        <v>49941.189079999996</v>
      </c>
      <c r="AG41" s="14">
        <v>17884.374950000001</v>
      </c>
      <c r="AH41" s="14">
        <v>260.87779</v>
      </c>
      <c r="AI41" s="14">
        <v>8448.0628899999992</v>
      </c>
      <c r="AJ41" s="14">
        <v>48391.868999999999</v>
      </c>
      <c r="AK41" s="14">
        <v>419909.25784999999</v>
      </c>
      <c r="AL41" s="14">
        <v>86037.257339999793</v>
      </c>
      <c r="AM41" s="14">
        <v>22369.687000000002</v>
      </c>
      <c r="AN41" s="14">
        <v>63667.570339999802</v>
      </c>
    </row>
    <row r="42" spans="1:40" ht="12.75" customHeight="1" x14ac:dyDescent="0.2">
      <c r="A42" s="24">
        <v>31</v>
      </c>
      <c r="B42" s="21" t="s">
        <v>128</v>
      </c>
      <c r="C42" s="21" t="s">
        <v>129</v>
      </c>
      <c r="D42" s="14">
        <v>526248.73329</v>
      </c>
      <c r="E42" s="14">
        <v>465073.18696000002</v>
      </c>
      <c r="F42" s="14">
        <v>61175.546329999997</v>
      </c>
      <c r="G42" s="14">
        <v>267507.77977999998</v>
      </c>
      <c r="H42" s="14">
        <v>111251.98445</v>
      </c>
      <c r="I42" s="14">
        <v>136004.40661999999</v>
      </c>
      <c r="J42" s="14">
        <v>20251.388709999999</v>
      </c>
      <c r="K42" s="14">
        <v>258740.95350999999</v>
      </c>
      <c r="L42" s="14">
        <v>117770.71823</v>
      </c>
      <c r="M42" s="14">
        <v>46731.51382</v>
      </c>
      <c r="N42" s="14">
        <v>71039.204410000006</v>
      </c>
      <c r="O42" s="14">
        <v>-1817.25820000001</v>
      </c>
      <c r="P42" s="14">
        <v>-27417.967069999999</v>
      </c>
      <c r="Q42" s="14">
        <v>25600.708869999999</v>
      </c>
      <c r="R42" s="14">
        <v>0</v>
      </c>
      <c r="S42" s="14">
        <v>13451.50078</v>
      </c>
      <c r="T42" s="14">
        <v>2955.4864600000001</v>
      </c>
      <c r="U42" s="14">
        <v>344369.88695999997</v>
      </c>
      <c r="V42" s="14">
        <v>7012.0749000000096</v>
      </c>
      <c r="W42" s="14">
        <v>70111.993789999993</v>
      </c>
      <c r="X42" s="14">
        <v>-67985.598010000002</v>
      </c>
      <c r="Y42" s="14">
        <v>3418.9706799999999</v>
      </c>
      <c r="Z42" s="14">
        <v>2390.4475400000001</v>
      </c>
      <c r="AA42" s="14">
        <v>-923.73910000000001</v>
      </c>
      <c r="AB42" s="14">
        <v>185720.06461999999</v>
      </c>
      <c r="AC42" s="14">
        <v>71635.830530000007</v>
      </c>
      <c r="AD42" s="14">
        <v>14486.45386</v>
      </c>
      <c r="AE42" s="14">
        <v>393.86021</v>
      </c>
      <c r="AF42" s="14">
        <v>23906.959419999999</v>
      </c>
      <c r="AG42" s="14">
        <v>9989.2914099999998</v>
      </c>
      <c r="AH42" s="14">
        <v>1389.8700899999999</v>
      </c>
      <c r="AI42" s="14">
        <v>10193.548000000001</v>
      </c>
      <c r="AJ42" s="14">
        <v>53724.251100000001</v>
      </c>
      <c r="AK42" s="14">
        <v>192732.13952</v>
      </c>
      <c r="AL42" s="14">
        <v>151637.74744000001</v>
      </c>
      <c r="AM42" s="14">
        <v>26878.692940000001</v>
      </c>
      <c r="AN42" s="14">
        <v>124759.0545</v>
      </c>
    </row>
    <row r="43" spans="1:40" ht="12.75" customHeight="1" x14ac:dyDescent="0.2">
      <c r="A43" s="24">
        <v>32</v>
      </c>
      <c r="B43" s="21" t="s">
        <v>174</v>
      </c>
      <c r="C43" s="21" t="s">
        <v>175</v>
      </c>
      <c r="D43" s="14">
        <v>157833.34427</v>
      </c>
      <c r="E43" s="14">
        <v>110038.20555</v>
      </c>
      <c r="F43" s="14">
        <v>47795.138720000003</v>
      </c>
      <c r="G43" s="14">
        <v>117604.03619</v>
      </c>
      <c r="H43" s="14">
        <v>48760.418389999999</v>
      </c>
      <c r="I43" s="14">
        <v>68760.701879999993</v>
      </c>
      <c r="J43" s="14">
        <v>82.91592</v>
      </c>
      <c r="K43" s="14">
        <v>40229.308080000003</v>
      </c>
      <c r="L43" s="14">
        <v>49053.368179999998</v>
      </c>
      <c r="M43" s="14">
        <v>19180.203939999999</v>
      </c>
      <c r="N43" s="14">
        <v>29873.164239999998</v>
      </c>
      <c r="O43" s="14">
        <v>-107627.83343</v>
      </c>
      <c r="P43" s="14">
        <v>-112404.16675</v>
      </c>
      <c r="Q43" s="14">
        <v>4776.3333199999997</v>
      </c>
      <c r="R43" s="14">
        <v>0</v>
      </c>
      <c r="S43" s="14">
        <v>8579.2845300000008</v>
      </c>
      <c r="T43" s="14">
        <v>371.47313000000003</v>
      </c>
      <c r="U43" s="14">
        <v>-28574.603449999999</v>
      </c>
      <c r="V43" s="14">
        <v>-39744.839240000001</v>
      </c>
      <c r="W43" s="14">
        <v>-1607.90013</v>
      </c>
      <c r="X43" s="14">
        <v>-49563.443149999999</v>
      </c>
      <c r="Y43" s="14">
        <v>11837.750379999999</v>
      </c>
      <c r="Z43" s="14">
        <v>-411.24633999999998</v>
      </c>
      <c r="AA43" s="14">
        <v>0</v>
      </c>
      <c r="AB43" s="14">
        <v>127942.09706</v>
      </c>
      <c r="AC43" s="14">
        <v>61192.352529999996</v>
      </c>
      <c r="AD43" s="14">
        <v>9984.0592099999994</v>
      </c>
      <c r="AE43" s="14">
        <v>298.34368999999998</v>
      </c>
      <c r="AF43" s="14">
        <v>6943.1597899999997</v>
      </c>
      <c r="AG43" s="14">
        <v>8401.6858200000006</v>
      </c>
      <c r="AH43" s="14">
        <v>1470.3033</v>
      </c>
      <c r="AI43" s="14">
        <v>9455.7928300000003</v>
      </c>
      <c r="AJ43" s="14">
        <v>30196.399890000001</v>
      </c>
      <c r="AK43" s="14">
        <v>88197.257819999999</v>
      </c>
      <c r="AL43" s="14">
        <v>-116771.86126999999</v>
      </c>
      <c r="AM43" s="14">
        <v>152.27457000000001</v>
      </c>
      <c r="AN43" s="14">
        <v>-116924.13584</v>
      </c>
    </row>
    <row r="44" spans="1:40" ht="12.75" customHeight="1" x14ac:dyDescent="0.2">
      <c r="A44" s="24">
        <v>33</v>
      </c>
      <c r="B44" s="21" t="s">
        <v>148</v>
      </c>
      <c r="C44" s="21" t="s">
        <v>149</v>
      </c>
      <c r="D44" s="14">
        <v>176210.59974999999</v>
      </c>
      <c r="E44" s="14">
        <v>146613.59505</v>
      </c>
      <c r="F44" s="14">
        <v>29597.004700000001</v>
      </c>
      <c r="G44" s="14">
        <v>145228.50169999999</v>
      </c>
      <c r="H44" s="14">
        <v>63181.194230000001</v>
      </c>
      <c r="I44" s="14">
        <v>78390.429860000004</v>
      </c>
      <c r="J44" s="14">
        <v>3656.87761</v>
      </c>
      <c r="K44" s="14">
        <v>30982.098050000001</v>
      </c>
      <c r="L44" s="14">
        <v>68491.52665</v>
      </c>
      <c r="M44" s="14">
        <v>7661.0794100000003</v>
      </c>
      <c r="N44" s="14">
        <v>60830.447240000001</v>
      </c>
      <c r="O44" s="14">
        <v>-7093.2864200000004</v>
      </c>
      <c r="P44" s="14">
        <v>5648.0241100000003</v>
      </c>
      <c r="Q44" s="14">
        <v>-12741.310530000001</v>
      </c>
      <c r="R44" s="14">
        <v>0</v>
      </c>
      <c r="S44" s="14">
        <v>4575.7278900000001</v>
      </c>
      <c r="T44" s="14">
        <v>2553.1015299999999</v>
      </c>
      <c r="U44" s="14">
        <v>91848.08829</v>
      </c>
      <c r="V44" s="14">
        <v>-176.92096999999501</v>
      </c>
      <c r="W44" s="14">
        <v>0</v>
      </c>
      <c r="X44" s="14">
        <v>2342.67058000001</v>
      </c>
      <c r="Y44" s="14">
        <v>-1691.88319</v>
      </c>
      <c r="Z44" s="14">
        <v>-827.70835999999997</v>
      </c>
      <c r="AA44" s="14">
        <v>0</v>
      </c>
      <c r="AB44" s="14">
        <v>91165.250969999994</v>
      </c>
      <c r="AC44" s="14">
        <v>31118.351119999999</v>
      </c>
      <c r="AD44" s="14">
        <v>6929.9585699999998</v>
      </c>
      <c r="AE44" s="14">
        <v>451.48563000000001</v>
      </c>
      <c r="AF44" s="14">
        <v>10945.9241</v>
      </c>
      <c r="AG44" s="14">
        <v>10286.61515</v>
      </c>
      <c r="AH44" s="14">
        <v>1251.0930499999999</v>
      </c>
      <c r="AI44" s="14">
        <v>6941.8890099999999</v>
      </c>
      <c r="AJ44" s="14">
        <v>23239.93434</v>
      </c>
      <c r="AK44" s="14">
        <v>90988.33</v>
      </c>
      <c r="AL44" s="14">
        <v>859.75828999996895</v>
      </c>
      <c r="AM44" s="14">
        <v>0</v>
      </c>
      <c r="AN44" s="14">
        <v>859.75828999996895</v>
      </c>
    </row>
    <row r="45" spans="1:40" ht="12.75" customHeight="1" x14ac:dyDescent="0.2">
      <c r="A45" s="24">
        <v>34</v>
      </c>
      <c r="B45" s="21" t="s">
        <v>198</v>
      </c>
      <c r="C45" s="21" t="s">
        <v>199</v>
      </c>
      <c r="D45" s="14">
        <v>165964.10107999999</v>
      </c>
      <c r="E45" s="14">
        <v>164928.61240000001</v>
      </c>
      <c r="F45" s="14">
        <v>1035.4886799999999</v>
      </c>
      <c r="G45" s="14">
        <v>109903.38636</v>
      </c>
      <c r="H45" s="14">
        <v>84227.263030000002</v>
      </c>
      <c r="I45" s="14">
        <v>19719.116480000001</v>
      </c>
      <c r="J45" s="14">
        <v>5957.0068499999998</v>
      </c>
      <c r="K45" s="14">
        <v>56060.714720000004</v>
      </c>
      <c r="L45" s="14">
        <v>25150.276709999998</v>
      </c>
      <c r="M45" s="14">
        <v>4637.9368199999999</v>
      </c>
      <c r="N45" s="14">
        <v>20512.339889999999</v>
      </c>
      <c r="O45" s="14">
        <v>-21178.909909999998</v>
      </c>
      <c r="P45" s="14">
        <v>-53287.830529999999</v>
      </c>
      <c r="Q45" s="14">
        <v>1980.4974199999999</v>
      </c>
      <c r="R45" s="14">
        <v>30128.423200000001</v>
      </c>
      <c r="S45" s="14">
        <v>2494.0776799999999</v>
      </c>
      <c r="T45" s="14">
        <v>579.14080999999999</v>
      </c>
      <c r="U45" s="14">
        <v>58467.363189999996</v>
      </c>
      <c r="V45" s="14">
        <v>4292.9384300000002</v>
      </c>
      <c r="W45" s="14">
        <v>3283.02297</v>
      </c>
      <c r="X45" s="14">
        <v>1063.18373</v>
      </c>
      <c r="Y45" s="14">
        <v>473.92297000000002</v>
      </c>
      <c r="Z45" s="14">
        <v>-527.19123999999999</v>
      </c>
      <c r="AA45" s="14">
        <v>0</v>
      </c>
      <c r="AB45" s="14">
        <v>42319.141530000001</v>
      </c>
      <c r="AC45" s="14">
        <v>19174.723190000001</v>
      </c>
      <c r="AD45" s="14">
        <v>3905.0463800000002</v>
      </c>
      <c r="AE45" s="14">
        <v>529.79291999999998</v>
      </c>
      <c r="AF45" s="14">
        <v>1649.5811100000001</v>
      </c>
      <c r="AG45" s="14">
        <v>1676.27881</v>
      </c>
      <c r="AH45" s="14">
        <v>25.384609999999999</v>
      </c>
      <c r="AI45" s="14">
        <v>2462.4522499999998</v>
      </c>
      <c r="AJ45" s="14">
        <v>12895.88226</v>
      </c>
      <c r="AK45" s="14">
        <v>46612.079960000003</v>
      </c>
      <c r="AL45" s="14">
        <v>11855.283229999999</v>
      </c>
      <c r="AM45" s="14">
        <v>2100</v>
      </c>
      <c r="AN45" s="14">
        <v>9755.2832299999991</v>
      </c>
    </row>
    <row r="46" spans="1:40" ht="12.75" customHeight="1" x14ac:dyDescent="0.2">
      <c r="A46" s="24">
        <v>35</v>
      </c>
      <c r="B46" s="21" t="s">
        <v>182</v>
      </c>
      <c r="C46" s="21" t="s">
        <v>183</v>
      </c>
      <c r="D46" s="14">
        <v>259501.22263</v>
      </c>
      <c r="E46" s="14">
        <v>257606.28606000001</v>
      </c>
      <c r="F46" s="14">
        <v>1894.9365700000001</v>
      </c>
      <c r="G46" s="14">
        <v>115041.26386000001</v>
      </c>
      <c r="H46" s="14">
        <v>74520.671950000004</v>
      </c>
      <c r="I46" s="14">
        <v>37901.09448</v>
      </c>
      <c r="J46" s="14">
        <v>2619.4974299999999</v>
      </c>
      <c r="K46" s="14">
        <v>144459.95877</v>
      </c>
      <c r="L46" s="14">
        <v>85279.398690000002</v>
      </c>
      <c r="M46" s="14">
        <v>31277.95379</v>
      </c>
      <c r="N46" s="14">
        <v>54001.444900000002</v>
      </c>
      <c r="O46" s="14">
        <v>1171.9331500000001</v>
      </c>
      <c r="P46" s="14">
        <v>-9645.2271400000009</v>
      </c>
      <c r="Q46" s="14">
        <v>10817.16029</v>
      </c>
      <c r="R46" s="14">
        <v>0</v>
      </c>
      <c r="S46" s="14">
        <v>10740.39624</v>
      </c>
      <c r="T46" s="14">
        <v>2721.1722100000002</v>
      </c>
      <c r="U46" s="14">
        <v>213094.90526999999</v>
      </c>
      <c r="V46" s="14">
        <v>6422.1186900000002</v>
      </c>
      <c r="W46" s="14">
        <v>-158.66803999999999</v>
      </c>
      <c r="X46" s="14">
        <v>6417.6869900000002</v>
      </c>
      <c r="Y46" s="14">
        <v>81.332769999999996</v>
      </c>
      <c r="Z46" s="14">
        <v>81.766970000000001</v>
      </c>
      <c r="AA46" s="14">
        <v>0</v>
      </c>
      <c r="AB46" s="14">
        <v>167946.42319999999</v>
      </c>
      <c r="AC46" s="14">
        <v>71017.528909999994</v>
      </c>
      <c r="AD46" s="14">
        <v>8688.7424200000005</v>
      </c>
      <c r="AE46" s="14">
        <v>508.33067</v>
      </c>
      <c r="AF46" s="14">
        <v>17604.769939999998</v>
      </c>
      <c r="AG46" s="14">
        <v>6774.78024</v>
      </c>
      <c r="AH46" s="14">
        <v>4202.5582100000001</v>
      </c>
      <c r="AI46" s="14">
        <v>13224.83223</v>
      </c>
      <c r="AJ46" s="14">
        <v>45924.880579999997</v>
      </c>
      <c r="AK46" s="14">
        <v>174368.54188999999</v>
      </c>
      <c r="AL46" s="14">
        <v>38726.363380000003</v>
      </c>
      <c r="AM46" s="14">
        <v>2000</v>
      </c>
      <c r="AN46" s="14">
        <v>36726.363380000003</v>
      </c>
    </row>
    <row r="47" spans="1:40" ht="12.75" customHeight="1" x14ac:dyDescent="0.2">
      <c r="A47" s="24">
        <v>36</v>
      </c>
      <c r="B47" s="21" t="s">
        <v>170</v>
      </c>
      <c r="C47" s="21" t="s">
        <v>171</v>
      </c>
      <c r="D47" s="14">
        <v>192407.53889</v>
      </c>
      <c r="E47" s="14">
        <v>75331.795469999997</v>
      </c>
      <c r="F47" s="14">
        <v>117075.74342</v>
      </c>
      <c r="G47" s="14">
        <v>71108.551229999997</v>
      </c>
      <c r="H47" s="14">
        <v>32079.318749999999</v>
      </c>
      <c r="I47" s="14">
        <v>38827.726020000002</v>
      </c>
      <c r="J47" s="14">
        <v>201.50646</v>
      </c>
      <c r="K47" s="14">
        <v>121298.98766</v>
      </c>
      <c r="L47" s="14">
        <v>86231.763800000001</v>
      </c>
      <c r="M47" s="14">
        <v>20227.686440000001</v>
      </c>
      <c r="N47" s="14">
        <v>66004.077359999996</v>
      </c>
      <c r="O47" s="14">
        <v>5730.6908400000002</v>
      </c>
      <c r="P47" s="14">
        <v>2393.19191</v>
      </c>
      <c r="Q47" s="14">
        <v>3335.8389299999999</v>
      </c>
      <c r="R47" s="14">
        <v>1.66</v>
      </c>
      <c r="S47" s="14">
        <v>602493.32350000006</v>
      </c>
      <c r="T47" s="14">
        <v>16180.061669999999</v>
      </c>
      <c r="U47" s="14">
        <v>811707.14103000006</v>
      </c>
      <c r="V47" s="14">
        <v>638598.01991999999</v>
      </c>
      <c r="W47" s="14">
        <v>401.01616000000001</v>
      </c>
      <c r="X47" s="14">
        <v>636583.85016000003</v>
      </c>
      <c r="Y47" s="14">
        <v>1620.2707399999999</v>
      </c>
      <c r="Z47" s="14">
        <v>-7.11714</v>
      </c>
      <c r="AA47" s="14">
        <v>0</v>
      </c>
      <c r="AB47" s="14">
        <v>149250.42650999999</v>
      </c>
      <c r="AC47" s="14">
        <v>39519.744570000003</v>
      </c>
      <c r="AD47" s="14">
        <v>8248.9654100000007</v>
      </c>
      <c r="AE47" s="14">
        <v>365.18356999999997</v>
      </c>
      <c r="AF47" s="14">
        <v>7737.4541499999996</v>
      </c>
      <c r="AG47" s="14">
        <v>8389.8659200000002</v>
      </c>
      <c r="AH47" s="14">
        <v>4698.9135500000002</v>
      </c>
      <c r="AI47" s="14">
        <v>9536.7493200000008</v>
      </c>
      <c r="AJ47" s="14">
        <v>70753.550019999995</v>
      </c>
      <c r="AK47" s="14">
        <v>787848.44643000001</v>
      </c>
      <c r="AL47" s="14">
        <v>23858.694600000199</v>
      </c>
      <c r="AM47" s="14">
        <v>0</v>
      </c>
      <c r="AN47" s="14">
        <v>23858.694600000199</v>
      </c>
    </row>
    <row r="48" spans="1:40" ht="12.75" customHeight="1" x14ac:dyDescent="0.2">
      <c r="A48" s="24">
        <v>37</v>
      </c>
      <c r="B48" s="21" t="s">
        <v>136</v>
      </c>
      <c r="C48" s="21" t="s">
        <v>137</v>
      </c>
      <c r="D48" s="14">
        <v>581188.97262999997</v>
      </c>
      <c r="E48" s="14">
        <v>51996.083870000002</v>
      </c>
      <c r="F48" s="14">
        <v>529192.88876</v>
      </c>
      <c r="G48" s="14">
        <v>121420.98684</v>
      </c>
      <c r="H48" s="14">
        <v>7000.4657399999996</v>
      </c>
      <c r="I48" s="14">
        <v>114420.5211</v>
      </c>
      <c r="J48" s="14">
        <v>0</v>
      </c>
      <c r="K48" s="14">
        <v>459767.98579000001</v>
      </c>
      <c r="L48" s="14">
        <v>103677.04781</v>
      </c>
      <c r="M48" s="14">
        <v>17419.227350000001</v>
      </c>
      <c r="N48" s="14">
        <v>86257.820460000003</v>
      </c>
      <c r="O48" s="14">
        <v>7035.0719099999997</v>
      </c>
      <c r="P48" s="14">
        <v>-1874.9204299999999</v>
      </c>
      <c r="Q48" s="14">
        <v>8909.9923400000007</v>
      </c>
      <c r="R48" s="14">
        <v>0</v>
      </c>
      <c r="S48" s="14">
        <v>12379.693219999999</v>
      </c>
      <c r="T48" s="14">
        <v>10456.411099999999</v>
      </c>
      <c r="U48" s="14">
        <v>575896.98248000001</v>
      </c>
      <c r="V48" s="14">
        <v>349255.92707999999</v>
      </c>
      <c r="W48" s="14">
        <v>6085.2997400000004</v>
      </c>
      <c r="X48" s="14">
        <v>348063.03404</v>
      </c>
      <c r="Y48" s="14">
        <v>1662.6576600000001</v>
      </c>
      <c r="Z48" s="14">
        <v>-6555.0643600000003</v>
      </c>
      <c r="AA48" s="14">
        <v>0</v>
      </c>
      <c r="AB48" s="14">
        <v>162958.79436</v>
      </c>
      <c r="AC48" s="14">
        <v>55203.744579999999</v>
      </c>
      <c r="AD48" s="14">
        <v>16370.36802</v>
      </c>
      <c r="AE48" s="14">
        <v>19849.747670000001</v>
      </c>
      <c r="AF48" s="14">
        <v>13003.833199999999</v>
      </c>
      <c r="AG48" s="14">
        <v>8122.6106300000001</v>
      </c>
      <c r="AH48" s="14">
        <v>198.15572</v>
      </c>
      <c r="AI48" s="14">
        <v>12567.937</v>
      </c>
      <c r="AJ48" s="14">
        <v>37642.397539999998</v>
      </c>
      <c r="AK48" s="14">
        <v>512214.72143999999</v>
      </c>
      <c r="AL48" s="14">
        <v>63682.261039999998</v>
      </c>
      <c r="AM48" s="14">
        <v>-869.72627999999997</v>
      </c>
      <c r="AN48" s="14">
        <v>64551.98732</v>
      </c>
    </row>
    <row r="49" spans="1:40" ht="12.75" customHeight="1" x14ac:dyDescent="0.2">
      <c r="A49" s="24">
        <v>38</v>
      </c>
      <c r="B49" s="21" t="s">
        <v>138</v>
      </c>
      <c r="C49" s="21" t="s">
        <v>139</v>
      </c>
      <c r="D49" s="14">
        <v>146311.52095000001</v>
      </c>
      <c r="E49" s="14">
        <v>127889.23544</v>
      </c>
      <c r="F49" s="14">
        <v>18422.285510000002</v>
      </c>
      <c r="G49" s="14">
        <v>43601.22651</v>
      </c>
      <c r="H49" s="14">
        <v>12983.350479999999</v>
      </c>
      <c r="I49" s="14">
        <v>30579.837390000001</v>
      </c>
      <c r="J49" s="14">
        <v>38.038640000000001</v>
      </c>
      <c r="K49" s="14">
        <v>102710.29444</v>
      </c>
      <c r="L49" s="14">
        <v>47712.752820000002</v>
      </c>
      <c r="M49" s="14">
        <v>6778.0689199999997</v>
      </c>
      <c r="N49" s="14">
        <v>40934.683900000004</v>
      </c>
      <c r="O49" s="14">
        <v>-378.96534000000099</v>
      </c>
      <c r="P49" s="14">
        <v>-12933.60483</v>
      </c>
      <c r="Q49" s="14">
        <v>12554.63949</v>
      </c>
      <c r="R49" s="14">
        <v>0</v>
      </c>
      <c r="S49" s="14">
        <v>2976.9729299999999</v>
      </c>
      <c r="T49" s="14">
        <v>6802.1671800000004</v>
      </c>
      <c r="U49" s="14">
        <v>153045.15311000001</v>
      </c>
      <c r="V49" s="14">
        <v>20794.535070000002</v>
      </c>
      <c r="W49" s="14">
        <v>-173.04109</v>
      </c>
      <c r="X49" s="14">
        <v>16418.993910000001</v>
      </c>
      <c r="Y49" s="14">
        <v>4401.1607999999997</v>
      </c>
      <c r="Z49" s="14">
        <v>146.04230999999999</v>
      </c>
      <c r="AA49" s="14">
        <v>1.37914</v>
      </c>
      <c r="AB49" s="14">
        <v>124351.8431</v>
      </c>
      <c r="AC49" s="14">
        <v>46425.3105</v>
      </c>
      <c r="AD49" s="14">
        <v>9845.9211099999993</v>
      </c>
      <c r="AE49" s="14">
        <v>981.75438999999994</v>
      </c>
      <c r="AF49" s="14">
        <v>13254.626560000001</v>
      </c>
      <c r="AG49" s="14">
        <v>14542.83129</v>
      </c>
      <c r="AH49" s="14">
        <v>258.42097000000001</v>
      </c>
      <c r="AI49" s="14">
        <v>5789.7076399999996</v>
      </c>
      <c r="AJ49" s="14">
        <v>33253.270640000002</v>
      </c>
      <c r="AK49" s="14">
        <v>145146.37817000001</v>
      </c>
      <c r="AL49" s="14">
        <v>7898.7749399999402</v>
      </c>
      <c r="AM49" s="14">
        <v>1846.0567100000001</v>
      </c>
      <c r="AN49" s="14">
        <v>6052.7182299999404</v>
      </c>
    </row>
    <row r="50" spans="1:40" ht="12.75" customHeight="1" x14ac:dyDescent="0.2">
      <c r="A50" s="24">
        <v>39</v>
      </c>
      <c r="B50" s="21" t="s">
        <v>186</v>
      </c>
      <c r="C50" s="21" t="s">
        <v>187</v>
      </c>
      <c r="D50" s="14">
        <v>106384.87317000001</v>
      </c>
      <c r="E50" s="14">
        <v>104999.63933999999</v>
      </c>
      <c r="F50" s="14">
        <v>1385.2338299999999</v>
      </c>
      <c r="G50" s="14">
        <v>62779.988870000001</v>
      </c>
      <c r="H50" s="14">
        <v>26705.142250000001</v>
      </c>
      <c r="I50" s="14">
        <v>35902.021030000004</v>
      </c>
      <c r="J50" s="14">
        <v>172.82559000000001</v>
      </c>
      <c r="K50" s="14">
        <v>43604.884299999998</v>
      </c>
      <c r="L50" s="14">
        <v>67935.367849999995</v>
      </c>
      <c r="M50" s="14">
        <v>2210.32924</v>
      </c>
      <c r="N50" s="14">
        <v>65725.038610000003</v>
      </c>
      <c r="O50" s="14">
        <v>856.73316999999997</v>
      </c>
      <c r="P50" s="14">
        <v>-9016.5763100000004</v>
      </c>
      <c r="Q50" s="14">
        <v>9873.3094799999999</v>
      </c>
      <c r="R50" s="14">
        <v>0</v>
      </c>
      <c r="S50" s="14">
        <v>355.69860999999997</v>
      </c>
      <c r="T50" s="14">
        <v>350.06684000000001</v>
      </c>
      <c r="U50" s="14">
        <v>110892.42153000001</v>
      </c>
      <c r="V50" s="14">
        <v>14449.37219</v>
      </c>
      <c r="W50" s="14">
        <v>48160.32705</v>
      </c>
      <c r="X50" s="14">
        <v>-33273.602729999999</v>
      </c>
      <c r="Y50" s="14">
        <v>850.67228</v>
      </c>
      <c r="Z50" s="14">
        <v>-1288.02441</v>
      </c>
      <c r="AA50" s="14">
        <v>0</v>
      </c>
      <c r="AB50" s="14">
        <v>93922.712490000005</v>
      </c>
      <c r="AC50" s="14">
        <v>22978.61464</v>
      </c>
      <c r="AD50" s="14">
        <v>4924.6135800000002</v>
      </c>
      <c r="AE50" s="14">
        <v>487.45636000000002</v>
      </c>
      <c r="AF50" s="14">
        <v>5904.3464899999999</v>
      </c>
      <c r="AG50" s="14">
        <v>4094.4958099999999</v>
      </c>
      <c r="AH50" s="14">
        <v>552.30420000000004</v>
      </c>
      <c r="AI50" s="14">
        <v>45104.967579999997</v>
      </c>
      <c r="AJ50" s="14">
        <v>9875.9138299999995</v>
      </c>
      <c r="AK50" s="14">
        <v>108372.08468</v>
      </c>
      <c r="AL50" s="14">
        <v>2520.3368499999601</v>
      </c>
      <c r="AM50" s="14">
        <v>24.341999999999999</v>
      </c>
      <c r="AN50" s="14">
        <v>2495.99484999996</v>
      </c>
    </row>
    <row r="51" spans="1:40" ht="12.75" customHeight="1" x14ac:dyDescent="0.2">
      <c r="A51" s="24">
        <v>40</v>
      </c>
      <c r="B51" s="21" t="s">
        <v>86</v>
      </c>
      <c r="C51" s="21" t="s">
        <v>269</v>
      </c>
      <c r="D51" s="14">
        <v>79511.079819999999</v>
      </c>
      <c r="E51" s="14">
        <v>69011.68879</v>
      </c>
      <c r="F51" s="14">
        <v>10499.391030000001</v>
      </c>
      <c r="G51" s="14">
        <v>35135.619330000001</v>
      </c>
      <c r="H51" s="14">
        <v>16010.466179999999</v>
      </c>
      <c r="I51" s="14">
        <v>18763.98342</v>
      </c>
      <c r="J51" s="14">
        <v>361.16973000000002</v>
      </c>
      <c r="K51" s="14">
        <v>44375.460489999998</v>
      </c>
      <c r="L51" s="14">
        <v>42443.083050000001</v>
      </c>
      <c r="M51" s="14">
        <v>8124.3592200000003</v>
      </c>
      <c r="N51" s="14">
        <v>34318.723830000003</v>
      </c>
      <c r="O51" s="14">
        <v>-12903.078320000001</v>
      </c>
      <c r="P51" s="14">
        <v>-20730.585220000001</v>
      </c>
      <c r="Q51" s="14">
        <v>7827.5069000000003</v>
      </c>
      <c r="R51" s="14">
        <v>0</v>
      </c>
      <c r="S51" s="14">
        <v>1935.3478299999999</v>
      </c>
      <c r="T51" s="14">
        <v>6056.1210899999996</v>
      </c>
      <c r="U51" s="14">
        <v>73782.574919999999</v>
      </c>
      <c r="V51" s="14">
        <v>-29590.786909999999</v>
      </c>
      <c r="W51" s="14">
        <v>738.21965999999998</v>
      </c>
      <c r="X51" s="14">
        <v>-30330.54463</v>
      </c>
      <c r="Y51" s="14">
        <v>4.7218600000000004</v>
      </c>
      <c r="Z51" s="14">
        <v>-3.1838000000000002</v>
      </c>
      <c r="AA51" s="14">
        <v>0</v>
      </c>
      <c r="AB51" s="14">
        <v>81227.657980000004</v>
      </c>
      <c r="AC51" s="14">
        <v>28715.372469999998</v>
      </c>
      <c r="AD51" s="14">
        <v>6011.2866000000004</v>
      </c>
      <c r="AE51" s="14">
        <v>136.73792</v>
      </c>
      <c r="AF51" s="14">
        <v>7163.4542000000001</v>
      </c>
      <c r="AG51" s="14">
        <v>11694.737730000001</v>
      </c>
      <c r="AH51" s="14">
        <v>321.51355999999998</v>
      </c>
      <c r="AI51" s="14">
        <v>7255.0173299999997</v>
      </c>
      <c r="AJ51" s="14">
        <v>19929.53817</v>
      </c>
      <c r="AK51" s="14">
        <v>51636.871070000001</v>
      </c>
      <c r="AL51" s="14">
        <v>22145.703850000002</v>
      </c>
      <c r="AM51" s="14">
        <v>3915.5481</v>
      </c>
      <c r="AN51" s="14">
        <v>18230.155750000002</v>
      </c>
    </row>
    <row r="52" spans="1:40" ht="12.75" customHeight="1" x14ac:dyDescent="0.2">
      <c r="A52" s="24">
        <v>41</v>
      </c>
      <c r="B52" s="21" t="s">
        <v>84</v>
      </c>
      <c r="C52" s="21" t="s">
        <v>85</v>
      </c>
      <c r="D52" s="14">
        <v>71085.807639999999</v>
      </c>
      <c r="E52" s="14">
        <v>53322.053460000003</v>
      </c>
      <c r="F52" s="14">
        <v>17763.75418</v>
      </c>
      <c r="G52" s="14">
        <v>17999.973699999999</v>
      </c>
      <c r="H52" s="14">
        <v>6173.8429999999998</v>
      </c>
      <c r="I52" s="14">
        <v>5315.5642900000003</v>
      </c>
      <c r="J52" s="14">
        <v>6510.5664100000004</v>
      </c>
      <c r="K52" s="14">
        <v>53085.833939999997</v>
      </c>
      <c r="L52" s="14">
        <v>21987.294379999999</v>
      </c>
      <c r="M52" s="14">
        <v>1570.74253</v>
      </c>
      <c r="N52" s="14">
        <v>20416.55185</v>
      </c>
      <c r="O52" s="14">
        <v>3591.9035399999998</v>
      </c>
      <c r="P52" s="14">
        <v>1186.4869699999999</v>
      </c>
      <c r="Q52" s="14">
        <v>2405.4165699999999</v>
      </c>
      <c r="R52" s="14">
        <v>0</v>
      </c>
      <c r="S52" s="14">
        <v>3733.8422799999998</v>
      </c>
      <c r="T52" s="14">
        <v>555.38558</v>
      </c>
      <c r="U52" s="14">
        <v>81383.517189999999</v>
      </c>
      <c r="V52" s="14">
        <v>8644.1973899999994</v>
      </c>
      <c r="W52" s="14">
        <v>1651.8777</v>
      </c>
      <c r="X52" s="14">
        <v>6871.48632</v>
      </c>
      <c r="Y52" s="14">
        <v>110.43378</v>
      </c>
      <c r="Z52" s="14">
        <v>10.39959</v>
      </c>
      <c r="AA52" s="14">
        <v>0</v>
      </c>
      <c r="AB52" s="14">
        <v>40803.02968</v>
      </c>
      <c r="AC52" s="14">
        <v>20704.726350000001</v>
      </c>
      <c r="AD52" s="14">
        <v>3828.10005</v>
      </c>
      <c r="AE52" s="14">
        <v>166.44577000000001</v>
      </c>
      <c r="AF52" s="14">
        <v>3051.2882</v>
      </c>
      <c r="AG52" s="14">
        <v>3482.8293800000001</v>
      </c>
      <c r="AH52" s="14">
        <v>113.19258000000001</v>
      </c>
      <c r="AI52" s="14">
        <v>2029.5624</v>
      </c>
      <c r="AJ52" s="14">
        <v>7426.8849499999997</v>
      </c>
      <c r="AK52" s="14">
        <v>49447.227070000001</v>
      </c>
      <c r="AL52" s="14">
        <v>31936.290120000001</v>
      </c>
      <c r="AM52" s="14">
        <v>4737.0129999999999</v>
      </c>
      <c r="AN52" s="14">
        <v>27199.277119999999</v>
      </c>
    </row>
    <row r="53" spans="1:40" ht="12.75" customHeight="1" x14ac:dyDescent="0.2">
      <c r="A53" s="24">
        <v>42</v>
      </c>
      <c r="B53" s="21" t="s">
        <v>178</v>
      </c>
      <c r="C53" s="21" t="s">
        <v>179</v>
      </c>
      <c r="D53" s="14">
        <v>73429.906600000002</v>
      </c>
      <c r="E53" s="14">
        <v>70993.339059999998</v>
      </c>
      <c r="F53" s="14">
        <v>2436.56754</v>
      </c>
      <c r="G53" s="14">
        <v>28397.59116</v>
      </c>
      <c r="H53" s="14">
        <v>23772.304810000001</v>
      </c>
      <c r="I53" s="14">
        <v>4625.2863500000003</v>
      </c>
      <c r="J53" s="14">
        <v>0</v>
      </c>
      <c r="K53" s="14">
        <v>45032.315439999998</v>
      </c>
      <c r="L53" s="14">
        <v>13130.195019999999</v>
      </c>
      <c r="M53" s="14">
        <v>2034.3065799999999</v>
      </c>
      <c r="N53" s="14">
        <v>11095.888440000001</v>
      </c>
      <c r="O53" s="14">
        <v>843.87242999999899</v>
      </c>
      <c r="P53" s="14">
        <v>-942.87307000000101</v>
      </c>
      <c r="Q53" s="14">
        <v>1786.7455</v>
      </c>
      <c r="R53" s="14">
        <v>0</v>
      </c>
      <c r="S53" s="14">
        <v>1459.7658899999999</v>
      </c>
      <c r="T53" s="14">
        <v>3752.31673</v>
      </c>
      <c r="U53" s="14">
        <v>62184.158929999998</v>
      </c>
      <c r="V53" s="14">
        <v>-21075.112649999999</v>
      </c>
      <c r="W53" s="14">
        <v>-1404.9277099999999</v>
      </c>
      <c r="X53" s="14">
        <v>-21164.819090000001</v>
      </c>
      <c r="Y53" s="14">
        <v>443.64499000000001</v>
      </c>
      <c r="Z53" s="14">
        <v>1050.9891600000001</v>
      </c>
      <c r="AA53" s="14">
        <v>0</v>
      </c>
      <c r="AB53" s="14">
        <v>26023.37414</v>
      </c>
      <c r="AC53" s="14">
        <v>10284.94858</v>
      </c>
      <c r="AD53" s="14">
        <v>2098.26262</v>
      </c>
      <c r="AE53" s="14">
        <v>86.722970000000004</v>
      </c>
      <c r="AF53" s="14">
        <v>4700.7684200000003</v>
      </c>
      <c r="AG53" s="14">
        <v>2064.1377400000001</v>
      </c>
      <c r="AH53" s="14">
        <v>4.4249999999999998</v>
      </c>
      <c r="AI53" s="14">
        <v>563.18037000000004</v>
      </c>
      <c r="AJ53" s="14">
        <v>6220.9284399999997</v>
      </c>
      <c r="AK53" s="14">
        <v>4948.2614899999999</v>
      </c>
      <c r="AL53" s="14">
        <v>57235.897440000001</v>
      </c>
      <c r="AM53" s="14">
        <v>1871.7256400000001</v>
      </c>
      <c r="AN53" s="14">
        <v>55364.171799999996</v>
      </c>
    </row>
    <row r="54" spans="1:40" ht="12.75" customHeight="1" x14ac:dyDescent="0.2">
      <c r="A54" s="24">
        <v>43</v>
      </c>
      <c r="B54" s="21" t="s">
        <v>194</v>
      </c>
      <c r="C54" s="21" t="s">
        <v>195</v>
      </c>
      <c r="D54" s="14">
        <v>74155.391950000005</v>
      </c>
      <c r="E54" s="14">
        <v>48899.22451</v>
      </c>
      <c r="F54" s="14">
        <v>25256.167440000001</v>
      </c>
      <c r="G54" s="14">
        <v>57104.389130000003</v>
      </c>
      <c r="H54" s="14">
        <v>20598.75577</v>
      </c>
      <c r="I54" s="14">
        <v>34822.228410000003</v>
      </c>
      <c r="J54" s="14">
        <v>1683.4049500000001</v>
      </c>
      <c r="K54" s="14">
        <v>17051.002820000002</v>
      </c>
      <c r="L54" s="14">
        <v>40439.828529999999</v>
      </c>
      <c r="M54" s="14">
        <v>2758.9033800000002</v>
      </c>
      <c r="N54" s="14">
        <v>37680.925150000003</v>
      </c>
      <c r="O54" s="14">
        <v>12167.81978</v>
      </c>
      <c r="P54" s="14">
        <v>3513.2146699999998</v>
      </c>
      <c r="Q54" s="14">
        <v>8686.17418</v>
      </c>
      <c r="R54" s="14">
        <v>-31.56907</v>
      </c>
      <c r="S54" s="14">
        <v>6550.6246000000001</v>
      </c>
      <c r="T54" s="14">
        <v>390.81155000000001</v>
      </c>
      <c r="U54" s="14">
        <v>73841.183900000004</v>
      </c>
      <c r="V54" s="14">
        <v>18049.99048</v>
      </c>
      <c r="W54" s="14">
        <v>0</v>
      </c>
      <c r="X54" s="14">
        <v>15494.66677</v>
      </c>
      <c r="Y54" s="14">
        <v>-446.35057</v>
      </c>
      <c r="Z54" s="14">
        <v>3001.6742800000002</v>
      </c>
      <c r="AA54" s="14">
        <v>0</v>
      </c>
      <c r="AB54" s="14">
        <v>57028.481820000001</v>
      </c>
      <c r="AC54" s="14">
        <v>28837.157620000002</v>
      </c>
      <c r="AD54" s="14">
        <v>3719.0706799999998</v>
      </c>
      <c r="AE54" s="14">
        <v>139.93933000000001</v>
      </c>
      <c r="AF54" s="14">
        <v>3455.1621399999999</v>
      </c>
      <c r="AG54" s="14">
        <v>2374.0728899999999</v>
      </c>
      <c r="AH54" s="14">
        <v>261.93056999999999</v>
      </c>
      <c r="AI54" s="14">
        <v>3332.5062600000001</v>
      </c>
      <c r="AJ54" s="14">
        <v>14908.642330000001</v>
      </c>
      <c r="AK54" s="14">
        <v>75078.472299999994</v>
      </c>
      <c r="AL54" s="14">
        <v>-1237.2883999999999</v>
      </c>
      <c r="AM54" s="14">
        <v>0</v>
      </c>
      <c r="AN54" s="14">
        <v>-1237.2883999999999</v>
      </c>
    </row>
    <row r="55" spans="1:40" ht="12.75" customHeight="1" x14ac:dyDescent="0.2">
      <c r="A55" s="24">
        <v>44</v>
      </c>
      <c r="B55" s="21" t="s">
        <v>162</v>
      </c>
      <c r="C55" s="21" t="s">
        <v>163</v>
      </c>
      <c r="D55" s="14">
        <v>56396.853710000003</v>
      </c>
      <c r="E55" s="14">
        <v>46717.979140000003</v>
      </c>
      <c r="F55" s="14">
        <v>9678.8745699999999</v>
      </c>
      <c r="G55" s="14">
        <v>24879.207999999999</v>
      </c>
      <c r="H55" s="14">
        <v>13601.950940000001</v>
      </c>
      <c r="I55" s="14">
        <v>10452.8505</v>
      </c>
      <c r="J55" s="14">
        <v>824.40656000000001</v>
      </c>
      <c r="K55" s="14">
        <v>31517.645710000001</v>
      </c>
      <c r="L55" s="14">
        <v>2608.08617</v>
      </c>
      <c r="M55" s="14">
        <v>371.56416000000002</v>
      </c>
      <c r="N55" s="14">
        <v>2236.5220100000001</v>
      </c>
      <c r="O55" s="14">
        <v>-23000.200130000001</v>
      </c>
      <c r="P55" s="14">
        <v>33770.442609999998</v>
      </c>
      <c r="Q55" s="14">
        <v>-56770.642740000003</v>
      </c>
      <c r="R55" s="14">
        <v>0</v>
      </c>
      <c r="S55" s="14">
        <v>4923.4279699999997</v>
      </c>
      <c r="T55" s="14">
        <v>139.79912999999999</v>
      </c>
      <c r="U55" s="14">
        <v>15817.19469</v>
      </c>
      <c r="V55" s="14">
        <v>35905.70566</v>
      </c>
      <c r="W55" s="14">
        <v>-619.00422000000003</v>
      </c>
      <c r="X55" s="14">
        <v>35523.319159999999</v>
      </c>
      <c r="Y55" s="14">
        <v>1000.8054100000001</v>
      </c>
      <c r="Z55" s="14">
        <v>0.58531</v>
      </c>
      <c r="AA55" s="14">
        <v>0</v>
      </c>
      <c r="AB55" s="14">
        <v>16431.266660000001</v>
      </c>
      <c r="AC55" s="14">
        <v>6963.2849800000004</v>
      </c>
      <c r="AD55" s="14">
        <v>1558.9761100000001</v>
      </c>
      <c r="AE55" s="14">
        <v>116.36665000000001</v>
      </c>
      <c r="AF55" s="14">
        <v>2824.6901600000001</v>
      </c>
      <c r="AG55" s="14">
        <v>1051.3007</v>
      </c>
      <c r="AH55" s="14">
        <v>20.54382</v>
      </c>
      <c r="AI55" s="14">
        <v>483.10915</v>
      </c>
      <c r="AJ55" s="14">
        <v>3412.9950899999999</v>
      </c>
      <c r="AK55" s="14">
        <v>52336.972320000001</v>
      </c>
      <c r="AL55" s="14">
        <v>-36519.777629999997</v>
      </c>
      <c r="AM55" s="14">
        <v>0</v>
      </c>
      <c r="AN55" s="14">
        <v>-36519.777629999997</v>
      </c>
    </row>
    <row r="56" spans="1:40" ht="12.75" customHeight="1" x14ac:dyDescent="0.2">
      <c r="A56" s="24">
        <v>45</v>
      </c>
      <c r="B56" s="21" t="s">
        <v>158</v>
      </c>
      <c r="C56" s="21" t="s">
        <v>159</v>
      </c>
      <c r="D56" s="14">
        <v>27487.52506</v>
      </c>
      <c r="E56" s="14">
        <v>10813.08635</v>
      </c>
      <c r="F56" s="14">
        <v>16674.438709999999</v>
      </c>
      <c r="G56" s="14">
        <v>16343.200290000001</v>
      </c>
      <c r="H56" s="14">
        <v>1258.74827</v>
      </c>
      <c r="I56" s="14">
        <v>15084.452020000001</v>
      </c>
      <c r="J56" s="14">
        <v>0</v>
      </c>
      <c r="K56" s="14">
        <v>11144.324769999999</v>
      </c>
      <c r="L56" s="14">
        <v>249889.63062000001</v>
      </c>
      <c r="M56" s="14">
        <v>35.140920000000001</v>
      </c>
      <c r="N56" s="14">
        <v>249854.48970000001</v>
      </c>
      <c r="O56" s="14">
        <v>63.511690000000002</v>
      </c>
      <c r="P56" s="14">
        <v>-229.82008999999999</v>
      </c>
      <c r="Q56" s="14">
        <v>293.33177999999998</v>
      </c>
      <c r="R56" s="14">
        <v>0</v>
      </c>
      <c r="S56" s="14">
        <v>1260.1994</v>
      </c>
      <c r="T56" s="14">
        <v>528.15093000000002</v>
      </c>
      <c r="U56" s="14">
        <v>262850.67648999998</v>
      </c>
      <c r="V56" s="14">
        <v>4020.93894</v>
      </c>
      <c r="W56" s="14">
        <v>1.5886899999999999</v>
      </c>
      <c r="X56" s="14">
        <v>2443.3125100000002</v>
      </c>
      <c r="Y56" s="14">
        <v>1143.4395099999999</v>
      </c>
      <c r="Z56" s="14">
        <v>432.59823</v>
      </c>
      <c r="AA56" s="14">
        <v>0</v>
      </c>
      <c r="AB56" s="14">
        <v>248858.28185</v>
      </c>
      <c r="AC56" s="14">
        <v>210535.06606000001</v>
      </c>
      <c r="AD56" s="14">
        <v>8641.7587399999993</v>
      </c>
      <c r="AE56" s="14">
        <v>4972.9973900000005</v>
      </c>
      <c r="AF56" s="14">
        <v>7528.91644</v>
      </c>
      <c r="AG56" s="14">
        <v>3305.9186199999999</v>
      </c>
      <c r="AH56" s="14">
        <v>2856.44634</v>
      </c>
      <c r="AI56" s="14">
        <v>533.36266000000001</v>
      </c>
      <c r="AJ56" s="14">
        <v>10483.8156</v>
      </c>
      <c r="AK56" s="14">
        <v>252879.22078999999</v>
      </c>
      <c r="AL56" s="14">
        <v>9971.4557000000204</v>
      </c>
      <c r="AM56" s="14">
        <v>9138.3867699999992</v>
      </c>
      <c r="AN56" s="14">
        <v>833.06893000001901</v>
      </c>
    </row>
    <row r="57" spans="1:40" ht="12.75" customHeight="1" x14ac:dyDescent="0.2">
      <c r="A57" s="24">
        <v>46</v>
      </c>
      <c r="B57" s="21" t="s">
        <v>142</v>
      </c>
      <c r="C57" s="21" t="s">
        <v>143</v>
      </c>
      <c r="D57" s="14">
        <v>53426.450490000003</v>
      </c>
      <c r="E57" s="14">
        <v>49921.354180000002</v>
      </c>
      <c r="F57" s="14">
        <v>3505.0963099999999</v>
      </c>
      <c r="G57" s="14">
        <v>23903.32215</v>
      </c>
      <c r="H57" s="14">
        <v>10168.33107</v>
      </c>
      <c r="I57" s="14">
        <v>13734.99108</v>
      </c>
      <c r="J57" s="14">
        <v>0</v>
      </c>
      <c r="K57" s="14">
        <v>29523.128339999999</v>
      </c>
      <c r="L57" s="14">
        <v>21488.181700000001</v>
      </c>
      <c r="M57" s="14">
        <v>770.21475999999996</v>
      </c>
      <c r="N57" s="14">
        <v>20717.966939999998</v>
      </c>
      <c r="O57" s="14">
        <v>4053.88877</v>
      </c>
      <c r="P57" s="14">
        <v>-302.30468000000002</v>
      </c>
      <c r="Q57" s="14">
        <v>4356.1934499999998</v>
      </c>
      <c r="R57" s="14">
        <v>0</v>
      </c>
      <c r="S57" s="14">
        <v>885.24549000000002</v>
      </c>
      <c r="T57" s="14">
        <v>479.29253999999997</v>
      </c>
      <c r="U57" s="14">
        <v>55659.522080000002</v>
      </c>
      <c r="V57" s="14">
        <v>7303.6329599999999</v>
      </c>
      <c r="W57" s="14">
        <v>112.13079999999999</v>
      </c>
      <c r="X57" s="14">
        <v>8358.3081399999992</v>
      </c>
      <c r="Y57" s="14">
        <v>-602.78525999999999</v>
      </c>
      <c r="Z57" s="14">
        <v>-564.02071999999998</v>
      </c>
      <c r="AA57" s="14">
        <v>0</v>
      </c>
      <c r="AB57" s="14">
        <v>30120.338179999999</v>
      </c>
      <c r="AC57" s="14">
        <v>14252.010109999999</v>
      </c>
      <c r="AD57" s="14">
        <v>3128.3503099999998</v>
      </c>
      <c r="AE57" s="14">
        <v>118.87567</v>
      </c>
      <c r="AF57" s="14">
        <v>2192.5061300000002</v>
      </c>
      <c r="AG57" s="14">
        <v>3801.2408700000001</v>
      </c>
      <c r="AH57" s="14">
        <v>72.405370000000005</v>
      </c>
      <c r="AI57" s="14">
        <v>872.32300999999995</v>
      </c>
      <c r="AJ57" s="14">
        <v>5682.6267099999995</v>
      </c>
      <c r="AK57" s="14">
        <v>37423.971140000001</v>
      </c>
      <c r="AL57" s="14">
        <v>18235.550940000001</v>
      </c>
      <c r="AM57" s="14">
        <v>2900</v>
      </c>
      <c r="AN57" s="14">
        <v>15335.550939999999</v>
      </c>
    </row>
    <row r="58" spans="1:40" ht="12.75" customHeight="1" x14ac:dyDescent="0.2">
      <c r="A58" s="24">
        <v>47</v>
      </c>
      <c r="B58" s="21" t="s">
        <v>132</v>
      </c>
      <c r="C58" s="21" t="s">
        <v>133</v>
      </c>
      <c r="D58" s="14">
        <v>44375.463479999999</v>
      </c>
      <c r="E58" s="14">
        <v>40252.64503</v>
      </c>
      <c r="F58" s="14">
        <v>4122.8184499999998</v>
      </c>
      <c r="G58" s="14">
        <v>28190.904490000001</v>
      </c>
      <c r="H58" s="14">
        <v>10633.048769999999</v>
      </c>
      <c r="I58" s="14">
        <v>15184.885550000001</v>
      </c>
      <c r="J58" s="14">
        <v>2372.9701700000001</v>
      </c>
      <c r="K58" s="14">
        <v>16184.55899</v>
      </c>
      <c r="L58" s="14">
        <v>15317.48316</v>
      </c>
      <c r="M58" s="14">
        <v>2146.8133600000001</v>
      </c>
      <c r="N58" s="14">
        <v>13170.6698</v>
      </c>
      <c r="O58" s="14">
        <v>1004.51221</v>
      </c>
      <c r="P58" s="14">
        <v>404.80565999999999</v>
      </c>
      <c r="Q58" s="14">
        <v>599.70654999999999</v>
      </c>
      <c r="R58" s="14">
        <v>0</v>
      </c>
      <c r="S58" s="14">
        <v>979.47373000000005</v>
      </c>
      <c r="T58" s="14">
        <v>161.24921000000001</v>
      </c>
      <c r="U58" s="14">
        <v>31500.463940000001</v>
      </c>
      <c r="V58" s="14">
        <v>1888.6516799999999</v>
      </c>
      <c r="W58" s="14">
        <v>130.26500999999999</v>
      </c>
      <c r="X58" s="14">
        <v>1879.6307899999999</v>
      </c>
      <c r="Y58" s="14">
        <v>-121.2441</v>
      </c>
      <c r="Z58" s="14">
        <v>-2.0000000000000002E-5</v>
      </c>
      <c r="AA58" s="14">
        <v>0</v>
      </c>
      <c r="AB58" s="14">
        <v>27640.776519999999</v>
      </c>
      <c r="AC58" s="14">
        <v>12837.86952</v>
      </c>
      <c r="AD58" s="14">
        <v>2784.49406</v>
      </c>
      <c r="AE58" s="14">
        <v>150.40233000000001</v>
      </c>
      <c r="AF58" s="14">
        <v>1781.17957</v>
      </c>
      <c r="AG58" s="14">
        <v>3424.7840999999999</v>
      </c>
      <c r="AH58" s="14">
        <v>43.734059999999999</v>
      </c>
      <c r="AI58" s="14">
        <v>1273.05152</v>
      </c>
      <c r="AJ58" s="14">
        <v>5345.2613600000004</v>
      </c>
      <c r="AK58" s="14">
        <v>29529.428199999998</v>
      </c>
      <c r="AL58" s="14">
        <v>1971.03574</v>
      </c>
      <c r="AM58" s="14">
        <v>0</v>
      </c>
      <c r="AN58" s="14">
        <v>1971.03574</v>
      </c>
    </row>
    <row r="59" spans="1:40" ht="12.75" customHeight="1" x14ac:dyDescent="0.2">
      <c r="A59" s="24">
        <v>48</v>
      </c>
      <c r="B59" s="21" t="s">
        <v>154</v>
      </c>
      <c r="C59" s="21" t="s">
        <v>155</v>
      </c>
      <c r="D59" s="14">
        <v>27331.196550000001</v>
      </c>
      <c r="E59" s="14">
        <v>26008.706569999998</v>
      </c>
      <c r="F59" s="14">
        <v>1322.4899800000001</v>
      </c>
      <c r="G59" s="14">
        <v>12964.2592</v>
      </c>
      <c r="H59" s="14">
        <v>2714.64815</v>
      </c>
      <c r="I59" s="14">
        <v>10249.61105</v>
      </c>
      <c r="J59" s="14">
        <v>0</v>
      </c>
      <c r="K59" s="14">
        <v>14366.93735</v>
      </c>
      <c r="L59" s="14">
        <v>23981.699919999999</v>
      </c>
      <c r="M59" s="14">
        <v>1931.05999</v>
      </c>
      <c r="N59" s="14">
        <v>22050.639930000001</v>
      </c>
      <c r="O59" s="14">
        <v>-1500.5635400000001</v>
      </c>
      <c r="P59" s="14">
        <v>-825.63972999999999</v>
      </c>
      <c r="Q59" s="14">
        <v>-674.92381</v>
      </c>
      <c r="R59" s="14">
        <v>0</v>
      </c>
      <c r="S59" s="14">
        <v>610.29503999999997</v>
      </c>
      <c r="T59" s="14">
        <v>0</v>
      </c>
      <c r="U59" s="14">
        <v>35527.308779999999</v>
      </c>
      <c r="V59" s="14">
        <v>-2281.7255500000001</v>
      </c>
      <c r="W59" s="14">
        <v>-0.33681</v>
      </c>
      <c r="X59" s="14">
        <v>-2258.87014</v>
      </c>
      <c r="Y59" s="14">
        <v>-38.521210000000004</v>
      </c>
      <c r="Z59" s="14">
        <v>16.002610000000001</v>
      </c>
      <c r="AA59" s="14">
        <v>0</v>
      </c>
      <c r="AB59" s="14">
        <v>37596.910259999997</v>
      </c>
      <c r="AC59" s="14">
        <v>13889.797850000001</v>
      </c>
      <c r="AD59" s="14">
        <v>3048.3191999999999</v>
      </c>
      <c r="AE59" s="14">
        <v>566.68060000000003</v>
      </c>
      <c r="AF59" s="14">
        <v>4781.6192899999996</v>
      </c>
      <c r="AG59" s="14">
        <v>4539.0469400000002</v>
      </c>
      <c r="AH59" s="14">
        <v>404.98482000000001</v>
      </c>
      <c r="AI59" s="14">
        <v>1517.29575</v>
      </c>
      <c r="AJ59" s="14">
        <v>8849.1658100000004</v>
      </c>
      <c r="AK59" s="14">
        <v>35315.184710000001</v>
      </c>
      <c r="AL59" s="14">
        <v>212.12406999999101</v>
      </c>
      <c r="AM59" s="14">
        <v>0</v>
      </c>
      <c r="AN59" s="14">
        <v>212.12406999999101</v>
      </c>
    </row>
    <row r="60" spans="1:40" ht="12.75" customHeight="1" x14ac:dyDescent="0.2">
      <c r="A60" s="24">
        <v>49</v>
      </c>
      <c r="B60" s="21" t="s">
        <v>192</v>
      </c>
      <c r="C60" s="21" t="s">
        <v>193</v>
      </c>
      <c r="D60" s="14">
        <v>34830.15655</v>
      </c>
      <c r="E60" s="14">
        <v>34590.863299999997</v>
      </c>
      <c r="F60" s="14">
        <v>239.29325</v>
      </c>
      <c r="G60" s="14">
        <v>17363.034329999999</v>
      </c>
      <c r="H60" s="14">
        <v>11922.995339999999</v>
      </c>
      <c r="I60" s="14">
        <v>5440.03899</v>
      </c>
      <c r="J60" s="14">
        <v>0</v>
      </c>
      <c r="K60" s="14">
        <v>17467.122220000001</v>
      </c>
      <c r="L60" s="14">
        <v>8225.6552599999995</v>
      </c>
      <c r="M60" s="14">
        <v>1536.46074</v>
      </c>
      <c r="N60" s="14">
        <v>6689.19452</v>
      </c>
      <c r="O60" s="14">
        <v>1059.7394099999999</v>
      </c>
      <c r="P60" s="14">
        <v>-212.62871000000001</v>
      </c>
      <c r="Q60" s="14">
        <v>1272.3681200000001</v>
      </c>
      <c r="R60" s="14">
        <v>0</v>
      </c>
      <c r="S60" s="14">
        <v>181.21323000000001</v>
      </c>
      <c r="T60" s="14">
        <v>75.479830000000007</v>
      </c>
      <c r="U60" s="14">
        <v>25472.749210000002</v>
      </c>
      <c r="V60" s="14">
        <v>-36.756390000000202</v>
      </c>
      <c r="W60" s="14">
        <v>1858.5789199999999</v>
      </c>
      <c r="X60" s="14">
        <v>-114.40371</v>
      </c>
      <c r="Y60" s="14">
        <v>8.3114399999999993</v>
      </c>
      <c r="Z60" s="14">
        <v>-1789.2430400000001</v>
      </c>
      <c r="AA60" s="14">
        <v>0</v>
      </c>
      <c r="AB60" s="14">
        <v>15678.16908</v>
      </c>
      <c r="AC60" s="14">
        <v>6067.8582399999996</v>
      </c>
      <c r="AD60" s="14">
        <v>1186.2815800000001</v>
      </c>
      <c r="AE60" s="14">
        <v>205.89662000000001</v>
      </c>
      <c r="AF60" s="14">
        <v>2727.02198</v>
      </c>
      <c r="AG60" s="14">
        <v>1512.9281100000001</v>
      </c>
      <c r="AH60" s="14">
        <v>254.84030000000001</v>
      </c>
      <c r="AI60" s="14">
        <v>594.39261999999997</v>
      </c>
      <c r="AJ60" s="14">
        <v>3128.9496300000001</v>
      </c>
      <c r="AK60" s="14">
        <v>15641.412689999999</v>
      </c>
      <c r="AL60" s="14">
        <v>9831.3365200000098</v>
      </c>
      <c r="AM60" s="14">
        <v>2618.0387300000002</v>
      </c>
      <c r="AN60" s="14">
        <v>7213.2977900000096</v>
      </c>
    </row>
    <row r="61" spans="1:40" ht="12.75" customHeight="1" x14ac:dyDescent="0.2">
      <c r="A61" s="24">
        <v>50</v>
      </c>
      <c r="B61" s="21" t="s">
        <v>215</v>
      </c>
      <c r="C61" s="21" t="s">
        <v>272</v>
      </c>
      <c r="D61" s="14">
        <v>41840.985529999998</v>
      </c>
      <c r="E61" s="14">
        <v>41814.019520000002</v>
      </c>
      <c r="F61" s="14">
        <v>26.966010000000001</v>
      </c>
      <c r="G61" s="14">
        <v>15964.142180000001</v>
      </c>
      <c r="H61" s="14">
        <v>15448.87228</v>
      </c>
      <c r="I61" s="14">
        <v>515.26990000000001</v>
      </c>
      <c r="J61" s="14">
        <v>0</v>
      </c>
      <c r="K61" s="14">
        <v>25876.843349999999</v>
      </c>
      <c r="L61" s="14">
        <v>3955.9837000000002</v>
      </c>
      <c r="M61" s="14">
        <v>426.50411000000003</v>
      </c>
      <c r="N61" s="14">
        <v>3529.4795899999999</v>
      </c>
      <c r="O61" s="14">
        <v>-10927.80759</v>
      </c>
      <c r="P61" s="14">
        <v>-19090.643230000001</v>
      </c>
      <c r="Q61" s="14">
        <v>8162.8356400000002</v>
      </c>
      <c r="R61" s="14">
        <v>0</v>
      </c>
      <c r="S61" s="14">
        <v>-1411.90779</v>
      </c>
      <c r="T61" s="14">
        <v>0</v>
      </c>
      <c r="U61" s="14">
        <v>17066.60756</v>
      </c>
      <c r="V61" s="14">
        <v>-34306.603080000001</v>
      </c>
      <c r="W61" s="14">
        <v>-29930.98734</v>
      </c>
      <c r="X61" s="14">
        <v>-5094.4829799999998</v>
      </c>
      <c r="Y61" s="14">
        <v>50.512039999999999</v>
      </c>
      <c r="Z61" s="14">
        <v>0</v>
      </c>
      <c r="AA61" s="14">
        <v>668.35519999999997</v>
      </c>
      <c r="AB61" s="14">
        <v>46665.55328</v>
      </c>
      <c r="AC61" s="14">
        <v>40593.382790000003</v>
      </c>
      <c r="AD61" s="14">
        <v>756.86225000000002</v>
      </c>
      <c r="AE61" s="14">
        <v>208.07400000000001</v>
      </c>
      <c r="AF61" s="14">
        <v>387.76603999999998</v>
      </c>
      <c r="AG61" s="14">
        <v>163.94714999999999</v>
      </c>
      <c r="AH61" s="14">
        <v>0</v>
      </c>
      <c r="AI61" s="14">
        <v>213.00201999999999</v>
      </c>
      <c r="AJ61" s="14">
        <v>4342.5190300000004</v>
      </c>
      <c r="AK61" s="14">
        <v>12358.950199999999</v>
      </c>
      <c r="AL61" s="14">
        <v>4707.6573599999901</v>
      </c>
      <c r="AM61" s="14">
        <v>1986.3534099999999</v>
      </c>
      <c r="AN61" s="14">
        <v>2721.30394999999</v>
      </c>
    </row>
    <row r="62" spans="1:40" ht="12.75" customHeight="1" x14ac:dyDescent="0.2">
      <c r="A62" s="24">
        <v>51</v>
      </c>
      <c r="B62" s="21" t="s">
        <v>146</v>
      </c>
      <c r="C62" s="21" t="s">
        <v>147</v>
      </c>
      <c r="D62" s="14">
        <v>46219.316800000001</v>
      </c>
      <c r="E62" s="14">
        <v>44254.121980000004</v>
      </c>
      <c r="F62" s="14">
        <v>1965.1948199999999</v>
      </c>
      <c r="G62" s="14">
        <v>11423.94476</v>
      </c>
      <c r="H62" s="14">
        <v>2460.48324</v>
      </c>
      <c r="I62" s="14">
        <v>8952.6228699999992</v>
      </c>
      <c r="J62" s="14">
        <v>10.838649999999999</v>
      </c>
      <c r="K62" s="14">
        <v>34795.372040000002</v>
      </c>
      <c r="L62" s="14">
        <v>8553.7073700000001</v>
      </c>
      <c r="M62" s="14">
        <v>1287.62635</v>
      </c>
      <c r="N62" s="14">
        <v>7266.0810199999996</v>
      </c>
      <c r="O62" s="14">
        <v>1182.7424000000001</v>
      </c>
      <c r="P62" s="14">
        <v>-129.27258</v>
      </c>
      <c r="Q62" s="14">
        <v>1312.0149799999999</v>
      </c>
      <c r="R62" s="14">
        <v>0</v>
      </c>
      <c r="S62" s="14">
        <v>1066.41518</v>
      </c>
      <c r="T62" s="14">
        <v>216.87618000000001</v>
      </c>
      <c r="U62" s="14">
        <v>44527.486819999998</v>
      </c>
      <c r="V62" s="14">
        <v>2487.4589099999998</v>
      </c>
      <c r="W62" s="14">
        <v>21.12077</v>
      </c>
      <c r="X62" s="14">
        <v>2035.21579</v>
      </c>
      <c r="Y62" s="14">
        <v>34.540750000000003</v>
      </c>
      <c r="Z62" s="14">
        <v>396.59840000000003</v>
      </c>
      <c r="AA62" s="14">
        <v>-1.6799999999999999E-2</v>
      </c>
      <c r="AB62" s="14">
        <v>23939.85771</v>
      </c>
      <c r="AC62" s="14">
        <v>11043.44513</v>
      </c>
      <c r="AD62" s="14">
        <v>2147.41455</v>
      </c>
      <c r="AE62" s="14">
        <v>226.69732999999999</v>
      </c>
      <c r="AF62" s="14">
        <v>1994.4462799999999</v>
      </c>
      <c r="AG62" s="14">
        <v>4519.4156800000001</v>
      </c>
      <c r="AH62" s="14">
        <v>5.8108399999999998</v>
      </c>
      <c r="AI62" s="14">
        <v>1430.88014</v>
      </c>
      <c r="AJ62" s="14">
        <v>2571.7477600000002</v>
      </c>
      <c r="AK62" s="14">
        <v>26427.316620000001</v>
      </c>
      <c r="AL62" s="14">
        <v>18100.1702</v>
      </c>
      <c r="AM62" s="14">
        <v>1811.80647</v>
      </c>
      <c r="AN62" s="14">
        <v>16288.363729999999</v>
      </c>
    </row>
    <row r="63" spans="1:40" ht="12.75" customHeight="1" x14ac:dyDescent="0.2">
      <c r="A63" s="24">
        <v>52</v>
      </c>
      <c r="B63" s="21" t="s">
        <v>218</v>
      </c>
      <c r="C63" s="21" t="s">
        <v>219</v>
      </c>
      <c r="D63" s="14">
        <v>35558.193480000002</v>
      </c>
      <c r="E63" s="14">
        <v>33641.721060000003</v>
      </c>
      <c r="F63" s="14">
        <v>1916.4724200000001</v>
      </c>
      <c r="G63" s="14">
        <v>7202.3024299999997</v>
      </c>
      <c r="H63" s="14">
        <v>3690.2065299999999</v>
      </c>
      <c r="I63" s="14">
        <v>3512.0958999999998</v>
      </c>
      <c r="J63" s="14">
        <v>0</v>
      </c>
      <c r="K63" s="14">
        <v>28355.891049999998</v>
      </c>
      <c r="L63" s="14">
        <v>8393.8577299999997</v>
      </c>
      <c r="M63" s="14">
        <v>1318.9894099999999</v>
      </c>
      <c r="N63" s="14">
        <v>7074.8683199999996</v>
      </c>
      <c r="O63" s="14">
        <v>5260.4657900000002</v>
      </c>
      <c r="P63" s="14">
        <v>-1720.91381</v>
      </c>
      <c r="Q63" s="14">
        <v>6981.3796000000002</v>
      </c>
      <c r="R63" s="14">
        <v>0</v>
      </c>
      <c r="S63" s="14">
        <v>13500.38538</v>
      </c>
      <c r="T63" s="14">
        <v>40.649929999999998</v>
      </c>
      <c r="U63" s="14">
        <v>54232.260470000001</v>
      </c>
      <c r="V63" s="14">
        <v>10295.019200000001</v>
      </c>
      <c r="W63" s="14">
        <v>5044.29828</v>
      </c>
      <c r="X63" s="14">
        <v>4920.3325199999999</v>
      </c>
      <c r="Y63" s="14">
        <v>378.11425000000003</v>
      </c>
      <c r="Z63" s="14">
        <v>-47.725850000000001</v>
      </c>
      <c r="AA63" s="14">
        <v>0</v>
      </c>
      <c r="AB63" s="14">
        <v>35390.381139999998</v>
      </c>
      <c r="AC63" s="14">
        <v>19768.018889999999</v>
      </c>
      <c r="AD63" s="14">
        <v>2609.8027200000001</v>
      </c>
      <c r="AE63" s="14">
        <v>86.020349999999993</v>
      </c>
      <c r="AF63" s="14">
        <v>2012.71057</v>
      </c>
      <c r="AG63" s="14">
        <v>1303.4959899999999</v>
      </c>
      <c r="AH63" s="14">
        <v>54.618639999999999</v>
      </c>
      <c r="AI63" s="14">
        <v>2712.5907099999999</v>
      </c>
      <c r="AJ63" s="14">
        <v>6843.12327</v>
      </c>
      <c r="AK63" s="14">
        <v>45685.40034</v>
      </c>
      <c r="AL63" s="14">
        <v>8546.86013000001</v>
      </c>
      <c r="AM63" s="14">
        <v>1877.0591199999999</v>
      </c>
      <c r="AN63" s="14">
        <v>6669.8010100000101</v>
      </c>
    </row>
    <row r="64" spans="1:40" ht="12.75" customHeight="1" x14ac:dyDescent="0.2">
      <c r="A64" s="24">
        <v>53</v>
      </c>
      <c r="B64" s="21" t="s">
        <v>180</v>
      </c>
      <c r="C64" s="21" t="s">
        <v>181</v>
      </c>
      <c r="D64" s="14">
        <v>34283.247940000001</v>
      </c>
      <c r="E64" s="14">
        <v>34076.043830000002</v>
      </c>
      <c r="F64" s="14">
        <v>207.20410999999999</v>
      </c>
      <c r="G64" s="14">
        <v>13009.06776</v>
      </c>
      <c r="H64" s="14">
        <v>5641.4672300000002</v>
      </c>
      <c r="I64" s="14">
        <v>6301.1908800000001</v>
      </c>
      <c r="J64" s="14">
        <v>1066.4096500000001</v>
      </c>
      <c r="K64" s="14">
        <v>21274.180179999999</v>
      </c>
      <c r="L64" s="14">
        <v>14926.246069999999</v>
      </c>
      <c r="M64" s="14">
        <v>3591.9103100000002</v>
      </c>
      <c r="N64" s="14">
        <v>11334.33576</v>
      </c>
      <c r="O64" s="14">
        <v>-826.21749</v>
      </c>
      <c r="P64" s="14">
        <v>-1570.9604200000001</v>
      </c>
      <c r="Q64" s="14">
        <v>744.74293</v>
      </c>
      <c r="R64" s="14">
        <v>0</v>
      </c>
      <c r="S64" s="14">
        <v>177.81913</v>
      </c>
      <c r="T64" s="14">
        <v>14231.60311</v>
      </c>
      <c r="U64" s="14">
        <v>46191.720690000002</v>
      </c>
      <c r="V64" s="14">
        <v>-7272.0992100000003</v>
      </c>
      <c r="W64" s="14">
        <v>-17.382390000000001</v>
      </c>
      <c r="X64" s="14">
        <v>-7244.71353</v>
      </c>
      <c r="Y64" s="14">
        <v>-7.0282400000000003</v>
      </c>
      <c r="Z64" s="14">
        <v>-2.97505</v>
      </c>
      <c r="AA64" s="14">
        <v>0</v>
      </c>
      <c r="AB64" s="14">
        <v>22387.694500000001</v>
      </c>
      <c r="AC64" s="14">
        <v>7267.2611500000003</v>
      </c>
      <c r="AD64" s="14">
        <v>1835.13905</v>
      </c>
      <c r="AE64" s="14">
        <v>1350.4052899999999</v>
      </c>
      <c r="AF64" s="14">
        <v>4418.5602399999998</v>
      </c>
      <c r="AG64" s="14">
        <v>1784.3661</v>
      </c>
      <c r="AH64" s="14">
        <v>18.489999999999998</v>
      </c>
      <c r="AI64" s="14">
        <v>2011.04351</v>
      </c>
      <c r="AJ64" s="14">
        <v>3702.4291600000001</v>
      </c>
      <c r="AK64" s="14">
        <v>15115.595289999999</v>
      </c>
      <c r="AL64" s="14">
        <v>31076.125400000001</v>
      </c>
      <c r="AM64" s="14">
        <v>0</v>
      </c>
      <c r="AN64" s="14">
        <v>31076.125400000001</v>
      </c>
    </row>
    <row r="65" spans="1:40" ht="12.75" customHeight="1" x14ac:dyDescent="0.2">
      <c r="A65" s="24">
        <v>54</v>
      </c>
      <c r="B65" s="21" t="s">
        <v>176</v>
      </c>
      <c r="C65" s="21" t="s">
        <v>177</v>
      </c>
      <c r="D65" s="14">
        <v>40923.422359999997</v>
      </c>
      <c r="E65" s="14">
        <v>38432.917150000001</v>
      </c>
      <c r="F65" s="14">
        <v>2490.5052099999998</v>
      </c>
      <c r="G65" s="14">
        <v>13207.11263</v>
      </c>
      <c r="H65" s="14">
        <v>3752.7356</v>
      </c>
      <c r="I65" s="14">
        <v>9454.3770299999996</v>
      </c>
      <c r="J65" s="14">
        <v>0</v>
      </c>
      <c r="K65" s="14">
        <v>27716.309730000001</v>
      </c>
      <c r="L65" s="14">
        <v>12013.8272</v>
      </c>
      <c r="M65" s="14">
        <v>2981.3174300000001</v>
      </c>
      <c r="N65" s="14">
        <v>9032.5097700000006</v>
      </c>
      <c r="O65" s="14">
        <v>1899.34672</v>
      </c>
      <c r="P65" s="14">
        <v>-351.20105000000001</v>
      </c>
      <c r="Q65" s="14">
        <v>2213.0258800000001</v>
      </c>
      <c r="R65" s="14">
        <v>37.521889999999999</v>
      </c>
      <c r="S65" s="14">
        <v>959.79841999999996</v>
      </c>
      <c r="T65" s="14">
        <v>109.20979</v>
      </c>
      <c r="U65" s="14">
        <v>39717.174429999999</v>
      </c>
      <c r="V65" s="14">
        <v>6048.1209699999999</v>
      </c>
      <c r="W65" s="14">
        <v>648.00842999999998</v>
      </c>
      <c r="X65" s="14">
        <v>5094.9974000000002</v>
      </c>
      <c r="Y65" s="14">
        <v>305.11514</v>
      </c>
      <c r="Z65" s="14">
        <v>0</v>
      </c>
      <c r="AA65" s="14">
        <v>0</v>
      </c>
      <c r="AB65" s="14">
        <v>28253.56122</v>
      </c>
      <c r="AC65" s="14">
        <v>12603.90597</v>
      </c>
      <c r="AD65" s="14">
        <v>2799.1026299999999</v>
      </c>
      <c r="AE65" s="14">
        <v>104.61915999999999</v>
      </c>
      <c r="AF65" s="14">
        <v>3416.6716700000002</v>
      </c>
      <c r="AG65" s="14">
        <v>3246.86123</v>
      </c>
      <c r="AH65" s="14">
        <v>315.07783999999998</v>
      </c>
      <c r="AI65" s="14">
        <v>2979.4176600000001</v>
      </c>
      <c r="AJ65" s="14">
        <v>2787.90506</v>
      </c>
      <c r="AK65" s="14">
        <v>34301.68219</v>
      </c>
      <c r="AL65" s="14">
        <v>5415.4922400000096</v>
      </c>
      <c r="AM65" s="14">
        <v>975.39300000000003</v>
      </c>
      <c r="AN65" s="14">
        <v>4440.0992400000096</v>
      </c>
    </row>
    <row r="66" spans="1:40" ht="12.75" customHeight="1" x14ac:dyDescent="0.2">
      <c r="A66" s="24">
        <v>55</v>
      </c>
      <c r="B66" s="21" t="s">
        <v>122</v>
      </c>
      <c r="C66" s="21" t="s">
        <v>123</v>
      </c>
      <c r="D66" s="14">
        <v>35662.030200000001</v>
      </c>
      <c r="E66" s="14">
        <v>35433.376709999997</v>
      </c>
      <c r="F66" s="14">
        <v>228.65349000000001</v>
      </c>
      <c r="G66" s="14">
        <v>8883.6556899999996</v>
      </c>
      <c r="H66" s="14">
        <v>5835.0030900000002</v>
      </c>
      <c r="I66" s="14">
        <v>3045.6455000000001</v>
      </c>
      <c r="J66" s="14">
        <v>3.0070999999999999</v>
      </c>
      <c r="K66" s="14">
        <v>26778.374510000001</v>
      </c>
      <c r="L66" s="14">
        <v>20440.37715</v>
      </c>
      <c r="M66" s="14">
        <v>1647.02684</v>
      </c>
      <c r="N66" s="14">
        <v>18793.350310000002</v>
      </c>
      <c r="O66" s="14">
        <v>30130.29895</v>
      </c>
      <c r="P66" s="14">
        <v>-754.86935999999696</v>
      </c>
      <c r="Q66" s="14">
        <v>30885.168310000001</v>
      </c>
      <c r="R66" s="14">
        <v>0</v>
      </c>
      <c r="S66" s="14">
        <v>154.83716999999999</v>
      </c>
      <c r="T66" s="14">
        <v>46.535960000000003</v>
      </c>
      <c r="U66" s="14">
        <v>75903.396900000007</v>
      </c>
      <c r="V66" s="14">
        <v>43278.908819999997</v>
      </c>
      <c r="W66" s="14">
        <v>-3420.0349000000001</v>
      </c>
      <c r="X66" s="14">
        <v>38860.048510000001</v>
      </c>
      <c r="Y66" s="14">
        <v>127.74057999999999</v>
      </c>
      <c r="Z66" s="14">
        <v>7711.15463</v>
      </c>
      <c r="AA66" s="14">
        <v>0</v>
      </c>
      <c r="AB66" s="14">
        <v>27528.816699999999</v>
      </c>
      <c r="AC66" s="14">
        <v>10322.599130000001</v>
      </c>
      <c r="AD66" s="14">
        <v>2128.6282200000001</v>
      </c>
      <c r="AE66" s="14">
        <v>269.06774999999999</v>
      </c>
      <c r="AF66" s="14">
        <v>1164.82007</v>
      </c>
      <c r="AG66" s="14">
        <v>2371.5901699999999</v>
      </c>
      <c r="AH66" s="14">
        <v>120.3502</v>
      </c>
      <c r="AI66" s="14">
        <v>2528.96198</v>
      </c>
      <c r="AJ66" s="14">
        <v>8622.79918</v>
      </c>
      <c r="AK66" s="14">
        <v>70807.725520000007</v>
      </c>
      <c r="AL66" s="14">
        <v>5095.6713799999898</v>
      </c>
      <c r="AM66" s="14">
        <v>2311.2469999999998</v>
      </c>
      <c r="AN66" s="14">
        <v>2784.4243799999899</v>
      </c>
    </row>
    <row r="67" spans="1:40" ht="12.75" customHeight="1" x14ac:dyDescent="0.2">
      <c r="A67" s="24">
        <v>56</v>
      </c>
      <c r="B67" s="21" t="s">
        <v>190</v>
      </c>
      <c r="C67" s="21" t="s">
        <v>191</v>
      </c>
      <c r="D67" s="14">
        <v>28699.778890000001</v>
      </c>
      <c r="E67" s="14">
        <v>25203.182130000001</v>
      </c>
      <c r="F67" s="14">
        <v>3496.5967599999999</v>
      </c>
      <c r="G67" s="14">
        <v>13088.599490000001</v>
      </c>
      <c r="H67" s="14">
        <v>9559.4293600000001</v>
      </c>
      <c r="I67" s="14">
        <v>3529.17013</v>
      </c>
      <c r="J67" s="14">
        <v>0</v>
      </c>
      <c r="K67" s="14">
        <v>15611.179400000001</v>
      </c>
      <c r="L67" s="14">
        <v>17668.078890000001</v>
      </c>
      <c r="M67" s="14">
        <v>394.37758000000002</v>
      </c>
      <c r="N67" s="14">
        <v>17273.70131</v>
      </c>
      <c r="O67" s="14">
        <v>15230.3025</v>
      </c>
      <c r="P67" s="14">
        <v>-15545.45801</v>
      </c>
      <c r="Q67" s="14">
        <v>30775.76051</v>
      </c>
      <c r="R67" s="14">
        <v>0</v>
      </c>
      <c r="S67" s="14">
        <v>284.43540000000002</v>
      </c>
      <c r="T67" s="14">
        <v>892.92642999999998</v>
      </c>
      <c r="U67" s="14">
        <v>49292.545039999997</v>
      </c>
      <c r="V67" s="14">
        <v>12864.46434</v>
      </c>
      <c r="W67" s="14">
        <v>33.191560000000003</v>
      </c>
      <c r="X67" s="14">
        <v>9549.2248400000008</v>
      </c>
      <c r="Y67" s="14">
        <v>117.4443</v>
      </c>
      <c r="Z67" s="14">
        <v>3164.6036399999998</v>
      </c>
      <c r="AA67" s="14">
        <v>0</v>
      </c>
      <c r="AB67" s="14">
        <v>31003.79</v>
      </c>
      <c r="AC67" s="14">
        <v>9057.0409500000005</v>
      </c>
      <c r="AD67" s="14">
        <v>2001.60772</v>
      </c>
      <c r="AE67" s="14">
        <v>34.869509999999998</v>
      </c>
      <c r="AF67" s="14">
        <v>2434.3038999999999</v>
      </c>
      <c r="AG67" s="14">
        <v>2067.6048000000001</v>
      </c>
      <c r="AH67" s="14">
        <v>1702.48324</v>
      </c>
      <c r="AI67" s="14">
        <v>4936.7489400000004</v>
      </c>
      <c r="AJ67" s="14">
        <v>8769.1309399999991</v>
      </c>
      <c r="AK67" s="14">
        <v>43868.25434</v>
      </c>
      <c r="AL67" s="14">
        <v>5424.2906999999996</v>
      </c>
      <c r="AM67" s="14">
        <v>0</v>
      </c>
      <c r="AN67" s="14">
        <v>5424.2906999999996</v>
      </c>
    </row>
    <row r="68" spans="1:40" ht="12.75" customHeight="1" x14ac:dyDescent="0.2">
      <c r="A68" s="24">
        <v>57</v>
      </c>
      <c r="B68" s="21" t="s">
        <v>152</v>
      </c>
      <c r="C68" s="21" t="s">
        <v>153</v>
      </c>
      <c r="D68" s="14">
        <v>37332.310619999997</v>
      </c>
      <c r="E68" s="14">
        <v>37005.63349</v>
      </c>
      <c r="F68" s="14">
        <v>326.67712999999998</v>
      </c>
      <c r="G68" s="14">
        <v>10699.78523</v>
      </c>
      <c r="H68" s="14">
        <v>6644.3646600000002</v>
      </c>
      <c r="I68" s="14">
        <v>4055.4205700000002</v>
      </c>
      <c r="J68" s="14">
        <v>0</v>
      </c>
      <c r="K68" s="14">
        <v>26632.525389999999</v>
      </c>
      <c r="L68" s="14">
        <v>4738.4868900000001</v>
      </c>
      <c r="M68" s="14">
        <v>813.78033000000005</v>
      </c>
      <c r="N68" s="14">
        <v>3924.7065600000001</v>
      </c>
      <c r="O68" s="14">
        <v>214.97568999999999</v>
      </c>
      <c r="P68" s="14">
        <v>-118.48493999999999</v>
      </c>
      <c r="Q68" s="14">
        <v>333.46062999999998</v>
      </c>
      <c r="R68" s="14">
        <v>0</v>
      </c>
      <c r="S68" s="14">
        <v>1138.2092399999999</v>
      </c>
      <c r="T68" s="14">
        <v>8.9542699999999993</v>
      </c>
      <c r="U68" s="14">
        <v>31919.371149999999</v>
      </c>
      <c r="V68" s="14">
        <v>-5263.0132100000001</v>
      </c>
      <c r="W68" s="14">
        <v>260.32429000000002</v>
      </c>
      <c r="X68" s="14">
        <v>-5437.9959799999997</v>
      </c>
      <c r="Y68" s="14">
        <v>3.1227100000000001</v>
      </c>
      <c r="Z68" s="14">
        <v>-88.464230000000001</v>
      </c>
      <c r="AA68" s="14">
        <v>0</v>
      </c>
      <c r="AB68" s="14">
        <v>19489.174159999999</v>
      </c>
      <c r="AC68" s="14">
        <v>6879.97102</v>
      </c>
      <c r="AD68" s="14">
        <v>1458.47531</v>
      </c>
      <c r="AE68" s="14">
        <v>1770.40743</v>
      </c>
      <c r="AF68" s="14">
        <v>2616.5170199999998</v>
      </c>
      <c r="AG68" s="14">
        <v>650.37805000000003</v>
      </c>
      <c r="AH68" s="14">
        <v>36.435740000000003</v>
      </c>
      <c r="AI68" s="14">
        <v>2836.5066000000002</v>
      </c>
      <c r="AJ68" s="14">
        <v>3240.48299</v>
      </c>
      <c r="AK68" s="14">
        <v>14226.16095</v>
      </c>
      <c r="AL68" s="14">
        <v>17693.210200000001</v>
      </c>
      <c r="AM68" s="14">
        <v>4890.1970600000004</v>
      </c>
      <c r="AN68" s="14">
        <v>12803.013139999999</v>
      </c>
    </row>
    <row r="69" spans="1:40" ht="12.75" customHeight="1" x14ac:dyDescent="0.2">
      <c r="A69" s="24">
        <v>58</v>
      </c>
      <c r="B69" s="21" t="s">
        <v>202</v>
      </c>
      <c r="C69" s="21" t="s">
        <v>203</v>
      </c>
      <c r="D69" s="14">
        <v>30554.867099999999</v>
      </c>
      <c r="E69" s="14">
        <v>23196.310089999999</v>
      </c>
      <c r="F69" s="14">
        <v>7358.5570100000004</v>
      </c>
      <c r="G69" s="14">
        <v>9996.0976300000002</v>
      </c>
      <c r="H69" s="14">
        <v>5682.7786599999999</v>
      </c>
      <c r="I69" s="14">
        <v>4313.3189700000003</v>
      </c>
      <c r="J69" s="14">
        <v>0</v>
      </c>
      <c r="K69" s="14">
        <v>20558.769469999999</v>
      </c>
      <c r="L69" s="14">
        <v>9032.6831899999997</v>
      </c>
      <c r="M69" s="14">
        <v>2523.7544400000002</v>
      </c>
      <c r="N69" s="14">
        <v>6508.92875</v>
      </c>
      <c r="O69" s="14">
        <v>60108.99336</v>
      </c>
      <c r="P69" s="14">
        <v>-6784.9667200000004</v>
      </c>
      <c r="Q69" s="14">
        <v>66893.960080000004</v>
      </c>
      <c r="R69" s="14">
        <v>0</v>
      </c>
      <c r="S69" s="14">
        <v>-649.10658000000001</v>
      </c>
      <c r="T69" s="14">
        <v>0</v>
      </c>
      <c r="U69" s="14">
        <v>86527.585000000006</v>
      </c>
      <c r="V69" s="14">
        <v>4032.1919600000001</v>
      </c>
      <c r="W69" s="14">
        <v>2344.7848800000002</v>
      </c>
      <c r="X69" s="14">
        <v>1697.7837199999999</v>
      </c>
      <c r="Y69" s="14">
        <v>14.46448</v>
      </c>
      <c r="Z69" s="14">
        <v>-24.84112</v>
      </c>
      <c r="AA69" s="14">
        <v>0</v>
      </c>
      <c r="AB69" s="14">
        <v>58363.06321</v>
      </c>
      <c r="AC69" s="14">
        <v>7772.6355899999999</v>
      </c>
      <c r="AD69" s="14">
        <v>1639.8742999999999</v>
      </c>
      <c r="AE69" s="14">
        <v>42388.658159999999</v>
      </c>
      <c r="AF69" s="14">
        <v>2036.23459</v>
      </c>
      <c r="AG69" s="14">
        <v>1370.3854699999999</v>
      </c>
      <c r="AH69" s="14">
        <v>0</v>
      </c>
      <c r="AI69" s="14">
        <v>779.98055999999997</v>
      </c>
      <c r="AJ69" s="14">
        <v>2375.2945399999999</v>
      </c>
      <c r="AK69" s="14">
        <v>62395.255169999997</v>
      </c>
      <c r="AL69" s="14">
        <v>24132.329829999999</v>
      </c>
      <c r="AM69" s="14">
        <v>2950.57429</v>
      </c>
      <c r="AN69" s="14">
        <v>21181.755539999998</v>
      </c>
    </row>
    <row r="70" spans="1:40" ht="12.75" customHeight="1" x14ac:dyDescent="0.2">
      <c r="A70" s="24">
        <v>59</v>
      </c>
      <c r="B70" s="21" t="s">
        <v>164</v>
      </c>
      <c r="C70" s="21" t="s">
        <v>165</v>
      </c>
      <c r="D70" s="14">
        <v>27199.306840000001</v>
      </c>
      <c r="E70" s="14">
        <v>23604.796999999999</v>
      </c>
      <c r="F70" s="14">
        <v>3594.5098400000002</v>
      </c>
      <c r="G70" s="14">
        <v>9600.6804800000009</v>
      </c>
      <c r="H70" s="14">
        <v>3402.6128899999999</v>
      </c>
      <c r="I70" s="14">
        <v>6198.0675899999997</v>
      </c>
      <c r="J70" s="14">
        <v>0</v>
      </c>
      <c r="K70" s="14">
        <v>17598.626359999998</v>
      </c>
      <c r="L70" s="14">
        <v>6176.0460899999998</v>
      </c>
      <c r="M70" s="14">
        <v>1833.7618199999999</v>
      </c>
      <c r="N70" s="14">
        <v>4342.2842700000001</v>
      </c>
      <c r="O70" s="14">
        <v>5611.9885299999996</v>
      </c>
      <c r="P70" s="14">
        <v>-27393.195609999999</v>
      </c>
      <c r="Q70" s="14">
        <v>33005.184139999998</v>
      </c>
      <c r="R70" s="14">
        <v>0</v>
      </c>
      <c r="S70" s="14">
        <v>3845.5549900000001</v>
      </c>
      <c r="T70" s="14">
        <v>7.31271</v>
      </c>
      <c r="U70" s="14">
        <v>31405.76686</v>
      </c>
      <c r="V70" s="14">
        <v>-3032.5760300000002</v>
      </c>
      <c r="W70" s="14">
        <v>0</v>
      </c>
      <c r="X70" s="14">
        <v>-3181.4291899999998</v>
      </c>
      <c r="Y70" s="14">
        <v>116.19132</v>
      </c>
      <c r="Z70" s="14">
        <v>32.661839999999998</v>
      </c>
      <c r="AA70" s="14">
        <v>0</v>
      </c>
      <c r="AB70" s="14">
        <v>37302.508419999998</v>
      </c>
      <c r="AC70" s="14">
        <v>14908.224910000001</v>
      </c>
      <c r="AD70" s="14">
        <v>3243.6908199999998</v>
      </c>
      <c r="AE70" s="14">
        <v>373.89828999999997</v>
      </c>
      <c r="AF70" s="14">
        <v>2564.0209799999998</v>
      </c>
      <c r="AG70" s="14">
        <v>1174.92544</v>
      </c>
      <c r="AH70" s="14">
        <v>273.17759999999998</v>
      </c>
      <c r="AI70" s="14">
        <v>2082.9461999999999</v>
      </c>
      <c r="AJ70" s="14">
        <v>12681.624180000001</v>
      </c>
      <c r="AK70" s="14">
        <v>34269.932390000002</v>
      </c>
      <c r="AL70" s="14">
        <v>-2864.1655300000002</v>
      </c>
      <c r="AM70" s="14">
        <v>162.91848999999999</v>
      </c>
      <c r="AN70" s="14">
        <v>-3027.0840199999998</v>
      </c>
    </row>
    <row r="71" spans="1:40" ht="12.75" customHeight="1" x14ac:dyDescent="0.2">
      <c r="A71" s="24">
        <v>60</v>
      </c>
      <c r="B71" s="21" t="s">
        <v>210</v>
      </c>
      <c r="C71" s="22" t="s">
        <v>211</v>
      </c>
      <c r="D71" s="14">
        <v>21603.893540000001</v>
      </c>
      <c r="E71" s="14">
        <v>21371.751240000001</v>
      </c>
      <c r="F71" s="14">
        <v>232.14230000000001</v>
      </c>
      <c r="G71" s="14">
        <v>13017.86526</v>
      </c>
      <c r="H71" s="14">
        <v>5619.6197099999999</v>
      </c>
      <c r="I71" s="14">
        <v>7398.2455499999996</v>
      </c>
      <c r="J71" s="14">
        <v>0</v>
      </c>
      <c r="K71" s="14">
        <v>8586.0282800000004</v>
      </c>
      <c r="L71" s="14">
        <v>8907.4084000000003</v>
      </c>
      <c r="M71" s="14">
        <v>677.78718000000003</v>
      </c>
      <c r="N71" s="14">
        <v>8229.6212200000009</v>
      </c>
      <c r="O71" s="14">
        <v>4955.1862499999997</v>
      </c>
      <c r="P71" s="14">
        <v>-3357.4172400000002</v>
      </c>
      <c r="Q71" s="14">
        <v>8312.6034899999995</v>
      </c>
      <c r="R71" s="14">
        <v>0</v>
      </c>
      <c r="S71" s="14">
        <v>298.79083000000003</v>
      </c>
      <c r="T71" s="14">
        <v>6.07986</v>
      </c>
      <c r="U71" s="14">
        <v>22075.706440000002</v>
      </c>
      <c r="V71" s="14">
        <v>245.25372999999999</v>
      </c>
      <c r="W71" s="14">
        <v>58.498710000000003</v>
      </c>
      <c r="X71" s="14">
        <v>147.56335999999999</v>
      </c>
      <c r="Y71" s="14">
        <v>2.2970799999999998</v>
      </c>
      <c r="Z71" s="14">
        <v>36.894579999999998</v>
      </c>
      <c r="AA71" s="14">
        <v>0</v>
      </c>
      <c r="AB71" s="14">
        <v>20285.61205</v>
      </c>
      <c r="AC71" s="14">
        <v>10639.953170000001</v>
      </c>
      <c r="AD71" s="14">
        <v>778.36149999999998</v>
      </c>
      <c r="AE71" s="14">
        <v>402.38058000000001</v>
      </c>
      <c r="AF71" s="14">
        <v>2110.8914399999999</v>
      </c>
      <c r="AG71" s="14">
        <v>1199.06853</v>
      </c>
      <c r="AH71" s="14">
        <v>3.2999200000000002</v>
      </c>
      <c r="AI71" s="14">
        <v>1021.93673</v>
      </c>
      <c r="AJ71" s="14">
        <v>4129.7201800000003</v>
      </c>
      <c r="AK71" s="14">
        <v>20530.86578</v>
      </c>
      <c r="AL71" s="14">
        <v>1544.8406600000101</v>
      </c>
      <c r="AM71" s="14">
        <v>148.221</v>
      </c>
      <c r="AN71" s="14">
        <v>1396.6196600000101</v>
      </c>
    </row>
    <row r="72" spans="1:40" ht="12.75" customHeight="1" x14ac:dyDescent="0.2">
      <c r="A72" s="24">
        <v>61</v>
      </c>
      <c r="B72" s="21" t="s">
        <v>160</v>
      </c>
      <c r="C72" s="21" t="s">
        <v>161</v>
      </c>
      <c r="D72" s="14">
        <v>19936.264759999998</v>
      </c>
      <c r="E72" s="14">
        <v>19814.50589</v>
      </c>
      <c r="F72" s="14">
        <v>121.75887</v>
      </c>
      <c r="G72" s="14">
        <v>8236.2726600000005</v>
      </c>
      <c r="H72" s="14">
        <v>3994.0479</v>
      </c>
      <c r="I72" s="14">
        <v>4242.2247600000001</v>
      </c>
      <c r="J72" s="14">
        <v>0</v>
      </c>
      <c r="K72" s="14">
        <v>11699.992099999999</v>
      </c>
      <c r="L72" s="14">
        <v>8933.9265400000004</v>
      </c>
      <c r="M72" s="14">
        <v>496.65595000000002</v>
      </c>
      <c r="N72" s="14">
        <v>8437.2705900000001</v>
      </c>
      <c r="O72" s="14">
        <v>-317.74495000000002</v>
      </c>
      <c r="P72" s="14">
        <v>-830.48644999999999</v>
      </c>
      <c r="Q72" s="14">
        <v>512.74149999999997</v>
      </c>
      <c r="R72" s="14">
        <v>0</v>
      </c>
      <c r="S72" s="14">
        <v>3695.9585699999998</v>
      </c>
      <c r="T72" s="14">
        <v>482.39618000000002</v>
      </c>
      <c r="U72" s="14">
        <v>23997.872490000002</v>
      </c>
      <c r="V72" s="14">
        <v>-1626.51008</v>
      </c>
      <c r="W72" s="14">
        <v>0</v>
      </c>
      <c r="X72" s="14">
        <v>-1880.5307</v>
      </c>
      <c r="Y72" s="14">
        <v>254.56321</v>
      </c>
      <c r="Z72" s="14">
        <v>-0.54259000000000002</v>
      </c>
      <c r="AA72" s="14">
        <v>0</v>
      </c>
      <c r="AB72" s="14">
        <v>16434.784530000001</v>
      </c>
      <c r="AC72" s="14">
        <v>7830.0732900000003</v>
      </c>
      <c r="AD72" s="14">
        <v>1605.9671499999999</v>
      </c>
      <c r="AE72" s="14">
        <v>68.724760000000003</v>
      </c>
      <c r="AF72" s="14">
        <v>1107.61286</v>
      </c>
      <c r="AG72" s="14">
        <v>1506.0966100000001</v>
      </c>
      <c r="AH72" s="14">
        <v>12.93671</v>
      </c>
      <c r="AI72" s="14">
        <v>2350.8115200000002</v>
      </c>
      <c r="AJ72" s="14">
        <v>1952.5616299999999</v>
      </c>
      <c r="AK72" s="14">
        <v>14808.274450000001</v>
      </c>
      <c r="AL72" s="14">
        <v>9189.5980400000008</v>
      </c>
      <c r="AM72" s="14">
        <v>1619.1959999999999</v>
      </c>
      <c r="AN72" s="14">
        <v>7570.4020399999999</v>
      </c>
    </row>
    <row r="73" spans="1:40" ht="12.75" customHeight="1" x14ac:dyDescent="0.2">
      <c r="A73" s="24">
        <v>62</v>
      </c>
      <c r="B73" s="21" t="s">
        <v>200</v>
      </c>
      <c r="C73" s="21" t="s">
        <v>201</v>
      </c>
      <c r="D73" s="14">
        <v>16700.35858</v>
      </c>
      <c r="E73" s="14">
        <v>14783.63514</v>
      </c>
      <c r="F73" s="14">
        <v>1916.72344</v>
      </c>
      <c r="G73" s="14">
        <v>5922.6059299999997</v>
      </c>
      <c r="H73" s="14">
        <v>2084.7658700000002</v>
      </c>
      <c r="I73" s="14">
        <v>3837.84006</v>
      </c>
      <c r="J73" s="14">
        <v>0</v>
      </c>
      <c r="K73" s="14">
        <v>10777.75265</v>
      </c>
      <c r="L73" s="14">
        <v>24622.237639999999</v>
      </c>
      <c r="M73" s="14">
        <v>1918.2353000000001</v>
      </c>
      <c r="N73" s="14">
        <v>22704.002339999999</v>
      </c>
      <c r="O73" s="14">
        <v>3804.2359900000001</v>
      </c>
      <c r="P73" s="14">
        <v>-3436.3757599999999</v>
      </c>
      <c r="Q73" s="14">
        <v>7240.61175</v>
      </c>
      <c r="R73" s="14">
        <v>0</v>
      </c>
      <c r="S73" s="14">
        <v>559.59923000000003</v>
      </c>
      <c r="T73" s="14">
        <v>3.7878799999999999</v>
      </c>
      <c r="U73" s="14">
        <v>37849.378089999998</v>
      </c>
      <c r="V73" s="14">
        <v>-32473.450270000001</v>
      </c>
      <c r="W73" s="14">
        <v>8.2721899999999895</v>
      </c>
      <c r="X73" s="14">
        <v>-32731.996340000002</v>
      </c>
      <c r="Y73" s="14">
        <v>54.896830000000001</v>
      </c>
      <c r="Z73" s="14">
        <v>195.37705</v>
      </c>
      <c r="AA73" s="14">
        <v>0</v>
      </c>
      <c r="AB73" s="14">
        <v>36210.335059999998</v>
      </c>
      <c r="AC73" s="14">
        <v>18079.59635</v>
      </c>
      <c r="AD73" s="14">
        <v>3824.6443300000001</v>
      </c>
      <c r="AE73" s="14">
        <v>131.53236999999999</v>
      </c>
      <c r="AF73" s="14">
        <v>1809.1206999999999</v>
      </c>
      <c r="AG73" s="14">
        <v>2498.9826400000002</v>
      </c>
      <c r="AH73" s="14">
        <v>0</v>
      </c>
      <c r="AI73" s="14">
        <v>5768.82683</v>
      </c>
      <c r="AJ73" s="14">
        <v>4097.63184</v>
      </c>
      <c r="AK73" s="14">
        <v>3736.8847900000001</v>
      </c>
      <c r="AL73" s="14">
        <v>34112.493300000002</v>
      </c>
      <c r="AM73" s="14">
        <v>0</v>
      </c>
      <c r="AN73" s="14">
        <v>34112.493300000002</v>
      </c>
    </row>
    <row r="74" spans="1:40" ht="12.75" customHeight="1" x14ac:dyDescent="0.2">
      <c r="A74" s="24">
        <v>63</v>
      </c>
      <c r="B74" s="21" t="s">
        <v>168</v>
      </c>
      <c r="C74" s="21" t="s">
        <v>169</v>
      </c>
      <c r="D74" s="14">
        <v>17897.896359999999</v>
      </c>
      <c r="E74" s="14">
        <v>15622.22019</v>
      </c>
      <c r="F74" s="14">
        <v>2275.6761700000002</v>
      </c>
      <c r="G74" s="14">
        <v>5214.4833900000003</v>
      </c>
      <c r="H74" s="14">
        <v>1137.8195000000001</v>
      </c>
      <c r="I74" s="14">
        <v>3814.81007</v>
      </c>
      <c r="J74" s="14">
        <v>261.85381999999998</v>
      </c>
      <c r="K74" s="14">
        <v>12683.412969999999</v>
      </c>
      <c r="L74" s="14">
        <v>75493.171499999997</v>
      </c>
      <c r="M74" s="14">
        <v>28028.776959999999</v>
      </c>
      <c r="N74" s="14">
        <v>47464.394540000001</v>
      </c>
      <c r="O74" s="14">
        <v>-505.62079</v>
      </c>
      <c r="P74" s="14">
        <v>-1195.05405</v>
      </c>
      <c r="Q74" s="14">
        <v>689.43326000000002</v>
      </c>
      <c r="R74" s="14">
        <v>0</v>
      </c>
      <c r="S74" s="14">
        <v>428.74119999999999</v>
      </c>
      <c r="T74" s="14">
        <v>24.16667</v>
      </c>
      <c r="U74" s="14">
        <v>60095.094590000001</v>
      </c>
      <c r="V74" s="14">
        <v>3922.2554599999999</v>
      </c>
      <c r="W74" s="14">
        <v>77.689949999999996</v>
      </c>
      <c r="X74" s="14">
        <v>8003.0126399999999</v>
      </c>
      <c r="Y74" s="14">
        <v>-609.59650999999997</v>
      </c>
      <c r="Z74" s="14">
        <v>-3548.8506200000002</v>
      </c>
      <c r="AA74" s="14">
        <v>0</v>
      </c>
      <c r="AB74" s="14">
        <v>55883.729200000002</v>
      </c>
      <c r="AC74" s="14">
        <v>6426.2164599999996</v>
      </c>
      <c r="AD74" s="14">
        <v>1410.37246</v>
      </c>
      <c r="AE74" s="14">
        <v>46.541139999999999</v>
      </c>
      <c r="AF74" s="14">
        <v>1418.19967</v>
      </c>
      <c r="AG74" s="14">
        <v>872.78746999999998</v>
      </c>
      <c r="AH74" s="14">
        <v>21.405000000000001</v>
      </c>
      <c r="AI74" s="14">
        <v>2286.72669</v>
      </c>
      <c r="AJ74" s="14">
        <v>43401.480309999999</v>
      </c>
      <c r="AK74" s="14">
        <v>59805.984660000002</v>
      </c>
      <c r="AL74" s="14">
        <v>289.10992999998399</v>
      </c>
      <c r="AM74" s="14">
        <v>158.84200000000001</v>
      </c>
      <c r="AN74" s="14">
        <v>130.26792999998401</v>
      </c>
    </row>
    <row r="75" spans="1:40" ht="12.75" customHeight="1" x14ac:dyDescent="0.2">
      <c r="A75" s="24">
        <v>64</v>
      </c>
      <c r="B75" s="21" t="s">
        <v>156</v>
      </c>
      <c r="C75" s="21" t="s">
        <v>157</v>
      </c>
      <c r="D75" s="14">
        <v>23848.952679999999</v>
      </c>
      <c r="E75" s="14">
        <v>23630.299040000002</v>
      </c>
      <c r="F75" s="14">
        <v>218.65364</v>
      </c>
      <c r="G75" s="14">
        <v>10997.940360000001</v>
      </c>
      <c r="H75" s="14">
        <v>2767.9182300000002</v>
      </c>
      <c r="I75" s="14">
        <v>7566.6653699999997</v>
      </c>
      <c r="J75" s="14">
        <v>663.35676000000001</v>
      </c>
      <c r="K75" s="14">
        <v>12851.01232</v>
      </c>
      <c r="L75" s="14">
        <v>7378.3408099999997</v>
      </c>
      <c r="M75" s="14">
        <v>741.22495000000004</v>
      </c>
      <c r="N75" s="14">
        <v>6637.1158599999999</v>
      </c>
      <c r="O75" s="14">
        <v>-1191.13707</v>
      </c>
      <c r="P75" s="14">
        <v>3339.1975699999998</v>
      </c>
      <c r="Q75" s="14">
        <v>-4328.08925</v>
      </c>
      <c r="R75" s="14">
        <v>-202.24538999999999</v>
      </c>
      <c r="S75" s="14">
        <v>1308.0241599999999</v>
      </c>
      <c r="T75" s="14">
        <v>317.32526999999999</v>
      </c>
      <c r="U75" s="14">
        <v>19922.340540000001</v>
      </c>
      <c r="V75" s="14">
        <v>-810.07342000000006</v>
      </c>
      <c r="W75" s="14">
        <v>-17.661359999999998</v>
      </c>
      <c r="X75" s="14">
        <v>-1051.42247</v>
      </c>
      <c r="Y75" s="14">
        <v>273.58488</v>
      </c>
      <c r="Z75" s="14">
        <v>-14.57447</v>
      </c>
      <c r="AA75" s="14">
        <v>0</v>
      </c>
      <c r="AB75" s="14">
        <v>17683.720710000001</v>
      </c>
      <c r="AC75" s="14">
        <v>8751.7717100000009</v>
      </c>
      <c r="AD75" s="14">
        <v>1900.00695</v>
      </c>
      <c r="AE75" s="14">
        <v>51.534329999999997</v>
      </c>
      <c r="AF75" s="14">
        <v>1858.3142700000001</v>
      </c>
      <c r="AG75" s="14">
        <v>1347.0346500000001</v>
      </c>
      <c r="AH75" s="14">
        <v>372.1431</v>
      </c>
      <c r="AI75" s="14">
        <v>1550.8879400000001</v>
      </c>
      <c r="AJ75" s="14">
        <v>1852.0277599999999</v>
      </c>
      <c r="AK75" s="14">
        <v>16873.647290000001</v>
      </c>
      <c r="AL75" s="14">
        <v>3048.6932499999998</v>
      </c>
      <c r="AM75" s="14">
        <v>0</v>
      </c>
      <c r="AN75" s="14">
        <v>3048.6932499999998</v>
      </c>
    </row>
    <row r="76" spans="1:40" ht="12.75" customHeight="1" x14ac:dyDescent="0.2">
      <c r="A76" s="24">
        <v>65</v>
      </c>
      <c r="B76" s="21" t="s">
        <v>204</v>
      </c>
      <c r="C76" s="21" t="s">
        <v>205</v>
      </c>
      <c r="D76" s="14">
        <v>44400.793100000003</v>
      </c>
      <c r="E76" s="14">
        <v>44172.388709999999</v>
      </c>
      <c r="F76" s="14">
        <v>228.40439000000001</v>
      </c>
      <c r="G76" s="14">
        <v>6080.5465700000004</v>
      </c>
      <c r="H76" s="14">
        <v>193.12403</v>
      </c>
      <c r="I76" s="14">
        <v>5887.4225399999996</v>
      </c>
      <c r="J76" s="14">
        <v>0</v>
      </c>
      <c r="K76" s="14">
        <v>38320.246529999997</v>
      </c>
      <c r="L76" s="14">
        <v>946.03200000000004</v>
      </c>
      <c r="M76" s="14">
        <v>336.68696</v>
      </c>
      <c r="N76" s="14">
        <v>609.34504000000004</v>
      </c>
      <c r="O76" s="14">
        <v>32.267359999999798</v>
      </c>
      <c r="P76" s="14">
        <v>1250.2822699999999</v>
      </c>
      <c r="Q76" s="14">
        <v>-1218.0149100000001</v>
      </c>
      <c r="R76" s="14">
        <v>0</v>
      </c>
      <c r="S76" s="14">
        <v>51.025530000000003</v>
      </c>
      <c r="T76" s="14">
        <v>0</v>
      </c>
      <c r="U76" s="14">
        <v>39012.884460000001</v>
      </c>
      <c r="V76" s="14">
        <v>56087.255559999998</v>
      </c>
      <c r="W76" s="14">
        <v>-174.68063000000001</v>
      </c>
      <c r="X76" s="14">
        <v>56071.227189999998</v>
      </c>
      <c r="Y76" s="14">
        <v>190.709</v>
      </c>
      <c r="Z76" s="14">
        <v>0</v>
      </c>
      <c r="AA76" s="14">
        <v>0</v>
      </c>
      <c r="AB76" s="14">
        <v>6592.8416699999998</v>
      </c>
      <c r="AC76" s="14">
        <v>2884.1844299999998</v>
      </c>
      <c r="AD76" s="14">
        <v>558.47771999999998</v>
      </c>
      <c r="AE76" s="14">
        <v>12.79327</v>
      </c>
      <c r="AF76" s="14">
        <v>535.06446000000005</v>
      </c>
      <c r="AG76" s="14">
        <v>356.31878</v>
      </c>
      <c r="AH76" s="14">
        <v>0</v>
      </c>
      <c r="AI76" s="14">
        <v>1031.6469</v>
      </c>
      <c r="AJ76" s="14">
        <v>1214.3561099999999</v>
      </c>
      <c r="AK76" s="14">
        <v>62680.097229999999</v>
      </c>
      <c r="AL76" s="14">
        <v>-23667.212769999998</v>
      </c>
      <c r="AM76" s="14">
        <v>-4.94712</v>
      </c>
      <c r="AN76" s="14">
        <v>-23662.265650000001</v>
      </c>
    </row>
    <row r="77" spans="1:40" ht="12.75" customHeight="1" x14ac:dyDescent="0.2">
      <c r="A77" s="24">
        <v>66</v>
      </c>
      <c r="B77" s="21" t="s">
        <v>166</v>
      </c>
      <c r="C77" s="21" t="s">
        <v>167</v>
      </c>
      <c r="D77" s="14">
        <v>23691.818169999999</v>
      </c>
      <c r="E77" s="14">
        <v>22536.974480000001</v>
      </c>
      <c r="F77" s="14">
        <v>1154.8436899999999</v>
      </c>
      <c r="G77" s="14">
        <v>9957.2276399999992</v>
      </c>
      <c r="H77" s="14">
        <v>1801.24423</v>
      </c>
      <c r="I77" s="14">
        <v>8155.9834099999998</v>
      </c>
      <c r="J77" s="14">
        <v>0</v>
      </c>
      <c r="K77" s="14">
        <v>13734.590529999999</v>
      </c>
      <c r="L77" s="14">
        <v>13740.703530000001</v>
      </c>
      <c r="M77" s="14">
        <v>2784.9429700000001</v>
      </c>
      <c r="N77" s="14">
        <v>10955.760560000001</v>
      </c>
      <c r="O77" s="14">
        <v>6851.08097</v>
      </c>
      <c r="P77" s="14">
        <v>-1740.8425199999999</v>
      </c>
      <c r="Q77" s="14">
        <v>8591.9234899999992</v>
      </c>
      <c r="R77" s="14">
        <v>0</v>
      </c>
      <c r="S77" s="14">
        <v>615.64107000000001</v>
      </c>
      <c r="T77" s="14">
        <v>5.6979300000000004</v>
      </c>
      <c r="U77" s="14">
        <v>32162.771059999999</v>
      </c>
      <c r="V77" s="14">
        <v>6287.8005000000003</v>
      </c>
      <c r="W77" s="14">
        <v>2091.3637800000001</v>
      </c>
      <c r="X77" s="14">
        <v>4413.83932</v>
      </c>
      <c r="Y77" s="14">
        <v>-60.647709999999996</v>
      </c>
      <c r="Z77" s="14">
        <v>-156.75488999999999</v>
      </c>
      <c r="AA77" s="14">
        <v>0</v>
      </c>
      <c r="AB77" s="14">
        <v>20921.468150000001</v>
      </c>
      <c r="AC77" s="14">
        <v>10773.528689999999</v>
      </c>
      <c r="AD77" s="14">
        <v>2131.10214</v>
      </c>
      <c r="AE77" s="14">
        <v>78.604699999999994</v>
      </c>
      <c r="AF77" s="14">
        <v>1458.96318</v>
      </c>
      <c r="AG77" s="14">
        <v>1418.43156</v>
      </c>
      <c r="AH77" s="14">
        <v>13.587870000000001</v>
      </c>
      <c r="AI77" s="14">
        <v>2594.40038</v>
      </c>
      <c r="AJ77" s="14">
        <v>2452.8496300000002</v>
      </c>
      <c r="AK77" s="14">
        <v>27209.268650000002</v>
      </c>
      <c r="AL77" s="14">
        <v>4953.5024100000101</v>
      </c>
      <c r="AM77" s="14">
        <v>843.529</v>
      </c>
      <c r="AN77" s="14">
        <v>4109.9734100000096</v>
      </c>
    </row>
    <row r="78" spans="1:40" ht="12.75" customHeight="1" x14ac:dyDescent="0.2">
      <c r="A78" s="24">
        <v>67</v>
      </c>
      <c r="B78" s="21" t="s">
        <v>188</v>
      </c>
      <c r="C78" s="21" t="s">
        <v>189</v>
      </c>
      <c r="D78" s="14">
        <v>29608.462019999999</v>
      </c>
      <c r="E78" s="14">
        <v>28288.289420000001</v>
      </c>
      <c r="F78" s="14">
        <v>1320.1726000000001</v>
      </c>
      <c r="G78" s="14">
        <v>7628.01692</v>
      </c>
      <c r="H78" s="14">
        <v>2674.21522</v>
      </c>
      <c r="I78" s="14">
        <v>4819.2827699999998</v>
      </c>
      <c r="J78" s="14">
        <v>134.51893000000001</v>
      </c>
      <c r="K78" s="14">
        <v>21980.445100000001</v>
      </c>
      <c r="L78" s="14">
        <v>9536.52801</v>
      </c>
      <c r="M78" s="14">
        <v>1550.87138</v>
      </c>
      <c r="N78" s="14">
        <v>7985.6566300000004</v>
      </c>
      <c r="O78" s="14">
        <v>1161.4113199999999</v>
      </c>
      <c r="P78" s="14">
        <v>-108.49894</v>
      </c>
      <c r="Q78" s="14">
        <v>1269.9102600000001</v>
      </c>
      <c r="R78" s="14">
        <v>0</v>
      </c>
      <c r="S78" s="14">
        <v>101.17981</v>
      </c>
      <c r="T78" s="14">
        <v>846.72806000000003</v>
      </c>
      <c r="U78" s="14">
        <v>32075.42092</v>
      </c>
      <c r="V78" s="14">
        <v>-579.21884999999997</v>
      </c>
      <c r="W78" s="14">
        <v>551.69349</v>
      </c>
      <c r="X78" s="14">
        <v>-2945.96776</v>
      </c>
      <c r="Y78" s="14">
        <v>80.658699999999996</v>
      </c>
      <c r="Z78" s="14">
        <v>1734.39672</v>
      </c>
      <c r="AA78" s="14">
        <v>0</v>
      </c>
      <c r="AB78" s="14">
        <v>31938.262350000001</v>
      </c>
      <c r="AC78" s="14">
        <v>9497.5441499999997</v>
      </c>
      <c r="AD78" s="14">
        <v>2086.52963</v>
      </c>
      <c r="AE78" s="14">
        <v>134.23473999999999</v>
      </c>
      <c r="AF78" s="14">
        <v>2710.1032500000001</v>
      </c>
      <c r="AG78" s="14">
        <v>1284.93788</v>
      </c>
      <c r="AH78" s="14">
        <v>745.91993000000002</v>
      </c>
      <c r="AI78" s="14">
        <v>2999.5694600000002</v>
      </c>
      <c r="AJ78" s="14">
        <v>12479.42331</v>
      </c>
      <c r="AK78" s="14">
        <v>31359.0435</v>
      </c>
      <c r="AL78" s="14">
        <v>716.37742000000105</v>
      </c>
      <c r="AM78" s="14">
        <v>411.45353</v>
      </c>
      <c r="AN78" s="14">
        <v>304.92389000000099</v>
      </c>
    </row>
    <row r="79" spans="1:40" ht="12.75" customHeight="1" x14ac:dyDescent="0.2">
      <c r="A79" s="24">
        <v>68</v>
      </c>
      <c r="B79" s="21" t="s">
        <v>126</v>
      </c>
      <c r="C79" s="21" t="s">
        <v>127</v>
      </c>
      <c r="D79" s="14">
        <v>14166.12256</v>
      </c>
      <c r="E79" s="14">
        <v>13983.53233</v>
      </c>
      <c r="F79" s="14">
        <v>182.59022999999999</v>
      </c>
      <c r="G79" s="14">
        <v>5561.3131400000002</v>
      </c>
      <c r="H79" s="14">
        <v>1790.5633700000001</v>
      </c>
      <c r="I79" s="14">
        <v>3770.6965599999999</v>
      </c>
      <c r="J79" s="14">
        <v>5.321E-2</v>
      </c>
      <c r="K79" s="14">
        <v>8604.8094199999996</v>
      </c>
      <c r="L79" s="14">
        <v>5207.6125700000002</v>
      </c>
      <c r="M79" s="14">
        <v>196.72362000000001</v>
      </c>
      <c r="N79" s="14">
        <v>5010.8889499999996</v>
      </c>
      <c r="O79" s="14">
        <v>-224.86841999999999</v>
      </c>
      <c r="P79" s="14">
        <v>-1182.0930900000001</v>
      </c>
      <c r="Q79" s="14">
        <v>957.22466999999995</v>
      </c>
      <c r="R79" s="14">
        <v>0</v>
      </c>
      <c r="S79" s="14">
        <v>416.41446000000002</v>
      </c>
      <c r="T79" s="14">
        <v>56.742530000000002</v>
      </c>
      <c r="U79" s="14">
        <v>13863.986940000001</v>
      </c>
      <c r="V79" s="14">
        <v>2314.1431400000001</v>
      </c>
      <c r="W79" s="14">
        <v>2765.33563</v>
      </c>
      <c r="X79" s="14">
        <v>-595.19583</v>
      </c>
      <c r="Y79" s="14">
        <v>144.00334000000001</v>
      </c>
      <c r="Z79" s="14">
        <v>0</v>
      </c>
      <c r="AA79" s="14">
        <v>0</v>
      </c>
      <c r="AB79" s="14">
        <v>11135.0083</v>
      </c>
      <c r="AC79" s="14">
        <v>4334.0596800000003</v>
      </c>
      <c r="AD79" s="14">
        <v>948.34771999999998</v>
      </c>
      <c r="AE79" s="14">
        <v>32.362870000000001</v>
      </c>
      <c r="AF79" s="14">
        <v>914.15247999999997</v>
      </c>
      <c r="AG79" s="14">
        <v>3759.2363399999999</v>
      </c>
      <c r="AH79" s="14">
        <v>19.030629999999999</v>
      </c>
      <c r="AI79" s="14">
        <v>378.09037999999998</v>
      </c>
      <c r="AJ79" s="14">
        <v>749.72820000000002</v>
      </c>
      <c r="AK79" s="14">
        <v>13449.15144</v>
      </c>
      <c r="AL79" s="14">
        <v>414.83550000000099</v>
      </c>
      <c r="AM79" s="14">
        <v>375.37734</v>
      </c>
      <c r="AN79" s="14">
        <v>39.458160000001001</v>
      </c>
    </row>
    <row r="80" spans="1:40" ht="12.75" customHeight="1" x14ac:dyDescent="0.2">
      <c r="A80" s="24">
        <v>69</v>
      </c>
      <c r="B80" s="21" t="s">
        <v>134</v>
      </c>
      <c r="C80" s="21" t="s">
        <v>135</v>
      </c>
      <c r="D80" s="14">
        <v>13345.156590000001</v>
      </c>
      <c r="E80" s="14">
        <v>11413.142030000001</v>
      </c>
      <c r="F80" s="14">
        <v>1932.0145600000001</v>
      </c>
      <c r="G80" s="14">
        <v>7035.6343699999998</v>
      </c>
      <c r="H80" s="14">
        <v>2173.70919</v>
      </c>
      <c r="I80" s="14">
        <v>4861.9251800000002</v>
      </c>
      <c r="J80" s="14">
        <v>0</v>
      </c>
      <c r="K80" s="14">
        <v>6309.5222199999998</v>
      </c>
      <c r="L80" s="14">
        <v>1949.40699</v>
      </c>
      <c r="M80" s="14">
        <v>638.71928000000003</v>
      </c>
      <c r="N80" s="14">
        <v>1310.6877099999999</v>
      </c>
      <c r="O80" s="14">
        <v>41.587269999999997</v>
      </c>
      <c r="P80" s="14">
        <v>59.371920000000003</v>
      </c>
      <c r="Q80" s="14">
        <v>-17.784649999999999</v>
      </c>
      <c r="R80" s="14">
        <v>0</v>
      </c>
      <c r="S80" s="14">
        <v>3932.5034300000002</v>
      </c>
      <c r="T80" s="14">
        <v>105.37791</v>
      </c>
      <c r="U80" s="14">
        <v>11699.678540000001</v>
      </c>
      <c r="V80" s="14">
        <v>763.40084000000002</v>
      </c>
      <c r="W80" s="14">
        <v>-82.824520000000007</v>
      </c>
      <c r="X80" s="14">
        <v>1456.29213</v>
      </c>
      <c r="Y80" s="14">
        <v>0.40716999999999998</v>
      </c>
      <c r="Z80" s="14">
        <v>-610.47393999999997</v>
      </c>
      <c r="AA80" s="14">
        <v>0</v>
      </c>
      <c r="AB80" s="14">
        <v>12543.381659999999</v>
      </c>
      <c r="AC80" s="14">
        <v>3145.0328300000001</v>
      </c>
      <c r="AD80" s="14">
        <v>710.34406999999999</v>
      </c>
      <c r="AE80" s="14">
        <v>45.93976</v>
      </c>
      <c r="AF80" s="14">
        <v>1288.10268</v>
      </c>
      <c r="AG80" s="14">
        <v>862.53920000000005</v>
      </c>
      <c r="AH80" s="14">
        <v>339.30795999999998</v>
      </c>
      <c r="AI80" s="14">
        <v>1004.65604</v>
      </c>
      <c r="AJ80" s="14">
        <v>5147.4591200000004</v>
      </c>
      <c r="AK80" s="14">
        <v>13306.782499999999</v>
      </c>
      <c r="AL80" s="14">
        <v>-1607.1039599999999</v>
      </c>
      <c r="AM80" s="14">
        <v>-851.15800000000002</v>
      </c>
      <c r="AN80" s="14">
        <v>-755.94596000000001</v>
      </c>
    </row>
    <row r="81" spans="1:40" ht="12.75" customHeight="1" x14ac:dyDescent="0.2">
      <c r="A81" s="24">
        <v>70</v>
      </c>
      <c r="B81" s="21" t="s">
        <v>196</v>
      </c>
      <c r="C81" s="21" t="s">
        <v>197</v>
      </c>
      <c r="D81" s="14">
        <v>19876.509020000001</v>
      </c>
      <c r="E81" s="14">
        <v>19876.509020000001</v>
      </c>
      <c r="F81" s="14">
        <v>0</v>
      </c>
      <c r="G81" s="14">
        <v>2561.7274900000002</v>
      </c>
      <c r="H81" s="14">
        <v>924.72499000000005</v>
      </c>
      <c r="I81" s="14">
        <v>773.80406000000005</v>
      </c>
      <c r="J81" s="14">
        <v>863.19844000000001</v>
      </c>
      <c r="K81" s="14">
        <v>17314.78153</v>
      </c>
      <c r="L81" s="14">
        <v>3054.6500599999999</v>
      </c>
      <c r="M81" s="14">
        <v>110.60059</v>
      </c>
      <c r="N81" s="14">
        <v>2944.0494699999999</v>
      </c>
      <c r="O81" s="14">
        <v>-20.614599999999999</v>
      </c>
      <c r="P81" s="14">
        <v>-625.07452000000001</v>
      </c>
      <c r="Q81" s="14">
        <v>604.45992000000001</v>
      </c>
      <c r="R81" s="14">
        <v>0</v>
      </c>
      <c r="S81" s="14">
        <v>116.23018</v>
      </c>
      <c r="T81" s="14">
        <v>235.75909999999999</v>
      </c>
      <c r="U81" s="14">
        <v>20590.205679999999</v>
      </c>
      <c r="V81" s="14">
        <v>2968.67587</v>
      </c>
      <c r="W81" s="14">
        <v>66.229119999999995</v>
      </c>
      <c r="X81" s="14">
        <v>2697.9717300000002</v>
      </c>
      <c r="Y81" s="14">
        <v>204.47502</v>
      </c>
      <c r="Z81" s="14">
        <v>0</v>
      </c>
      <c r="AA81" s="14">
        <v>0</v>
      </c>
      <c r="AB81" s="14">
        <v>15251.06941</v>
      </c>
      <c r="AC81" s="14">
        <v>6261.7795100000003</v>
      </c>
      <c r="AD81" s="14">
        <v>1163.2361100000001</v>
      </c>
      <c r="AE81" s="14">
        <v>474.55092999999999</v>
      </c>
      <c r="AF81" s="14">
        <v>2522.2721700000002</v>
      </c>
      <c r="AG81" s="14">
        <v>589.08708999999999</v>
      </c>
      <c r="AH81" s="14">
        <v>608.17110000000002</v>
      </c>
      <c r="AI81" s="14">
        <v>1559.52432</v>
      </c>
      <c r="AJ81" s="14">
        <v>2072.4481799999999</v>
      </c>
      <c r="AK81" s="14">
        <v>18219.745279999999</v>
      </c>
      <c r="AL81" s="14">
        <v>2370.4603999999999</v>
      </c>
      <c r="AM81" s="14">
        <v>0</v>
      </c>
      <c r="AN81" s="14">
        <v>2370.4603999999999</v>
      </c>
    </row>
    <row r="82" spans="1:40" ht="12.75" customHeight="1" x14ac:dyDescent="0.2">
      <c r="A82" s="24">
        <v>71</v>
      </c>
      <c r="B82" s="21" t="s">
        <v>172</v>
      </c>
      <c r="C82" s="21" t="s">
        <v>173</v>
      </c>
      <c r="D82" s="14">
        <v>22169.398740000001</v>
      </c>
      <c r="E82" s="14">
        <v>22149.550070000001</v>
      </c>
      <c r="F82" s="14">
        <v>19.848669999999998</v>
      </c>
      <c r="G82" s="14">
        <v>9229.9202999999998</v>
      </c>
      <c r="H82" s="14">
        <v>654.39742000000001</v>
      </c>
      <c r="I82" s="14">
        <v>8034.2460300000002</v>
      </c>
      <c r="J82" s="14">
        <v>541.27684999999997</v>
      </c>
      <c r="K82" s="14">
        <v>12939.478440000001</v>
      </c>
      <c r="L82" s="14">
        <v>2036.4459300000001</v>
      </c>
      <c r="M82" s="14">
        <v>203.57337000000001</v>
      </c>
      <c r="N82" s="14">
        <v>1832.87256</v>
      </c>
      <c r="O82" s="14">
        <v>345.32024000000001</v>
      </c>
      <c r="P82" s="14">
        <v>-162.73295999999999</v>
      </c>
      <c r="Q82" s="14">
        <v>508.0532</v>
      </c>
      <c r="R82" s="14">
        <v>0</v>
      </c>
      <c r="S82" s="14">
        <v>287.82319000000001</v>
      </c>
      <c r="T82" s="14">
        <v>0.86819999999999997</v>
      </c>
      <c r="U82" s="14">
        <v>15406.36263</v>
      </c>
      <c r="V82" s="14">
        <v>1417.3366799999999</v>
      </c>
      <c r="W82" s="14">
        <v>526.15234999999996</v>
      </c>
      <c r="X82" s="14">
        <v>890.78633000000002</v>
      </c>
      <c r="Y82" s="14">
        <v>0.39800000000000002</v>
      </c>
      <c r="Z82" s="14">
        <v>0</v>
      </c>
      <c r="AA82" s="14">
        <v>0</v>
      </c>
      <c r="AB82" s="14">
        <v>11040.75943</v>
      </c>
      <c r="AC82" s="14">
        <v>4865.5660500000004</v>
      </c>
      <c r="AD82" s="14">
        <v>1084.1122499999999</v>
      </c>
      <c r="AE82" s="14">
        <v>47.975960000000001</v>
      </c>
      <c r="AF82" s="14">
        <v>1510.01225</v>
      </c>
      <c r="AG82" s="14">
        <v>745.22257000000002</v>
      </c>
      <c r="AH82" s="14">
        <v>79.371489999999994</v>
      </c>
      <c r="AI82" s="14">
        <v>1181.76376</v>
      </c>
      <c r="AJ82" s="14">
        <v>1526.7351000000001</v>
      </c>
      <c r="AK82" s="14">
        <v>12458.09611</v>
      </c>
      <c r="AL82" s="14">
        <v>2948.2665200000001</v>
      </c>
      <c r="AM82" s="14">
        <v>537.26688999999999</v>
      </c>
      <c r="AN82" s="14">
        <v>2410.9996299999998</v>
      </c>
    </row>
    <row r="83" spans="1:40" ht="12.75" customHeight="1" x14ac:dyDescent="0.2">
      <c r="A83" s="24">
        <v>72</v>
      </c>
      <c r="B83" s="21" t="s">
        <v>206</v>
      </c>
      <c r="C83" s="21" t="s">
        <v>207</v>
      </c>
      <c r="D83" s="14">
        <v>16842.398580000001</v>
      </c>
      <c r="E83" s="14">
        <v>16618.552049999998</v>
      </c>
      <c r="F83" s="14">
        <v>223.84653</v>
      </c>
      <c r="G83" s="14">
        <v>6380.2775199999996</v>
      </c>
      <c r="H83" s="14">
        <v>1372.67984</v>
      </c>
      <c r="I83" s="14">
        <v>4536.2009399999997</v>
      </c>
      <c r="J83" s="14">
        <v>471.39674000000002</v>
      </c>
      <c r="K83" s="14">
        <v>10462.121059999999</v>
      </c>
      <c r="L83" s="14">
        <v>4227.0937400000003</v>
      </c>
      <c r="M83" s="14">
        <v>584.27409</v>
      </c>
      <c r="N83" s="14">
        <v>3642.8196499999999</v>
      </c>
      <c r="O83" s="14">
        <v>928.71221000000003</v>
      </c>
      <c r="P83" s="14">
        <v>338.79029000000003</v>
      </c>
      <c r="Q83" s="14">
        <v>589.92192</v>
      </c>
      <c r="R83" s="14">
        <v>0</v>
      </c>
      <c r="S83" s="14">
        <v>47.449280000000002</v>
      </c>
      <c r="T83" s="14">
        <v>0.56686000000000003</v>
      </c>
      <c r="U83" s="14">
        <v>15081.66906</v>
      </c>
      <c r="V83" s="14">
        <v>-24606.22178</v>
      </c>
      <c r="W83" s="14">
        <v>-20.276520000000001</v>
      </c>
      <c r="X83" s="14">
        <v>-24637.385419999999</v>
      </c>
      <c r="Y83" s="14">
        <v>0.85382000000000002</v>
      </c>
      <c r="Z83" s="14">
        <v>50.58634</v>
      </c>
      <c r="AA83" s="14">
        <v>0</v>
      </c>
      <c r="AB83" s="14">
        <v>12656.918299999999</v>
      </c>
      <c r="AC83" s="14">
        <v>4655.0040099999997</v>
      </c>
      <c r="AD83" s="14">
        <v>1019.40869</v>
      </c>
      <c r="AE83" s="14">
        <v>77.160849999999996</v>
      </c>
      <c r="AF83" s="14">
        <v>1571.7465199999999</v>
      </c>
      <c r="AG83" s="14">
        <v>722.36811</v>
      </c>
      <c r="AH83" s="14">
        <v>404.75580000000002</v>
      </c>
      <c r="AI83" s="14">
        <v>443.07175999999998</v>
      </c>
      <c r="AJ83" s="14">
        <v>3763.40256</v>
      </c>
      <c r="AK83" s="14">
        <v>-11949.30348</v>
      </c>
      <c r="AL83" s="14">
        <v>27030.972539999999</v>
      </c>
      <c r="AM83" s="14">
        <v>0</v>
      </c>
      <c r="AN83" s="14">
        <v>27030.972539999999</v>
      </c>
    </row>
    <row r="84" spans="1:40" ht="12.75" customHeight="1" x14ac:dyDescent="0.2">
      <c r="A84" s="24">
        <v>73</v>
      </c>
      <c r="B84" s="21" t="s">
        <v>220</v>
      </c>
      <c r="C84" s="21" t="s">
        <v>221</v>
      </c>
      <c r="D84" s="14">
        <v>4730.0947800000004</v>
      </c>
      <c r="E84" s="14">
        <v>4689.9593000000004</v>
      </c>
      <c r="F84" s="14">
        <v>40.135480000000001</v>
      </c>
      <c r="G84" s="14">
        <v>2125.0835099999999</v>
      </c>
      <c r="H84" s="14">
        <v>1502.3595</v>
      </c>
      <c r="I84" s="14">
        <v>622.72401000000002</v>
      </c>
      <c r="J84" s="14">
        <v>0</v>
      </c>
      <c r="K84" s="14">
        <v>2605.01127</v>
      </c>
      <c r="L84" s="14">
        <v>10254.16474</v>
      </c>
      <c r="M84" s="14">
        <v>840.02795000000003</v>
      </c>
      <c r="N84" s="14">
        <v>9414.1367900000005</v>
      </c>
      <c r="O84" s="14">
        <v>3417.4237600000001</v>
      </c>
      <c r="P84" s="14">
        <v>-839.30079000000001</v>
      </c>
      <c r="Q84" s="14">
        <v>4256.7245499999999</v>
      </c>
      <c r="R84" s="14">
        <v>0</v>
      </c>
      <c r="S84" s="14">
        <v>6607.1654600000002</v>
      </c>
      <c r="T84" s="14">
        <v>214.71382</v>
      </c>
      <c r="U84" s="14">
        <v>22258.451099999998</v>
      </c>
      <c r="V84" s="14">
        <v>-2005.9511299999999</v>
      </c>
      <c r="W84" s="14">
        <v>0</v>
      </c>
      <c r="X84" s="14">
        <v>-1709.8176100000001</v>
      </c>
      <c r="Y84" s="14">
        <v>-531.27596000000005</v>
      </c>
      <c r="Z84" s="14">
        <v>235.14243999999999</v>
      </c>
      <c r="AA84" s="14">
        <v>0</v>
      </c>
      <c r="AB84" s="14">
        <v>22662.901470000001</v>
      </c>
      <c r="AC84" s="14">
        <v>8314.29918</v>
      </c>
      <c r="AD84" s="14">
        <v>1515.2739099999999</v>
      </c>
      <c r="AE84" s="14">
        <v>57.685580000000002</v>
      </c>
      <c r="AF84" s="14">
        <v>2545.0854300000001</v>
      </c>
      <c r="AG84" s="14">
        <v>754.37683000000004</v>
      </c>
      <c r="AH84" s="14">
        <v>106.02800000000001</v>
      </c>
      <c r="AI84" s="14">
        <v>1696.9644900000001</v>
      </c>
      <c r="AJ84" s="14">
        <v>7673.1880499999997</v>
      </c>
      <c r="AK84" s="14">
        <v>20656.950339999999</v>
      </c>
      <c r="AL84" s="14">
        <v>1601.5007600000099</v>
      </c>
      <c r="AM84" s="14">
        <v>0</v>
      </c>
      <c r="AN84" s="14">
        <v>1601.5007600000099</v>
      </c>
    </row>
    <row r="85" spans="1:40" ht="12.75" customHeight="1" x14ac:dyDescent="0.2">
      <c r="A85" s="24">
        <v>74</v>
      </c>
      <c r="B85" s="21" t="s">
        <v>150</v>
      </c>
      <c r="C85" s="21" t="s">
        <v>151</v>
      </c>
      <c r="D85" s="14">
        <v>5373.6409800000001</v>
      </c>
      <c r="E85" s="14">
        <v>5223.5240599999997</v>
      </c>
      <c r="F85" s="14">
        <v>150.11691999999999</v>
      </c>
      <c r="G85" s="14">
        <v>3388.2933200000002</v>
      </c>
      <c r="H85" s="14">
        <v>1559.2781199999999</v>
      </c>
      <c r="I85" s="14">
        <v>1614.69335</v>
      </c>
      <c r="J85" s="14">
        <v>214.32185000000001</v>
      </c>
      <c r="K85" s="14">
        <v>1985.3476599999999</v>
      </c>
      <c r="L85" s="14">
        <v>4370.1059800000003</v>
      </c>
      <c r="M85" s="14">
        <v>162.26733999999999</v>
      </c>
      <c r="N85" s="14">
        <v>4207.8386399999999</v>
      </c>
      <c r="O85" s="14">
        <v>-26.568249999999999</v>
      </c>
      <c r="P85" s="14">
        <v>214.80125000000001</v>
      </c>
      <c r="Q85" s="14">
        <v>-241.86949999999999</v>
      </c>
      <c r="R85" s="14">
        <v>0.5</v>
      </c>
      <c r="S85" s="14">
        <v>1076.56023</v>
      </c>
      <c r="T85" s="14">
        <v>189.81689</v>
      </c>
      <c r="U85" s="14">
        <v>7432.9951700000001</v>
      </c>
      <c r="V85" s="14">
        <v>-4356.0068899999997</v>
      </c>
      <c r="W85" s="14">
        <v>-47.346620000000001</v>
      </c>
      <c r="X85" s="14">
        <v>-4276.9189999999999</v>
      </c>
      <c r="Y85" s="14">
        <v>12.2692</v>
      </c>
      <c r="Z85" s="14">
        <v>-44.010469999999998</v>
      </c>
      <c r="AA85" s="14">
        <v>0</v>
      </c>
      <c r="AB85" s="14">
        <v>18093.71744</v>
      </c>
      <c r="AC85" s="14">
        <v>7297.8923299999997</v>
      </c>
      <c r="AD85" s="14">
        <v>1439.80504</v>
      </c>
      <c r="AE85" s="14">
        <v>102.80141</v>
      </c>
      <c r="AF85" s="14">
        <v>4050.6338099999998</v>
      </c>
      <c r="AG85" s="14">
        <v>1589.29908</v>
      </c>
      <c r="AH85" s="14">
        <v>250.72443999999999</v>
      </c>
      <c r="AI85" s="14">
        <v>1364.7154</v>
      </c>
      <c r="AJ85" s="14">
        <v>1997.84593</v>
      </c>
      <c r="AK85" s="14">
        <v>13737.71055</v>
      </c>
      <c r="AL85" s="14">
        <v>-6304.7153799999996</v>
      </c>
      <c r="AM85" s="14">
        <v>-16.182980000000001</v>
      </c>
      <c r="AN85" s="14">
        <v>-6288.5324000000001</v>
      </c>
    </row>
    <row r="86" spans="1:40" ht="12.75" customHeight="1" x14ac:dyDescent="0.2">
      <c r="A86" s="24">
        <v>75</v>
      </c>
      <c r="B86" s="21" t="s">
        <v>130</v>
      </c>
      <c r="C86" s="21" t="s">
        <v>131</v>
      </c>
      <c r="D86" s="14">
        <v>6904.5537400000003</v>
      </c>
      <c r="E86" s="14">
        <v>6393.0119999999997</v>
      </c>
      <c r="F86" s="14">
        <v>511.54174</v>
      </c>
      <c r="G86" s="14">
        <v>1391.51893</v>
      </c>
      <c r="H86" s="14">
        <v>148.95456999999999</v>
      </c>
      <c r="I86" s="14">
        <v>6.5913599999999999</v>
      </c>
      <c r="J86" s="14">
        <v>1235.973</v>
      </c>
      <c r="K86" s="14">
        <v>5513.0348100000001</v>
      </c>
      <c r="L86" s="14">
        <v>6863.0301799999997</v>
      </c>
      <c r="M86" s="14">
        <v>4010.8867599999999</v>
      </c>
      <c r="N86" s="14">
        <v>2852.1434199999999</v>
      </c>
      <c r="O86" s="14">
        <v>-2475.5751300000002</v>
      </c>
      <c r="P86" s="14">
        <v>-2332.55458</v>
      </c>
      <c r="Q86" s="14">
        <v>-143.02054999999999</v>
      </c>
      <c r="R86" s="14">
        <v>0</v>
      </c>
      <c r="S86" s="14">
        <v>1070.0916299999999</v>
      </c>
      <c r="T86" s="14">
        <v>16.34853</v>
      </c>
      <c r="U86" s="14">
        <v>6976.0432600000004</v>
      </c>
      <c r="V86" s="14">
        <v>-1403.46343</v>
      </c>
      <c r="W86" s="14">
        <v>-167.60426000000001</v>
      </c>
      <c r="X86" s="14">
        <v>-1889.1545900000001</v>
      </c>
      <c r="Y86" s="14">
        <v>653.29542000000004</v>
      </c>
      <c r="Z86" s="14">
        <v>0</v>
      </c>
      <c r="AA86" s="14">
        <v>0</v>
      </c>
      <c r="AB86" s="14">
        <v>4590.76739</v>
      </c>
      <c r="AC86" s="14">
        <v>1430.8984499999999</v>
      </c>
      <c r="AD86" s="14">
        <v>336.23142999999999</v>
      </c>
      <c r="AE86" s="14">
        <v>80.943359999999998</v>
      </c>
      <c r="AF86" s="14">
        <v>420.65006</v>
      </c>
      <c r="AG86" s="14">
        <v>838.65224999999998</v>
      </c>
      <c r="AH86" s="14">
        <v>0</v>
      </c>
      <c r="AI86" s="14">
        <v>87.447469999999996</v>
      </c>
      <c r="AJ86" s="14">
        <v>1395.9443699999999</v>
      </c>
      <c r="AK86" s="14">
        <v>3187.3039600000002</v>
      </c>
      <c r="AL86" s="14">
        <v>3788.7393000000002</v>
      </c>
      <c r="AM86" s="14">
        <v>0</v>
      </c>
      <c r="AN86" s="14">
        <v>3788.7393000000002</v>
      </c>
    </row>
    <row r="87" spans="1:40" ht="12.75" customHeight="1" x14ac:dyDescent="0.2">
      <c r="A87" s="24">
        <v>76</v>
      </c>
      <c r="B87" s="21" t="s">
        <v>124</v>
      </c>
      <c r="C87" s="21" t="s">
        <v>125</v>
      </c>
      <c r="D87" s="14">
        <v>12875.96422</v>
      </c>
      <c r="E87" s="14">
        <v>12849.036459999999</v>
      </c>
      <c r="F87" s="14">
        <v>26.927759999999999</v>
      </c>
      <c r="G87" s="14">
        <v>2147.47822</v>
      </c>
      <c r="H87" s="14">
        <v>1618.7058999999999</v>
      </c>
      <c r="I87" s="14">
        <v>528.77232000000004</v>
      </c>
      <c r="J87" s="14">
        <v>0</v>
      </c>
      <c r="K87" s="14">
        <v>10728.486000000001</v>
      </c>
      <c r="L87" s="14">
        <v>6292.1833999999999</v>
      </c>
      <c r="M87" s="14">
        <v>1153.2470800000001</v>
      </c>
      <c r="N87" s="14">
        <v>5138.9363199999998</v>
      </c>
      <c r="O87" s="14">
        <v>192.64755</v>
      </c>
      <c r="P87" s="14">
        <v>-60.58625</v>
      </c>
      <c r="Q87" s="14">
        <v>253.2338</v>
      </c>
      <c r="R87" s="14">
        <v>0</v>
      </c>
      <c r="S87" s="14">
        <v>-0.47378999999999999</v>
      </c>
      <c r="T87" s="14">
        <v>651.58132999999998</v>
      </c>
      <c r="U87" s="14">
        <v>16711.17741</v>
      </c>
      <c r="V87" s="14">
        <v>-3503.8067700000001</v>
      </c>
      <c r="W87" s="14">
        <v>-2375.8609900000001</v>
      </c>
      <c r="X87" s="14">
        <v>100.96021</v>
      </c>
      <c r="Y87" s="14">
        <v>141.66253</v>
      </c>
      <c r="Z87" s="14">
        <v>-1370.56852</v>
      </c>
      <c r="AA87" s="14">
        <v>0</v>
      </c>
      <c r="AB87" s="14">
        <v>12710.269609999999</v>
      </c>
      <c r="AC87" s="14">
        <v>5595.2847199999997</v>
      </c>
      <c r="AD87" s="14">
        <v>1084.40463</v>
      </c>
      <c r="AE87" s="14">
        <v>777.61001999999996</v>
      </c>
      <c r="AF87" s="14">
        <v>1021.65846</v>
      </c>
      <c r="AG87" s="14">
        <v>600.62908000000004</v>
      </c>
      <c r="AH87" s="14">
        <v>219.98712</v>
      </c>
      <c r="AI87" s="14">
        <v>1215.0957100000001</v>
      </c>
      <c r="AJ87" s="14">
        <v>2195.59987</v>
      </c>
      <c r="AK87" s="14">
        <v>9206.4628400000001</v>
      </c>
      <c r="AL87" s="14">
        <v>7504.7145700000001</v>
      </c>
      <c r="AM87" s="14">
        <v>1710</v>
      </c>
      <c r="AN87" s="14">
        <v>5794.7145700000001</v>
      </c>
    </row>
    <row r="88" spans="1:40" ht="12.75" customHeight="1" x14ac:dyDescent="0.2">
      <c r="A88" s="24">
        <v>77</v>
      </c>
      <c r="B88" s="21" t="s">
        <v>184</v>
      </c>
      <c r="C88" s="21" t="s">
        <v>185</v>
      </c>
      <c r="D88" s="14">
        <v>5416.7916500000001</v>
      </c>
      <c r="E88" s="14">
        <v>5303.26296</v>
      </c>
      <c r="F88" s="14">
        <v>113.52869</v>
      </c>
      <c r="G88" s="14">
        <v>831.31015000000002</v>
      </c>
      <c r="H88" s="14">
        <v>526.51828999999998</v>
      </c>
      <c r="I88" s="14">
        <v>304.79185999999999</v>
      </c>
      <c r="J88" s="14">
        <v>0</v>
      </c>
      <c r="K88" s="14">
        <v>4585.4814999999999</v>
      </c>
      <c r="L88" s="14">
        <v>1338.5551399999999</v>
      </c>
      <c r="M88" s="14">
        <v>483.94812000000002</v>
      </c>
      <c r="N88" s="14">
        <v>854.60702000000003</v>
      </c>
      <c r="O88" s="14">
        <v>1952.45001</v>
      </c>
      <c r="P88" s="14">
        <v>1956.8501000000001</v>
      </c>
      <c r="Q88" s="14">
        <v>-4.4000900000000103</v>
      </c>
      <c r="R88" s="14">
        <v>0</v>
      </c>
      <c r="S88" s="14">
        <v>852.13113999999996</v>
      </c>
      <c r="T88" s="14">
        <v>52.74906</v>
      </c>
      <c r="U88" s="14">
        <v>8297.4187299999994</v>
      </c>
      <c r="V88" s="14">
        <v>2446.4663700000001</v>
      </c>
      <c r="W88" s="14">
        <v>0.83169999999999999</v>
      </c>
      <c r="X88" s="14">
        <v>1108.1772599999999</v>
      </c>
      <c r="Y88" s="14">
        <v>-0.124</v>
      </c>
      <c r="Z88" s="14">
        <v>0</v>
      </c>
      <c r="AA88" s="14">
        <v>1337.58141</v>
      </c>
      <c r="AB88" s="14">
        <v>5577.3329299999996</v>
      </c>
      <c r="AC88" s="14">
        <v>2418.04763</v>
      </c>
      <c r="AD88" s="14">
        <v>529.56583999999998</v>
      </c>
      <c r="AE88" s="14">
        <v>11.013159999999999</v>
      </c>
      <c r="AF88" s="14">
        <v>1080.1850199999999</v>
      </c>
      <c r="AG88" s="14">
        <v>545.84112000000005</v>
      </c>
      <c r="AH88" s="14">
        <v>0</v>
      </c>
      <c r="AI88" s="14">
        <v>161.47357</v>
      </c>
      <c r="AJ88" s="14">
        <v>831.20659000000001</v>
      </c>
      <c r="AK88" s="14">
        <v>8023.7992999999997</v>
      </c>
      <c r="AL88" s="14">
        <v>273.619429999999</v>
      </c>
      <c r="AM88" s="14">
        <v>0</v>
      </c>
      <c r="AN88" s="14">
        <v>273.619429999999</v>
      </c>
    </row>
    <row r="89" spans="1:40" ht="12.75" customHeight="1" x14ac:dyDescent="0.2">
      <c r="A89" s="24">
        <v>78</v>
      </c>
      <c r="B89" s="21" t="s">
        <v>208</v>
      </c>
      <c r="C89" s="21" t="s">
        <v>209</v>
      </c>
      <c r="D89" s="14">
        <v>10442.868</v>
      </c>
      <c r="E89" s="14">
        <v>10375.04774</v>
      </c>
      <c r="F89" s="14">
        <v>67.820260000000005</v>
      </c>
      <c r="G89" s="14">
        <v>842.62314000000003</v>
      </c>
      <c r="H89" s="14">
        <v>413.54808000000003</v>
      </c>
      <c r="I89" s="14">
        <v>429.07506000000001</v>
      </c>
      <c r="J89" s="14">
        <v>0</v>
      </c>
      <c r="K89" s="14">
        <v>9600.2448600000007</v>
      </c>
      <c r="L89" s="14">
        <v>5469.0272599999998</v>
      </c>
      <c r="M89" s="14">
        <v>3787.2548900000002</v>
      </c>
      <c r="N89" s="14">
        <v>1681.7723699999999</v>
      </c>
      <c r="O89" s="14">
        <v>83.717600000000004</v>
      </c>
      <c r="P89" s="14">
        <v>15.85379</v>
      </c>
      <c r="Q89" s="14">
        <v>67.863810000000001</v>
      </c>
      <c r="R89" s="14">
        <v>0</v>
      </c>
      <c r="S89" s="14">
        <v>117.46491</v>
      </c>
      <c r="T89" s="14">
        <v>6.2</v>
      </c>
      <c r="U89" s="14">
        <v>11489.399740000001</v>
      </c>
      <c r="V89" s="14">
        <v>-3869.8041600000001</v>
      </c>
      <c r="W89" s="14">
        <v>1103.93868</v>
      </c>
      <c r="X89" s="14">
        <v>-4588.4172099999996</v>
      </c>
      <c r="Y89" s="14">
        <v>-445.63682</v>
      </c>
      <c r="Z89" s="14">
        <v>60.311190000000003</v>
      </c>
      <c r="AA89" s="14">
        <v>0</v>
      </c>
      <c r="AB89" s="14">
        <v>9957.7432700000008</v>
      </c>
      <c r="AC89" s="14">
        <v>3595.3242</v>
      </c>
      <c r="AD89" s="14">
        <v>778.66517999999996</v>
      </c>
      <c r="AE89" s="14">
        <v>19.157139999999998</v>
      </c>
      <c r="AF89" s="14">
        <v>1390.84141</v>
      </c>
      <c r="AG89" s="14">
        <v>780.89552000000003</v>
      </c>
      <c r="AH89" s="14">
        <v>53.685200000000002</v>
      </c>
      <c r="AI89" s="14">
        <v>1386.54474</v>
      </c>
      <c r="AJ89" s="14">
        <v>1952.62988</v>
      </c>
      <c r="AK89" s="14">
        <v>6087.9391100000003</v>
      </c>
      <c r="AL89" s="14">
        <v>5401.4606299999996</v>
      </c>
      <c r="AM89" s="14">
        <v>972.26300000000003</v>
      </c>
      <c r="AN89" s="14">
        <v>4429.1976299999997</v>
      </c>
    </row>
    <row r="90" spans="1:40" ht="12.75" customHeight="1" x14ac:dyDescent="0.2">
      <c r="A90" s="24">
        <v>79</v>
      </c>
      <c r="B90" s="21" t="s">
        <v>212</v>
      </c>
      <c r="C90" s="21" t="s">
        <v>213</v>
      </c>
      <c r="D90" s="14">
        <v>10289.63682</v>
      </c>
      <c r="E90" s="14">
        <v>7244.9204399999999</v>
      </c>
      <c r="F90" s="14">
        <v>3044.7163799999998</v>
      </c>
      <c r="G90" s="14">
        <v>501.39596</v>
      </c>
      <c r="H90" s="14">
        <v>432.82960000000003</v>
      </c>
      <c r="I90" s="14">
        <v>62.093760000000003</v>
      </c>
      <c r="J90" s="14">
        <v>6.4725999999999999</v>
      </c>
      <c r="K90" s="14">
        <v>9788.2408599999999</v>
      </c>
      <c r="L90" s="14">
        <v>4215.9896900000003</v>
      </c>
      <c r="M90" s="14">
        <v>2556.9855699999998</v>
      </c>
      <c r="N90" s="14">
        <v>1659.0041200000001</v>
      </c>
      <c r="O90" s="14">
        <v>3474.4066800000001</v>
      </c>
      <c r="P90" s="14">
        <v>-1029.77757</v>
      </c>
      <c r="Q90" s="14">
        <v>4504.1842500000002</v>
      </c>
      <c r="R90" s="14">
        <v>0</v>
      </c>
      <c r="S90" s="14">
        <v>-1900.68318</v>
      </c>
      <c r="T90" s="14">
        <v>200.10691</v>
      </c>
      <c r="U90" s="14">
        <v>13221.07539</v>
      </c>
      <c r="V90" s="14">
        <v>7552.8383700000004</v>
      </c>
      <c r="W90" s="14">
        <v>10.11256</v>
      </c>
      <c r="X90" s="14">
        <v>7614.5882600000004</v>
      </c>
      <c r="Y90" s="14">
        <v>0</v>
      </c>
      <c r="Z90" s="14">
        <v>-71.862449999999995</v>
      </c>
      <c r="AA90" s="14">
        <v>0</v>
      </c>
      <c r="AB90" s="14">
        <v>31558.910489999998</v>
      </c>
      <c r="AC90" s="14">
        <v>20499.481199999998</v>
      </c>
      <c r="AD90" s="14">
        <v>1665.20227</v>
      </c>
      <c r="AE90" s="14">
        <v>49.019950000000001</v>
      </c>
      <c r="AF90" s="14">
        <v>2067.3744200000001</v>
      </c>
      <c r="AG90" s="14">
        <v>1703.2158099999999</v>
      </c>
      <c r="AH90" s="14">
        <v>167.2</v>
      </c>
      <c r="AI90" s="14">
        <v>2150.4868000000001</v>
      </c>
      <c r="AJ90" s="14">
        <v>3256.9300400000002</v>
      </c>
      <c r="AK90" s="14">
        <v>39111.74886</v>
      </c>
      <c r="AL90" s="14">
        <v>-25890.673470000002</v>
      </c>
      <c r="AM90" s="14">
        <v>0</v>
      </c>
      <c r="AN90" s="14">
        <v>-25890.673470000002</v>
      </c>
    </row>
    <row r="91" spans="1:40" ht="12.75" customHeight="1" x14ac:dyDescent="0.2">
      <c r="A91" s="24">
        <v>80</v>
      </c>
      <c r="B91" s="21" t="s">
        <v>216</v>
      </c>
      <c r="C91" s="21" t="s">
        <v>217</v>
      </c>
      <c r="D91" s="14">
        <v>11177.516009999999</v>
      </c>
      <c r="E91" s="14">
        <v>10515.669169999999</v>
      </c>
      <c r="F91" s="14">
        <v>661.84684000000004</v>
      </c>
      <c r="G91" s="14">
        <v>74.246250000000003</v>
      </c>
      <c r="H91" s="14">
        <v>67.147850000000005</v>
      </c>
      <c r="I91" s="14">
        <v>7.0983999999999998</v>
      </c>
      <c r="J91" s="14">
        <v>0</v>
      </c>
      <c r="K91" s="14">
        <v>11103.269759999999</v>
      </c>
      <c r="L91" s="14">
        <v>307.51943</v>
      </c>
      <c r="M91" s="14">
        <v>40.510170000000002</v>
      </c>
      <c r="N91" s="14">
        <v>267.00925999999998</v>
      </c>
      <c r="O91" s="14">
        <v>206.47378</v>
      </c>
      <c r="P91" s="14">
        <v>22.319939999999999</v>
      </c>
      <c r="Q91" s="14">
        <v>184.15384</v>
      </c>
      <c r="R91" s="14">
        <v>0</v>
      </c>
      <c r="S91" s="14">
        <v>0.37502999999999997</v>
      </c>
      <c r="T91" s="14">
        <v>15.962</v>
      </c>
      <c r="U91" s="14">
        <v>11593.089830000001</v>
      </c>
      <c r="V91" s="14">
        <v>6154.7689</v>
      </c>
      <c r="W91" s="14">
        <v>0</v>
      </c>
      <c r="X91" s="14">
        <v>5995.14041</v>
      </c>
      <c r="Y91" s="14">
        <v>164.04245</v>
      </c>
      <c r="Z91" s="14">
        <v>-4.4139600000000003</v>
      </c>
      <c r="AA91" s="14">
        <v>0</v>
      </c>
      <c r="AB91" s="14">
        <v>7116.0433700000003</v>
      </c>
      <c r="AC91" s="14">
        <v>2677.6660999999999</v>
      </c>
      <c r="AD91" s="14">
        <v>485.95404000000002</v>
      </c>
      <c r="AE91" s="14">
        <v>8.2386300000000006</v>
      </c>
      <c r="AF91" s="14">
        <v>508.78870000000001</v>
      </c>
      <c r="AG91" s="14">
        <v>392.54871000000003</v>
      </c>
      <c r="AH91" s="14">
        <v>0</v>
      </c>
      <c r="AI91" s="14">
        <v>707.19551999999999</v>
      </c>
      <c r="AJ91" s="14">
        <v>2335.6516700000002</v>
      </c>
      <c r="AK91" s="14">
        <v>13270.81227</v>
      </c>
      <c r="AL91" s="14">
        <v>-1677.72244</v>
      </c>
      <c r="AM91" s="14">
        <v>14.344480000000001</v>
      </c>
      <c r="AN91" s="14">
        <v>-1692.06692</v>
      </c>
    </row>
    <row r="92" spans="1:40" ht="12.75" customHeight="1" x14ac:dyDescent="0.2">
      <c r="A92" s="24">
        <v>81</v>
      </c>
      <c r="B92" s="21" t="s">
        <v>70</v>
      </c>
      <c r="C92" s="21" t="s">
        <v>71</v>
      </c>
      <c r="D92" s="14">
        <v>5801.6477999999997</v>
      </c>
      <c r="E92" s="14">
        <v>5801.6477999999997</v>
      </c>
      <c r="F92" s="14">
        <v>0</v>
      </c>
      <c r="G92" s="14">
        <v>1087.2981600000001</v>
      </c>
      <c r="H92" s="14">
        <v>0</v>
      </c>
      <c r="I92" s="14">
        <v>0</v>
      </c>
      <c r="J92" s="14">
        <v>1087.2981600000001</v>
      </c>
      <c r="K92" s="14">
        <v>4714.3496400000004</v>
      </c>
      <c r="L92" s="14">
        <v>69.337739999999997</v>
      </c>
      <c r="M92" s="14">
        <v>9.5693999999999999</v>
      </c>
      <c r="N92" s="14">
        <v>59.768340000000002</v>
      </c>
      <c r="O92" s="14">
        <v>-15.718579999999999</v>
      </c>
      <c r="P92" s="14">
        <v>-15.718579999999999</v>
      </c>
      <c r="Q92" s="14">
        <v>0</v>
      </c>
      <c r="R92" s="14">
        <v>0</v>
      </c>
      <c r="S92" s="14">
        <v>0</v>
      </c>
      <c r="T92" s="14">
        <v>2.319</v>
      </c>
      <c r="U92" s="14">
        <v>4760.7183999999997</v>
      </c>
      <c r="V92" s="14">
        <v>-99.139080000000007</v>
      </c>
      <c r="W92" s="14">
        <v>0</v>
      </c>
      <c r="X92" s="14">
        <v>0</v>
      </c>
      <c r="Y92" s="14">
        <v>12.160920000000001</v>
      </c>
      <c r="Z92" s="14">
        <v>-111.3</v>
      </c>
      <c r="AA92" s="14">
        <v>0</v>
      </c>
      <c r="AB92" s="14">
        <v>3046.4635600000001</v>
      </c>
      <c r="AC92" s="14">
        <v>1723.49227</v>
      </c>
      <c r="AD92" s="14">
        <v>346.57769000000002</v>
      </c>
      <c r="AE92" s="14">
        <v>3.6722800000000002</v>
      </c>
      <c r="AF92" s="14">
        <v>339.69191999999998</v>
      </c>
      <c r="AG92" s="14">
        <v>266.88022999999998</v>
      </c>
      <c r="AH92" s="14">
        <v>6.0587999999999997</v>
      </c>
      <c r="AI92" s="14">
        <v>0</v>
      </c>
      <c r="AJ92" s="14">
        <v>360.09037000000001</v>
      </c>
      <c r="AK92" s="14">
        <v>2947.3244800000002</v>
      </c>
      <c r="AL92" s="14">
        <v>1813.39392</v>
      </c>
      <c r="AM92" s="14">
        <v>0</v>
      </c>
      <c r="AN92" s="14">
        <v>1813.39392</v>
      </c>
    </row>
    <row r="93" spans="1:40" ht="12.75" customHeight="1" x14ac:dyDescent="0.2">
      <c r="A93" s="24">
        <v>82</v>
      </c>
      <c r="B93" s="21" t="s">
        <v>214</v>
      </c>
      <c r="C93" s="21" t="s">
        <v>271</v>
      </c>
      <c r="D93" s="14">
        <v>7396.9667300000001</v>
      </c>
      <c r="E93" s="14">
        <v>7396.9667300000001</v>
      </c>
      <c r="F93" s="14">
        <v>0</v>
      </c>
      <c r="G93" s="14">
        <v>1.81877</v>
      </c>
      <c r="H93" s="14">
        <v>0.3095</v>
      </c>
      <c r="I93" s="14">
        <v>1.5092699999999999</v>
      </c>
      <c r="J93" s="14">
        <v>0</v>
      </c>
      <c r="K93" s="14">
        <v>7395.1479600000002</v>
      </c>
      <c r="L93" s="14">
        <v>457.73419999999999</v>
      </c>
      <c r="M93" s="14">
        <v>111.37061</v>
      </c>
      <c r="N93" s="14">
        <v>346.36358999999999</v>
      </c>
      <c r="O93" s="14">
        <v>-54.641350000000003</v>
      </c>
      <c r="P93" s="14">
        <v>-63.676540000000003</v>
      </c>
      <c r="Q93" s="14">
        <v>9.0351900000000001</v>
      </c>
      <c r="R93" s="14">
        <v>0</v>
      </c>
      <c r="S93" s="14">
        <v>0.94499999999999995</v>
      </c>
      <c r="T93" s="14">
        <v>32.07799</v>
      </c>
      <c r="U93" s="14">
        <v>7719.8931899999998</v>
      </c>
      <c r="V93" s="14">
        <v>-0.23451</v>
      </c>
      <c r="W93" s="14">
        <v>-8.6199999999999992E-3</v>
      </c>
      <c r="X93" s="14">
        <v>2.4109999999999999E-2</v>
      </c>
      <c r="Y93" s="14">
        <v>-0.25</v>
      </c>
      <c r="Z93" s="14">
        <v>0</v>
      </c>
      <c r="AA93" s="14">
        <v>0</v>
      </c>
      <c r="AB93" s="14">
        <v>7596.7114899999997</v>
      </c>
      <c r="AC93" s="14">
        <v>4778.7672300000004</v>
      </c>
      <c r="AD93" s="14">
        <v>931.30034999999998</v>
      </c>
      <c r="AE93" s="14">
        <v>60.622619999999998</v>
      </c>
      <c r="AF93" s="14">
        <v>481.46758999999997</v>
      </c>
      <c r="AG93" s="14">
        <v>229.08321000000001</v>
      </c>
      <c r="AH93" s="14">
        <v>0</v>
      </c>
      <c r="AI93" s="14">
        <v>416.19585000000001</v>
      </c>
      <c r="AJ93" s="14">
        <v>699.27463999999998</v>
      </c>
      <c r="AK93" s="14">
        <v>7596.4769800000004</v>
      </c>
      <c r="AL93" s="14">
        <v>123.416209999999</v>
      </c>
      <c r="AM93" s="14">
        <v>22.214919999999999</v>
      </c>
      <c r="AN93" s="14">
        <v>101.20128999999901</v>
      </c>
    </row>
    <row r="94" spans="1:40" ht="12.75" customHeight="1" x14ac:dyDescent="0.2">
      <c r="A94" s="24"/>
      <c r="B94" s="21"/>
      <c r="C94" s="39" t="s">
        <v>286</v>
      </c>
      <c r="D94" s="41">
        <f>SUM(D40:D93)</f>
        <v>5625090.4890600014</v>
      </c>
      <c r="E94" s="41">
        <f t="shared" ref="E94:AN94" si="2">SUM(E40:E93)</f>
        <v>4171694.8093799991</v>
      </c>
      <c r="F94" s="41">
        <f t="shared" si="2"/>
        <v>1453395.6796800005</v>
      </c>
      <c r="G94" s="41">
        <f t="shared" si="2"/>
        <v>2412760.0397999985</v>
      </c>
      <c r="H94" s="41">
        <f t="shared" si="2"/>
        <v>1215357.7549000005</v>
      </c>
      <c r="I94" s="41">
        <f t="shared" si="2"/>
        <v>1128514.0175099997</v>
      </c>
      <c r="J94" s="41">
        <f t="shared" si="2"/>
        <v>68888.267389999994</v>
      </c>
      <c r="K94" s="41">
        <f t="shared" si="2"/>
        <v>3212330.4492600001</v>
      </c>
      <c r="L94" s="41">
        <f t="shared" si="2"/>
        <v>1969746.1860300002</v>
      </c>
      <c r="M94" s="41">
        <f t="shared" si="2"/>
        <v>416442.70361999987</v>
      </c>
      <c r="N94" s="41">
        <f t="shared" si="2"/>
        <v>1553303.4824099992</v>
      </c>
      <c r="O94" s="41">
        <f t="shared" si="2"/>
        <v>75430.013849999974</v>
      </c>
      <c r="P94" s="41">
        <f t="shared" si="2"/>
        <v>-329709.50819999987</v>
      </c>
      <c r="Q94" s="41">
        <f t="shared" si="2"/>
        <v>373040.07273000001</v>
      </c>
      <c r="R94" s="41">
        <f t="shared" si="2"/>
        <v>32099.44932</v>
      </c>
      <c r="S94" s="41">
        <f t="shared" si="2"/>
        <v>963484.77369999979</v>
      </c>
      <c r="T94" s="41">
        <f t="shared" si="2"/>
        <v>80162.627280000001</v>
      </c>
      <c r="U94" s="41">
        <f t="shared" si="2"/>
        <v>5884711.3465</v>
      </c>
      <c r="V94" s="41">
        <f t="shared" si="2"/>
        <v>1317964.8272099996</v>
      </c>
      <c r="W94" s="41">
        <f t="shared" si="2"/>
        <v>129161.06680000009</v>
      </c>
      <c r="X94" s="41">
        <f t="shared" si="2"/>
        <v>1197181.0893400006</v>
      </c>
      <c r="Y94" s="41">
        <f t="shared" si="2"/>
        <v>26127.216620000007</v>
      </c>
      <c r="Z94" s="41">
        <f t="shared" si="2"/>
        <v>-35534.630960000002</v>
      </c>
      <c r="AA94" s="41">
        <f t="shared" si="2"/>
        <v>1030.0854100000001</v>
      </c>
      <c r="AB94" s="41">
        <f t="shared" si="2"/>
        <v>3421662.9469199996</v>
      </c>
      <c r="AC94" s="41">
        <f t="shared" si="2"/>
        <v>1510044.953</v>
      </c>
      <c r="AD94" s="41">
        <f t="shared" si="2"/>
        <v>252879.6159700001</v>
      </c>
      <c r="AE94" s="41">
        <f t="shared" si="2"/>
        <v>87930.934089999966</v>
      </c>
      <c r="AF94" s="41">
        <f t="shared" si="2"/>
        <v>362528.78339</v>
      </c>
      <c r="AG94" s="41">
        <f t="shared" si="2"/>
        <v>196639.19906000007</v>
      </c>
      <c r="AH94" s="41">
        <f t="shared" si="2"/>
        <v>43917.504560000001</v>
      </c>
      <c r="AI94" s="41">
        <f t="shared" si="2"/>
        <v>238057.54694999999</v>
      </c>
      <c r="AJ94" s="41">
        <f t="shared" si="2"/>
        <v>729664.40989999997</v>
      </c>
      <c r="AK94" s="41">
        <f t="shared" si="2"/>
        <v>4739627.7741299989</v>
      </c>
      <c r="AL94" s="41">
        <f t="shared" si="2"/>
        <v>1145083.57237</v>
      </c>
      <c r="AM94" s="41">
        <f t="shared" si="2"/>
        <v>209812.28359000006</v>
      </c>
      <c r="AN94" s="41">
        <f t="shared" si="2"/>
        <v>935271.28877999971</v>
      </c>
    </row>
    <row r="95" spans="1:40" ht="12.75" customHeight="1" x14ac:dyDescent="0.2">
      <c r="A95" s="24"/>
      <c r="B95" s="21"/>
      <c r="C95" s="39" t="s">
        <v>287</v>
      </c>
      <c r="D95" s="41">
        <f>D13+D38+D94</f>
        <v>32923973.790969998</v>
      </c>
      <c r="E95" s="41">
        <f t="shared" ref="E95:AN95" si="3">E13+E38+E94</f>
        <v>25114663.017259996</v>
      </c>
      <c r="F95" s="41">
        <f t="shared" si="3"/>
        <v>7809310.7737100013</v>
      </c>
      <c r="G95" s="41">
        <f t="shared" si="3"/>
        <v>16369637.228220001</v>
      </c>
      <c r="H95" s="41">
        <f t="shared" si="3"/>
        <v>8755704.2598800007</v>
      </c>
      <c r="I95" s="41">
        <f t="shared" si="3"/>
        <v>7295582.5112899998</v>
      </c>
      <c r="J95" s="41">
        <f t="shared" si="3"/>
        <v>318350.45704999997</v>
      </c>
      <c r="K95" s="41">
        <f t="shared" si="3"/>
        <v>16554336.562750001</v>
      </c>
      <c r="L95" s="41">
        <f t="shared" si="3"/>
        <v>11415894.97865</v>
      </c>
      <c r="M95" s="41">
        <f t="shared" si="3"/>
        <v>2920828.1091399998</v>
      </c>
      <c r="N95" s="41">
        <f t="shared" si="3"/>
        <v>8495066.8695100006</v>
      </c>
      <c r="O95" s="41">
        <f t="shared" si="3"/>
        <v>-1822223.9542399987</v>
      </c>
      <c r="P95" s="41">
        <f t="shared" si="3"/>
        <v>2713525.1661400003</v>
      </c>
      <c r="Q95" s="41">
        <f t="shared" si="3"/>
        <v>1265624.1139699998</v>
      </c>
      <c r="R95" s="41">
        <f t="shared" si="3"/>
        <v>-5801373.2343500005</v>
      </c>
      <c r="S95" s="41">
        <f t="shared" si="3"/>
        <v>2127311.4287799997</v>
      </c>
      <c r="T95" s="41">
        <f t="shared" si="3"/>
        <v>456031.37838999997</v>
      </c>
      <c r="U95" s="41">
        <f t="shared" si="3"/>
        <v>25810522.285190001</v>
      </c>
      <c r="V95" s="41">
        <f t="shared" si="3"/>
        <v>1092823.7622199999</v>
      </c>
      <c r="W95" s="41">
        <f t="shared" si="3"/>
        <v>121883.12295000009</v>
      </c>
      <c r="X95" s="41">
        <f t="shared" si="3"/>
        <v>669348.86495000089</v>
      </c>
      <c r="Y95" s="41">
        <f t="shared" si="3"/>
        <v>194454.29651000001</v>
      </c>
      <c r="Z95" s="41">
        <f t="shared" si="3"/>
        <v>154527.49647000001</v>
      </c>
      <c r="AA95" s="41">
        <f t="shared" si="3"/>
        <v>-47390.018660000002</v>
      </c>
      <c r="AB95" s="41">
        <f t="shared" si="3"/>
        <v>14943003.27939</v>
      </c>
      <c r="AC95" s="41">
        <f t="shared" si="3"/>
        <v>5870475.2792600002</v>
      </c>
      <c r="AD95" s="41">
        <f t="shared" si="3"/>
        <v>1134820.1833400002</v>
      </c>
      <c r="AE95" s="41">
        <f t="shared" si="3"/>
        <v>348989.25526000001</v>
      </c>
      <c r="AF95" s="41">
        <f t="shared" si="3"/>
        <v>2066280.81274</v>
      </c>
      <c r="AG95" s="41">
        <f t="shared" si="3"/>
        <v>970377.01557000005</v>
      </c>
      <c r="AH95" s="41">
        <f t="shared" si="3"/>
        <v>90573.546020000009</v>
      </c>
      <c r="AI95" s="41">
        <f t="shared" si="3"/>
        <v>819040.43764000002</v>
      </c>
      <c r="AJ95" s="41">
        <f t="shared" si="3"/>
        <v>3642446.7495599999</v>
      </c>
      <c r="AK95" s="41">
        <f t="shared" si="3"/>
        <v>16035827.041609999</v>
      </c>
      <c r="AL95" s="41">
        <f t="shared" si="3"/>
        <v>9774695.2435800005</v>
      </c>
      <c r="AM95" s="41">
        <f t="shared" si="3"/>
        <v>1103131.0722900003</v>
      </c>
      <c r="AN95" s="41">
        <f t="shared" si="3"/>
        <v>8671564.1712900009</v>
      </c>
    </row>
    <row r="96" spans="1:40" ht="12.75" customHeight="1" x14ac:dyDescent="0.2">
      <c r="A96" s="24"/>
      <c r="B96" s="21"/>
      <c r="C96" s="40" t="s">
        <v>288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ht="12.75" customHeight="1" x14ac:dyDescent="0.2">
      <c r="A97" s="24">
        <v>83</v>
      </c>
      <c r="B97" s="21" t="s">
        <v>222</v>
      </c>
      <c r="C97" s="21" t="s">
        <v>223</v>
      </c>
      <c r="D97" s="14">
        <v>746827.29587999999</v>
      </c>
      <c r="E97" s="14">
        <v>746770.90801999997</v>
      </c>
      <c r="F97" s="14">
        <v>56.387860000000003</v>
      </c>
      <c r="G97" s="14">
        <v>0</v>
      </c>
      <c r="H97" s="14">
        <v>0</v>
      </c>
      <c r="I97" s="14">
        <v>0</v>
      </c>
      <c r="J97" s="14">
        <v>0</v>
      </c>
      <c r="K97" s="14">
        <v>746827.29587999999</v>
      </c>
      <c r="L97" s="14">
        <v>1892.33</v>
      </c>
      <c r="M97" s="14">
        <v>0</v>
      </c>
      <c r="N97" s="14">
        <v>1892.33</v>
      </c>
      <c r="O97" s="14">
        <v>22001.388900000002</v>
      </c>
      <c r="P97" s="14">
        <v>22001.388900000002</v>
      </c>
      <c r="Q97" s="14">
        <v>0</v>
      </c>
      <c r="R97" s="14">
        <v>0</v>
      </c>
      <c r="S97" s="14">
        <v>28.951830000000001</v>
      </c>
      <c r="T97" s="14">
        <v>0</v>
      </c>
      <c r="U97" s="14">
        <v>770749.96661</v>
      </c>
      <c r="V97" s="14">
        <v>4201548.5783700002</v>
      </c>
      <c r="W97" s="14">
        <v>-28.26313</v>
      </c>
      <c r="X97" s="14">
        <v>4176609.8426899998</v>
      </c>
      <c r="Y97" s="14">
        <v>21.82048</v>
      </c>
      <c r="Z97" s="14">
        <v>24945.178329999999</v>
      </c>
      <c r="AA97" s="14">
        <v>0</v>
      </c>
      <c r="AB97" s="14">
        <v>5809.1972800000003</v>
      </c>
      <c r="AC97" s="14">
        <v>577.64836000000003</v>
      </c>
      <c r="AD97" s="14">
        <v>151.01709</v>
      </c>
      <c r="AE97" s="14">
        <v>105.0626</v>
      </c>
      <c r="AF97" s="14">
        <v>814.12509</v>
      </c>
      <c r="AG97" s="14">
        <v>204.46509</v>
      </c>
      <c r="AH97" s="14">
        <v>0</v>
      </c>
      <c r="AI97" s="14">
        <v>418.68734000000001</v>
      </c>
      <c r="AJ97" s="14">
        <v>3538.1917100000001</v>
      </c>
      <c r="AK97" s="14">
        <v>4207357.7756500002</v>
      </c>
      <c r="AL97" s="14">
        <v>-3436607.8090400002</v>
      </c>
      <c r="AM97" s="14">
        <v>0</v>
      </c>
      <c r="AN97" s="14">
        <v>-3436607.8090400002</v>
      </c>
    </row>
    <row r="98" spans="1:40" ht="12.75" customHeight="1" x14ac:dyDescent="0.2">
      <c r="A98" s="24">
        <v>84</v>
      </c>
      <c r="B98" s="21" t="s">
        <v>224</v>
      </c>
      <c r="C98" s="21" t="s">
        <v>225</v>
      </c>
      <c r="D98" s="18">
        <v>18243.037219999998</v>
      </c>
      <c r="E98" s="18">
        <v>16654.84636</v>
      </c>
      <c r="F98" s="18">
        <v>1588.1908599999999</v>
      </c>
      <c r="G98" s="18">
        <v>0.11498</v>
      </c>
      <c r="H98" s="18">
        <v>0</v>
      </c>
      <c r="I98" s="18">
        <v>1.052E-2</v>
      </c>
      <c r="J98" s="18">
        <v>0.10446</v>
      </c>
      <c r="K98" s="18">
        <v>18242.92224</v>
      </c>
      <c r="L98" s="18">
        <v>14387.468870000001</v>
      </c>
      <c r="M98" s="18">
        <v>1033.1195399999999</v>
      </c>
      <c r="N98" s="18">
        <v>13354.349329999999</v>
      </c>
      <c r="O98" s="18">
        <v>-6394.9398499999998</v>
      </c>
      <c r="P98" s="18">
        <v>-6394.7093000000004</v>
      </c>
      <c r="Q98" s="18">
        <v>-0.23055</v>
      </c>
      <c r="R98" s="18">
        <v>0</v>
      </c>
      <c r="S98" s="18">
        <v>108.86923</v>
      </c>
      <c r="T98" s="18">
        <v>21.532</v>
      </c>
      <c r="U98" s="18">
        <v>25332.732950000001</v>
      </c>
      <c r="V98" s="18">
        <v>2425.3102800000001</v>
      </c>
      <c r="W98" s="18">
        <v>0</v>
      </c>
      <c r="X98" s="18">
        <v>2806.2062900000001</v>
      </c>
      <c r="Y98" s="18">
        <v>-380.89600999999999</v>
      </c>
      <c r="Z98" s="18">
        <v>0</v>
      </c>
      <c r="AA98" s="18">
        <v>0</v>
      </c>
      <c r="AB98" s="18">
        <v>18391.27665</v>
      </c>
      <c r="AC98" s="18">
        <v>7149.2430100000001</v>
      </c>
      <c r="AD98" s="18">
        <v>1481.6748700000001</v>
      </c>
      <c r="AE98" s="18">
        <v>16.700330000000001</v>
      </c>
      <c r="AF98" s="18">
        <v>3935.598</v>
      </c>
      <c r="AG98" s="18">
        <v>2765.8115699999998</v>
      </c>
      <c r="AH98" s="18">
        <v>0</v>
      </c>
      <c r="AI98" s="18">
        <v>1378.7345399999999</v>
      </c>
      <c r="AJ98" s="18">
        <v>1663.51433</v>
      </c>
      <c r="AK98" s="18">
        <v>20816.586930000001</v>
      </c>
      <c r="AL98" s="18">
        <v>4516.1460200000001</v>
      </c>
      <c r="AM98" s="18">
        <v>0</v>
      </c>
      <c r="AN98" s="18">
        <v>4516.1460200000001</v>
      </c>
    </row>
    <row r="99" spans="1:40" ht="12.75" customHeight="1" x14ac:dyDescent="0.2">
      <c r="A99" s="43"/>
      <c r="B99" s="45"/>
      <c r="C99" s="39" t="s">
        <v>289</v>
      </c>
      <c r="D99" s="41">
        <f>SUM(D97:D98)</f>
        <v>765070.33309999993</v>
      </c>
      <c r="E99" s="41">
        <f t="shared" ref="E99:AN99" si="4">SUM(E97:E98)</f>
        <v>763425.75437999994</v>
      </c>
      <c r="F99" s="41">
        <f t="shared" si="4"/>
        <v>1644.57872</v>
      </c>
      <c r="G99" s="41">
        <f t="shared" si="4"/>
        <v>0.11498</v>
      </c>
      <c r="H99" s="41">
        <f t="shared" si="4"/>
        <v>0</v>
      </c>
      <c r="I99" s="41">
        <f t="shared" si="4"/>
        <v>1.052E-2</v>
      </c>
      <c r="J99" s="41">
        <f t="shared" si="4"/>
        <v>0.10446</v>
      </c>
      <c r="K99" s="41">
        <f t="shared" si="4"/>
        <v>765070.21811999998</v>
      </c>
      <c r="L99" s="41">
        <f t="shared" si="4"/>
        <v>16279.798870000001</v>
      </c>
      <c r="M99" s="41">
        <f t="shared" si="4"/>
        <v>1033.1195399999999</v>
      </c>
      <c r="N99" s="41">
        <f t="shared" si="4"/>
        <v>15246.679329999999</v>
      </c>
      <c r="O99" s="41">
        <f t="shared" si="4"/>
        <v>15606.449050000003</v>
      </c>
      <c r="P99" s="41">
        <f t="shared" si="4"/>
        <v>15606.679600000001</v>
      </c>
      <c r="Q99" s="41">
        <f t="shared" si="4"/>
        <v>-0.23055</v>
      </c>
      <c r="R99" s="41">
        <f t="shared" si="4"/>
        <v>0</v>
      </c>
      <c r="S99" s="41">
        <f t="shared" si="4"/>
        <v>137.82105999999999</v>
      </c>
      <c r="T99" s="41">
        <f t="shared" si="4"/>
        <v>21.532</v>
      </c>
      <c r="U99" s="41">
        <f t="shared" si="4"/>
        <v>796082.69955999998</v>
      </c>
      <c r="V99" s="41">
        <f t="shared" si="4"/>
        <v>4203973.8886500001</v>
      </c>
      <c r="W99" s="41">
        <f t="shared" si="4"/>
        <v>-28.26313</v>
      </c>
      <c r="X99" s="41">
        <f t="shared" si="4"/>
        <v>4179416.04898</v>
      </c>
      <c r="Y99" s="41">
        <f t="shared" si="4"/>
        <v>-359.07553000000001</v>
      </c>
      <c r="Z99" s="41">
        <f t="shared" si="4"/>
        <v>24945.178329999999</v>
      </c>
      <c r="AA99" s="41">
        <f t="shared" si="4"/>
        <v>0</v>
      </c>
      <c r="AB99" s="41">
        <f t="shared" si="4"/>
        <v>24200.47393</v>
      </c>
      <c r="AC99" s="41">
        <f t="shared" si="4"/>
        <v>7726.8913700000003</v>
      </c>
      <c r="AD99" s="41">
        <f t="shared" si="4"/>
        <v>1632.6919600000001</v>
      </c>
      <c r="AE99" s="41">
        <f t="shared" si="4"/>
        <v>121.76293000000001</v>
      </c>
      <c r="AF99" s="41">
        <f t="shared" si="4"/>
        <v>4749.7230899999995</v>
      </c>
      <c r="AG99" s="41">
        <f t="shared" si="4"/>
        <v>2970.27666</v>
      </c>
      <c r="AH99" s="41">
        <f t="shared" si="4"/>
        <v>0</v>
      </c>
      <c r="AI99" s="41">
        <f t="shared" si="4"/>
        <v>1797.4218799999999</v>
      </c>
      <c r="AJ99" s="41">
        <f t="shared" si="4"/>
        <v>5201.70604</v>
      </c>
      <c r="AK99" s="41">
        <f t="shared" si="4"/>
        <v>4228174.3625800004</v>
      </c>
      <c r="AL99" s="41">
        <f t="shared" si="4"/>
        <v>-3432091.6630200003</v>
      </c>
      <c r="AM99" s="41">
        <f t="shared" si="4"/>
        <v>0</v>
      </c>
      <c r="AN99" s="41">
        <f t="shared" si="4"/>
        <v>-3432091.6630200003</v>
      </c>
    </row>
    <row r="100" spans="1:40" s="3" customFormat="1" ht="12.75" customHeight="1" x14ac:dyDescent="0.2">
      <c r="A100" s="44"/>
      <c r="B100" s="47" t="s">
        <v>226</v>
      </c>
      <c r="C100" s="47"/>
      <c r="D100" s="15">
        <v>33689044.124070004</v>
      </c>
      <c r="E100" s="15">
        <v>25878088.771639999</v>
      </c>
      <c r="F100" s="15">
        <v>7810955.35243</v>
      </c>
      <c r="G100" s="15">
        <v>16369637.3432</v>
      </c>
      <c r="H100" s="15">
        <v>8755704.2598800007</v>
      </c>
      <c r="I100" s="15">
        <v>7295582.5218099998</v>
      </c>
      <c r="J100" s="15">
        <v>318350.56151000003</v>
      </c>
      <c r="K100" s="15">
        <v>17319406.780870002</v>
      </c>
      <c r="L100" s="15">
        <v>11432174.777519999</v>
      </c>
      <c r="M100" s="15">
        <v>2921861.2286800002</v>
      </c>
      <c r="N100" s="15">
        <v>8510313.5488399994</v>
      </c>
      <c r="O100" s="15">
        <v>-1806617.5051899999</v>
      </c>
      <c r="P100" s="15">
        <v>2729131.8457399998</v>
      </c>
      <c r="Q100" s="15">
        <v>1265623.8834200001</v>
      </c>
      <c r="R100" s="15">
        <v>-5801373.2343499996</v>
      </c>
      <c r="S100" s="15">
        <v>2127449.2498400002</v>
      </c>
      <c r="T100" s="15">
        <v>456052.91038999998</v>
      </c>
      <c r="U100" s="15">
        <v>26606604.984749999</v>
      </c>
      <c r="V100" s="15">
        <v>5296797.65087</v>
      </c>
      <c r="W100" s="15">
        <v>121854.85982</v>
      </c>
      <c r="X100" s="15">
        <v>4848764.9139299998</v>
      </c>
      <c r="Y100" s="15">
        <v>194095.22098000001</v>
      </c>
      <c r="Z100" s="15">
        <v>179472.67480000001</v>
      </c>
      <c r="AA100" s="15">
        <v>-47390.018660000002</v>
      </c>
      <c r="AB100" s="15">
        <v>14967203.753319999</v>
      </c>
      <c r="AC100" s="15">
        <v>5878202.1706299996</v>
      </c>
      <c r="AD100" s="15">
        <v>1136452.8753</v>
      </c>
      <c r="AE100" s="15">
        <v>349111.01818999997</v>
      </c>
      <c r="AF100" s="15">
        <v>2071030.5358299999</v>
      </c>
      <c r="AG100" s="15">
        <v>973347.29223000002</v>
      </c>
      <c r="AH100" s="15">
        <v>90573.546019999994</v>
      </c>
      <c r="AI100" s="15">
        <v>820837.85952000006</v>
      </c>
      <c r="AJ100" s="15">
        <v>3647648.4556</v>
      </c>
      <c r="AK100" s="15">
        <v>20264001.40419</v>
      </c>
      <c r="AL100" s="15">
        <v>6342603.5805599997</v>
      </c>
      <c r="AM100" s="15">
        <v>1103131.07229</v>
      </c>
      <c r="AN100" s="15">
        <v>5239472.5082700001</v>
      </c>
    </row>
    <row r="102" spans="1:40" ht="30" customHeight="1" x14ac:dyDescent="0.2">
      <c r="A102" s="52" t="s">
        <v>265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</sheetData>
  <mergeCells count="4">
    <mergeCell ref="B100:C100"/>
    <mergeCell ref="B3:C3"/>
    <mergeCell ref="D4:AN4"/>
    <mergeCell ref="A102:T102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104"/>
  <sheetViews>
    <sheetView showGridLines="0" zoomScale="80" zoomScaleNormal="80" workbookViewId="0">
      <pane xSplit="3" ySplit="5" topLeftCell="D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7.5703125" style="2" customWidth="1"/>
    <col min="4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1" style="2" customWidth="1"/>
    <col min="17" max="17" width="13.28515625" style="2" customWidth="1"/>
    <col min="18" max="18" width="12.42578125" style="2" customWidth="1"/>
    <col min="19" max="19" width="12.28515625" style="2" customWidth="1"/>
    <col min="20" max="32" width="11" style="2" bestFit="1" customWidth="1"/>
    <col min="33" max="33" width="12.85546875" style="2" customWidth="1"/>
    <col min="34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27" t="s">
        <v>278</v>
      </c>
      <c r="C1" s="1"/>
      <c r="F1" s="19"/>
      <c r="G1" s="27"/>
    </row>
    <row r="2" spans="1:36" ht="17.25" customHeight="1" x14ac:dyDescent="0.2">
      <c r="A2" s="33" t="s">
        <v>273</v>
      </c>
      <c r="C2" s="33"/>
    </row>
    <row r="3" spans="1:36" ht="14.25" customHeight="1" x14ac:dyDescent="0.2">
      <c r="B3" s="48" t="s">
        <v>227</v>
      </c>
      <c r="C3" s="48"/>
      <c r="AJ3" s="7" t="s">
        <v>1</v>
      </c>
    </row>
    <row r="4" spans="1:36" ht="14.25" customHeight="1" x14ac:dyDescent="0.25">
      <c r="B4" s="20"/>
      <c r="C4" s="28">
        <v>43191</v>
      </c>
      <c r="D4" s="58" t="s">
        <v>268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s="13" customFormat="1" ht="203.25" customHeight="1" x14ac:dyDescent="0.25">
      <c r="A5" s="26" t="s">
        <v>290</v>
      </c>
      <c r="B5" s="26" t="s">
        <v>5</v>
      </c>
      <c r="C5" s="26" t="s">
        <v>6</v>
      </c>
      <c r="D5" s="10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0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0" t="s">
        <v>21</v>
      </c>
      <c r="S5" s="10" t="s">
        <v>22</v>
      </c>
      <c r="T5" s="11" t="s">
        <v>23</v>
      </c>
      <c r="U5" s="10" t="s">
        <v>24</v>
      </c>
      <c r="V5" s="11" t="s">
        <v>25</v>
      </c>
      <c r="W5" s="11" t="s">
        <v>22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1" t="s">
        <v>32</v>
      </c>
      <c r="AE5" s="10" t="s">
        <v>33</v>
      </c>
      <c r="AF5" s="11" t="s">
        <v>34</v>
      </c>
      <c r="AG5" s="10" t="s">
        <v>35</v>
      </c>
      <c r="AH5" s="10" t="s">
        <v>36</v>
      </c>
      <c r="AI5" s="10" t="s">
        <v>37</v>
      </c>
      <c r="AJ5" s="12" t="s">
        <v>267</v>
      </c>
    </row>
    <row r="6" spans="1:36" s="13" customFormat="1" ht="15.6" customHeight="1" x14ac:dyDescent="0.25">
      <c r="A6" s="17">
        <v>1</v>
      </c>
      <c r="B6" s="17">
        <v>2</v>
      </c>
      <c r="C6" s="17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s="13" customFormat="1" ht="15.6" customHeight="1" x14ac:dyDescent="0.25">
      <c r="A7" s="24"/>
      <c r="B7" s="38"/>
      <c r="C7" s="38" t="s">
        <v>281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</row>
    <row r="8" spans="1:36" ht="12.75" customHeight="1" x14ac:dyDescent="0.2">
      <c r="A8" s="24">
        <v>1</v>
      </c>
      <c r="B8" s="21" t="s">
        <v>66</v>
      </c>
      <c r="C8" s="21" t="s">
        <v>67</v>
      </c>
      <c r="D8" s="14">
        <v>17004781.474660002</v>
      </c>
      <c r="E8" s="14">
        <v>9132338.4606299996</v>
      </c>
      <c r="F8" s="14">
        <v>0</v>
      </c>
      <c r="G8" s="14">
        <v>-155225.09468000001</v>
      </c>
      <c r="H8" s="14">
        <v>8027668.1087100003</v>
      </c>
      <c r="I8" s="14">
        <v>85449038.406690001</v>
      </c>
      <c r="J8" s="14">
        <v>85448832.785239995</v>
      </c>
      <c r="K8" s="14">
        <v>56391.337189999998</v>
      </c>
      <c r="L8" s="14">
        <v>-43.924469999999999</v>
      </c>
      <c r="M8" s="14">
        <v>38657360.718780003</v>
      </c>
      <c r="N8" s="14">
        <v>7052287.6796700098</v>
      </c>
      <c r="O8" s="14">
        <v>-167893585.79984999</v>
      </c>
      <c r="P8" s="14">
        <v>31605073.039110001</v>
      </c>
      <c r="Q8" s="14">
        <v>-13558651.13549</v>
      </c>
      <c r="R8" s="14">
        <v>55878641.189110003</v>
      </c>
      <c r="S8" s="14">
        <v>55878640.189110003</v>
      </c>
      <c r="T8" s="14">
        <v>0</v>
      </c>
      <c r="U8" s="14">
        <v>4383088.1967399996</v>
      </c>
      <c r="V8" s="14">
        <v>0</v>
      </c>
      <c r="W8" s="14">
        <v>3400465.75342</v>
      </c>
      <c r="X8" s="14">
        <v>147099.13211999999</v>
      </c>
      <c r="Y8" s="14">
        <v>578016.99921000004</v>
      </c>
      <c r="Z8" s="14">
        <v>181345.19068</v>
      </c>
      <c r="AA8" s="14">
        <v>17129.886030000001</v>
      </c>
      <c r="AB8" s="14">
        <v>3250529.4408999998</v>
      </c>
      <c r="AC8" s="14">
        <v>9306400.96153</v>
      </c>
      <c r="AD8" s="14">
        <v>-925378.01951000001</v>
      </c>
      <c r="AE8" s="14">
        <v>6447377.20481</v>
      </c>
      <c r="AF8" s="14">
        <v>-55112.490460000001</v>
      </c>
      <c r="AG8" s="14">
        <v>221357200.13845</v>
      </c>
      <c r="AH8" s="14">
        <v>-182587996.46445999</v>
      </c>
      <c r="AI8" s="14">
        <v>403945196.60290998</v>
      </c>
      <c r="AJ8" s="14">
        <v>128187710</v>
      </c>
    </row>
    <row r="9" spans="1:36" ht="12.75" customHeight="1" x14ac:dyDescent="0.2">
      <c r="A9" s="24">
        <v>2</v>
      </c>
      <c r="B9" s="21" t="s">
        <v>64</v>
      </c>
      <c r="C9" s="21" t="s">
        <v>65</v>
      </c>
      <c r="D9" s="14">
        <v>9071231.6482900009</v>
      </c>
      <c r="E9" s="14">
        <v>3474738.1961400001</v>
      </c>
      <c r="F9" s="14">
        <v>0</v>
      </c>
      <c r="G9" s="14">
        <v>0</v>
      </c>
      <c r="H9" s="14">
        <v>5596493.4521500003</v>
      </c>
      <c r="I9" s="14">
        <v>19288621.715100002</v>
      </c>
      <c r="J9" s="14">
        <v>0</v>
      </c>
      <c r="K9" s="14">
        <v>465.82347000006098</v>
      </c>
      <c r="L9" s="14">
        <v>-926859.98664999998</v>
      </c>
      <c r="M9" s="14">
        <v>44848889.417659998</v>
      </c>
      <c r="N9" s="14">
        <v>40809144.592979997</v>
      </c>
      <c r="O9" s="14">
        <v>-16789850.5506</v>
      </c>
      <c r="P9" s="14">
        <v>4039744.8246800001</v>
      </c>
      <c r="Q9" s="14">
        <v>-1489510.5179600001</v>
      </c>
      <c r="R9" s="14">
        <v>31906799.814739998</v>
      </c>
      <c r="S9" s="14">
        <v>29415919.26974</v>
      </c>
      <c r="T9" s="14">
        <v>-174755.02434999999</v>
      </c>
      <c r="U9" s="14">
        <v>27451336.416999999</v>
      </c>
      <c r="V9" s="14">
        <v>0</v>
      </c>
      <c r="W9" s="14">
        <v>27451336.416999999</v>
      </c>
      <c r="X9" s="14">
        <v>24800</v>
      </c>
      <c r="Y9" s="14">
        <v>796869</v>
      </c>
      <c r="Z9" s="14">
        <v>290799.17955</v>
      </c>
      <c r="AA9" s="14">
        <v>25586.303830000001</v>
      </c>
      <c r="AB9" s="14">
        <v>8132403.1250900002</v>
      </c>
      <c r="AC9" s="14">
        <v>503704.14770999999</v>
      </c>
      <c r="AD9" s="14">
        <v>-2863436.2160299998</v>
      </c>
      <c r="AE9" s="14">
        <v>1736747.92294</v>
      </c>
      <c r="AF9" s="14">
        <v>-5.5820000000000002E-2</v>
      </c>
      <c r="AG9" s="14">
        <v>144078254.51538</v>
      </c>
      <c r="AH9" s="14">
        <v>-22244412.351410002</v>
      </c>
      <c r="AI9" s="14">
        <v>166322666.86679</v>
      </c>
      <c r="AJ9" s="14">
        <v>54211678.899999999</v>
      </c>
    </row>
    <row r="10" spans="1:36" ht="12.75" customHeight="1" x14ac:dyDescent="0.2">
      <c r="A10" s="24">
        <v>3</v>
      </c>
      <c r="B10" s="21" t="s">
        <v>62</v>
      </c>
      <c r="C10" s="21" t="s">
        <v>63</v>
      </c>
      <c r="D10" s="14">
        <v>4952580.5152500002</v>
      </c>
      <c r="E10" s="14">
        <v>721017.31434000004</v>
      </c>
      <c r="F10" s="14">
        <v>0</v>
      </c>
      <c r="G10" s="14">
        <v>-5310.1018700000004</v>
      </c>
      <c r="H10" s="14">
        <v>4236873.3027799996</v>
      </c>
      <c r="I10" s="14">
        <v>26248272.605129998</v>
      </c>
      <c r="J10" s="14">
        <v>26248272.605129998</v>
      </c>
      <c r="K10" s="14">
        <v>97183.472649999996</v>
      </c>
      <c r="L10" s="14">
        <v>-763886.75791000004</v>
      </c>
      <c r="M10" s="14">
        <v>13696602.42491</v>
      </c>
      <c r="N10" s="14">
        <v>13543079.550550001</v>
      </c>
      <c r="O10" s="14">
        <v>-16996143.698309999</v>
      </c>
      <c r="P10" s="14">
        <v>153522.87435999999</v>
      </c>
      <c r="Q10" s="14">
        <v>-231303.02679</v>
      </c>
      <c r="R10" s="14">
        <v>11081437.022949999</v>
      </c>
      <c r="S10" s="14">
        <v>9560795.4458399992</v>
      </c>
      <c r="T10" s="14">
        <v>-4225057.4115599999</v>
      </c>
      <c r="U10" s="14">
        <v>70146.287330000006</v>
      </c>
      <c r="V10" s="14">
        <v>0</v>
      </c>
      <c r="W10" s="14">
        <v>70146.287330000006</v>
      </c>
      <c r="X10" s="14">
        <v>0</v>
      </c>
      <c r="Y10" s="14">
        <v>1260397.92879</v>
      </c>
      <c r="Z10" s="14">
        <v>122350.43343</v>
      </c>
      <c r="AA10" s="14">
        <v>2138291.9338500001</v>
      </c>
      <c r="AB10" s="14">
        <v>1668016.7554500001</v>
      </c>
      <c r="AC10" s="14">
        <v>206263.81108000001</v>
      </c>
      <c r="AD10" s="14">
        <v>-447214.87828</v>
      </c>
      <c r="AE10" s="14">
        <v>4152537.9344600001</v>
      </c>
      <c r="AF10" s="14">
        <v>-74118.455350000004</v>
      </c>
      <c r="AG10" s="14">
        <v>65694081.12528</v>
      </c>
      <c r="AH10" s="14">
        <v>-22743034.33007</v>
      </c>
      <c r="AI10" s="14">
        <v>88437115.455349997</v>
      </c>
      <c r="AJ10" s="14">
        <v>29709125</v>
      </c>
    </row>
    <row r="11" spans="1:36" ht="12.75" customHeight="1" x14ac:dyDescent="0.2">
      <c r="A11" s="24">
        <v>4</v>
      </c>
      <c r="B11" s="21" t="s">
        <v>68</v>
      </c>
      <c r="C11" s="21" t="s">
        <v>69</v>
      </c>
      <c r="D11" s="14">
        <v>3647330.1585900001</v>
      </c>
      <c r="E11" s="14">
        <v>872944.41721999994</v>
      </c>
      <c r="F11" s="14">
        <v>0</v>
      </c>
      <c r="G11" s="14">
        <v>-25326.270710000001</v>
      </c>
      <c r="H11" s="14">
        <v>2799712.0120799998</v>
      </c>
      <c r="I11" s="14">
        <v>1151.0754899999999</v>
      </c>
      <c r="J11" s="14">
        <v>335.09951999999998</v>
      </c>
      <c r="K11" s="14">
        <v>616152.70103999996</v>
      </c>
      <c r="L11" s="14">
        <v>-718944.56521999999</v>
      </c>
      <c r="M11" s="14">
        <v>16933648.722229999</v>
      </c>
      <c r="N11" s="14">
        <v>15118736.23662</v>
      </c>
      <c r="O11" s="14">
        <v>-4052402.2562299999</v>
      </c>
      <c r="P11" s="14">
        <v>1814912.4856100001</v>
      </c>
      <c r="Q11" s="14">
        <v>-561038.82764000003</v>
      </c>
      <c r="R11" s="14">
        <v>21034380.826919999</v>
      </c>
      <c r="S11" s="14">
        <v>21023068.64071</v>
      </c>
      <c r="T11" s="14">
        <v>-12163.663280000001</v>
      </c>
      <c r="U11" s="14">
        <v>0</v>
      </c>
      <c r="V11" s="14">
        <v>0</v>
      </c>
      <c r="W11" s="14">
        <v>0</v>
      </c>
      <c r="X11" s="14">
        <v>0</v>
      </c>
      <c r="Y11" s="14">
        <v>347671.33685999998</v>
      </c>
      <c r="Z11" s="14">
        <v>4920.8923699999996</v>
      </c>
      <c r="AA11" s="14">
        <v>148232.02827000001</v>
      </c>
      <c r="AB11" s="14">
        <v>1695728.5327600001</v>
      </c>
      <c r="AC11" s="14">
        <v>215325.89606</v>
      </c>
      <c r="AD11" s="14">
        <v>-761852.06507999997</v>
      </c>
      <c r="AE11" s="14">
        <v>978405.45831000002</v>
      </c>
      <c r="AF11" s="14">
        <v>-5936.7829899999997</v>
      </c>
      <c r="AG11" s="14">
        <v>45622947.628899999</v>
      </c>
      <c r="AH11" s="14">
        <v>-6137664.4311499996</v>
      </c>
      <c r="AI11" s="14">
        <v>51760612.060050003</v>
      </c>
      <c r="AJ11" s="14">
        <v>11267547.300000001</v>
      </c>
    </row>
    <row r="12" spans="1:36" ht="12.75" customHeight="1" x14ac:dyDescent="0.2">
      <c r="A12" s="24">
        <v>5</v>
      </c>
      <c r="B12" s="21" t="s">
        <v>72</v>
      </c>
      <c r="C12" s="21" t="s">
        <v>73</v>
      </c>
      <c r="D12" s="14">
        <v>6405.2979599999999</v>
      </c>
      <c r="E12" s="14">
        <v>0</v>
      </c>
      <c r="F12" s="14">
        <v>0</v>
      </c>
      <c r="G12" s="14">
        <v>0</v>
      </c>
      <c r="H12" s="14">
        <v>6405.2979599999999</v>
      </c>
      <c r="I12" s="14">
        <v>20547.294000000002</v>
      </c>
      <c r="J12" s="14">
        <v>20547.294000000002</v>
      </c>
      <c r="K12" s="14">
        <v>-26.06212</v>
      </c>
      <c r="L12" s="14">
        <v>-29.269290000000002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448617.75763000001</v>
      </c>
      <c r="V12" s="14">
        <v>0</v>
      </c>
      <c r="W12" s="14">
        <v>448617.75763000001</v>
      </c>
      <c r="X12" s="14">
        <v>0</v>
      </c>
      <c r="Y12" s="14">
        <v>42940.613969999999</v>
      </c>
      <c r="Z12" s="14">
        <v>130.78468000000001</v>
      </c>
      <c r="AA12" s="14">
        <v>0</v>
      </c>
      <c r="AB12" s="14">
        <v>51443.472240000003</v>
      </c>
      <c r="AC12" s="14">
        <v>1103.277</v>
      </c>
      <c r="AD12" s="14">
        <v>-568.77833999999996</v>
      </c>
      <c r="AE12" s="14">
        <v>1761.6632500000001</v>
      </c>
      <c r="AF12" s="14">
        <v>0</v>
      </c>
      <c r="AG12" s="14">
        <v>572924.09860999999</v>
      </c>
      <c r="AH12" s="14">
        <v>-598.04763000000003</v>
      </c>
      <c r="AI12" s="14">
        <v>573522.14624000003</v>
      </c>
      <c r="AJ12" s="14">
        <v>20000</v>
      </c>
    </row>
    <row r="13" spans="1:36" ht="12.75" customHeight="1" x14ac:dyDescent="0.2">
      <c r="A13" s="24"/>
      <c r="B13" s="21"/>
      <c r="C13" s="39" t="s">
        <v>282</v>
      </c>
      <c r="D13" s="41">
        <f>SUM(D8:D12)</f>
        <v>34682329.094750002</v>
      </c>
      <c r="E13" s="41">
        <f t="shared" ref="E13:AJ13" si="0">SUM(E8:E12)</f>
        <v>14201038.388330001</v>
      </c>
      <c r="F13" s="41">
        <f t="shared" si="0"/>
        <v>0</v>
      </c>
      <c r="G13" s="41">
        <f t="shared" si="0"/>
        <v>-185861.46726000003</v>
      </c>
      <c r="H13" s="41">
        <f t="shared" si="0"/>
        <v>20667152.173679996</v>
      </c>
      <c r="I13" s="41">
        <f t="shared" si="0"/>
        <v>131007631.09641001</v>
      </c>
      <c r="J13" s="41">
        <f t="shared" si="0"/>
        <v>111717987.78388999</v>
      </c>
      <c r="K13" s="41">
        <f t="shared" si="0"/>
        <v>770167.27223</v>
      </c>
      <c r="L13" s="41">
        <f t="shared" si="0"/>
        <v>-2409764.5035399999</v>
      </c>
      <c r="M13" s="41">
        <f t="shared" si="0"/>
        <v>114136501.28358001</v>
      </c>
      <c r="N13" s="41">
        <f t="shared" si="0"/>
        <v>76523248.059819996</v>
      </c>
      <c r="O13" s="41">
        <f t="shared" si="0"/>
        <v>-205731982.30498996</v>
      </c>
      <c r="P13" s="41">
        <f t="shared" si="0"/>
        <v>37613253.223760001</v>
      </c>
      <c r="Q13" s="41">
        <f t="shared" si="0"/>
        <v>-15840503.507880002</v>
      </c>
      <c r="R13" s="41">
        <f t="shared" si="0"/>
        <v>119901258.85371999</v>
      </c>
      <c r="S13" s="41">
        <f t="shared" si="0"/>
        <v>115878423.54539999</v>
      </c>
      <c r="T13" s="41">
        <f t="shared" si="0"/>
        <v>-4411976.0991899995</v>
      </c>
      <c r="U13" s="41">
        <f t="shared" si="0"/>
        <v>32353188.6587</v>
      </c>
      <c r="V13" s="41">
        <f t="shared" si="0"/>
        <v>0</v>
      </c>
      <c r="W13" s="41">
        <f t="shared" si="0"/>
        <v>31370566.215380002</v>
      </c>
      <c r="X13" s="41">
        <f t="shared" si="0"/>
        <v>171899.13211999999</v>
      </c>
      <c r="Y13" s="41">
        <f t="shared" si="0"/>
        <v>3025895.8788300003</v>
      </c>
      <c r="Z13" s="41">
        <f t="shared" si="0"/>
        <v>599546.48071000003</v>
      </c>
      <c r="AA13" s="41">
        <f t="shared" si="0"/>
        <v>2329240.1519800001</v>
      </c>
      <c r="AB13" s="41">
        <f t="shared" si="0"/>
        <v>14798121.326439999</v>
      </c>
      <c r="AC13" s="41">
        <f t="shared" si="0"/>
        <v>10232798.093379999</v>
      </c>
      <c r="AD13" s="41">
        <f t="shared" si="0"/>
        <v>-4998449.9572399994</v>
      </c>
      <c r="AE13" s="41">
        <f t="shared" si="0"/>
        <v>13316830.183770001</v>
      </c>
      <c r="AF13" s="41">
        <f t="shared" si="0"/>
        <v>-135167.78462000002</v>
      </c>
      <c r="AG13" s="41">
        <f t="shared" si="0"/>
        <v>477325407.50661999</v>
      </c>
      <c r="AH13" s="41">
        <f t="shared" si="0"/>
        <v>-233713705.62471998</v>
      </c>
      <c r="AI13" s="41">
        <f t="shared" si="0"/>
        <v>711039113.13134003</v>
      </c>
      <c r="AJ13" s="41">
        <f t="shared" si="0"/>
        <v>223396061.20000002</v>
      </c>
    </row>
    <row r="14" spans="1:36" ht="12.75" customHeight="1" x14ac:dyDescent="0.2">
      <c r="A14" s="24"/>
      <c r="B14" s="21"/>
      <c r="C14" s="40" t="s">
        <v>283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ht="12.75" customHeight="1" x14ac:dyDescent="0.2">
      <c r="A15" s="24">
        <v>6</v>
      </c>
      <c r="B15" s="21" t="s">
        <v>78</v>
      </c>
      <c r="C15" s="21" t="s">
        <v>79</v>
      </c>
      <c r="D15" s="14">
        <v>6969717.1759900004</v>
      </c>
      <c r="E15" s="14">
        <v>3701742.95444</v>
      </c>
      <c r="F15" s="14">
        <v>0</v>
      </c>
      <c r="G15" s="14">
        <v>0</v>
      </c>
      <c r="H15" s="14">
        <v>3267974.2215499999</v>
      </c>
      <c r="I15" s="14">
        <v>1092845.2311</v>
      </c>
      <c r="J15" s="14">
        <v>1086262.8644000001</v>
      </c>
      <c r="K15" s="14">
        <v>119754.66963999999</v>
      </c>
      <c r="L15" s="14">
        <v>-7.2155300000000002</v>
      </c>
      <c r="M15" s="14">
        <v>30598060.05449</v>
      </c>
      <c r="N15" s="14">
        <v>26838481.528900001</v>
      </c>
      <c r="O15" s="14">
        <v>-1728902.97618</v>
      </c>
      <c r="P15" s="14">
        <v>3759578.5255900002</v>
      </c>
      <c r="Q15" s="14">
        <v>-1163698.55605</v>
      </c>
      <c r="R15" s="14">
        <v>4678929.5611300003</v>
      </c>
      <c r="S15" s="14">
        <v>4678929.5611300003</v>
      </c>
      <c r="T15" s="14">
        <v>-63554.419439999998</v>
      </c>
      <c r="U15" s="14">
        <v>3613972.5989999999</v>
      </c>
      <c r="V15" s="14">
        <v>0</v>
      </c>
      <c r="W15" s="14">
        <v>3613972.5989999999</v>
      </c>
      <c r="X15" s="14">
        <v>49155.191500000001</v>
      </c>
      <c r="Y15" s="14">
        <v>109522.70606</v>
      </c>
      <c r="Z15" s="14">
        <v>535108.79434999998</v>
      </c>
      <c r="AA15" s="14">
        <v>93226.382939999996</v>
      </c>
      <c r="AB15" s="14">
        <v>2447430.2238799999</v>
      </c>
      <c r="AC15" s="14">
        <v>2088037.4437599999</v>
      </c>
      <c r="AD15" s="14">
        <v>-73327.216589999996</v>
      </c>
      <c r="AE15" s="14">
        <v>180351.43492999999</v>
      </c>
      <c r="AF15" s="14">
        <v>-11807.240750000001</v>
      </c>
      <c r="AG15" s="14">
        <v>52576111.468769997</v>
      </c>
      <c r="AH15" s="14">
        <v>-3041297.6245400002</v>
      </c>
      <c r="AI15" s="14">
        <v>55617409.093309999</v>
      </c>
      <c r="AJ15" s="14">
        <v>5628793.5</v>
      </c>
    </row>
    <row r="16" spans="1:36" ht="12.75" customHeight="1" x14ac:dyDescent="0.2">
      <c r="A16" s="24">
        <v>7</v>
      </c>
      <c r="B16" s="21" t="s">
        <v>108</v>
      </c>
      <c r="C16" s="21" t="s">
        <v>109</v>
      </c>
      <c r="D16" s="14">
        <v>1601980.18622</v>
      </c>
      <c r="E16" s="14">
        <v>365690.31962000002</v>
      </c>
      <c r="F16" s="14">
        <v>0</v>
      </c>
      <c r="G16" s="14">
        <v>0</v>
      </c>
      <c r="H16" s="14">
        <v>1236289.8666000001</v>
      </c>
      <c r="I16" s="14">
        <v>0</v>
      </c>
      <c r="J16" s="14">
        <v>0</v>
      </c>
      <c r="K16" s="14">
        <v>16.32057</v>
      </c>
      <c r="L16" s="14">
        <v>-3.67943</v>
      </c>
      <c r="M16" s="14">
        <v>2861403.8136700001</v>
      </c>
      <c r="N16" s="14">
        <v>2750046.2001</v>
      </c>
      <c r="O16" s="14">
        <v>-1212255.7669899999</v>
      </c>
      <c r="P16" s="14">
        <v>111357.61357</v>
      </c>
      <c r="Q16" s="14">
        <v>-862343.53842</v>
      </c>
      <c r="R16" s="14">
        <v>1031999.01015</v>
      </c>
      <c r="S16" s="14">
        <v>1031888.90515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1181745.7996</v>
      </c>
      <c r="Z16" s="14">
        <v>19314.192950000001</v>
      </c>
      <c r="AA16" s="14">
        <v>32306.89659</v>
      </c>
      <c r="AB16" s="14">
        <v>870470.20476999995</v>
      </c>
      <c r="AC16" s="14">
        <v>24691.729609999999</v>
      </c>
      <c r="AD16" s="14">
        <v>-14618.247369999999</v>
      </c>
      <c r="AE16" s="14">
        <v>516765.70020999998</v>
      </c>
      <c r="AF16" s="14">
        <v>-48.509410000000003</v>
      </c>
      <c r="AG16" s="14">
        <v>8140693.8543400001</v>
      </c>
      <c r="AH16" s="14">
        <v>-2089269.74162</v>
      </c>
      <c r="AI16" s="14">
        <v>10229963.595960001</v>
      </c>
      <c r="AJ16" s="14">
        <v>0</v>
      </c>
    </row>
    <row r="17" spans="1:36" ht="12.75" customHeight="1" x14ac:dyDescent="0.2">
      <c r="A17" s="24">
        <v>8</v>
      </c>
      <c r="B17" s="21" t="s">
        <v>98</v>
      </c>
      <c r="C17" s="21" t="s">
        <v>99</v>
      </c>
      <c r="D17" s="14">
        <v>1858104.8589999999</v>
      </c>
      <c r="E17" s="14">
        <v>383261.52058999997</v>
      </c>
      <c r="F17" s="14">
        <v>0</v>
      </c>
      <c r="G17" s="14">
        <v>0</v>
      </c>
      <c r="H17" s="14">
        <v>1474843.3384100001</v>
      </c>
      <c r="I17" s="14">
        <v>956385.54319</v>
      </c>
      <c r="J17" s="14">
        <v>955342.12595999998</v>
      </c>
      <c r="K17" s="14">
        <v>731231.65109000006</v>
      </c>
      <c r="L17" s="14">
        <v>-12162.87702</v>
      </c>
      <c r="M17" s="14">
        <v>11913003.09695</v>
      </c>
      <c r="N17" s="14">
        <v>3145382.34809</v>
      </c>
      <c r="O17" s="14">
        <v>-251884.30704000001</v>
      </c>
      <c r="P17" s="14">
        <v>8767620.7488599997</v>
      </c>
      <c r="Q17" s="14">
        <v>-866503.29729000002</v>
      </c>
      <c r="R17" s="14">
        <v>2501481.5099999998</v>
      </c>
      <c r="S17" s="14">
        <v>2501081.5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2117468.96894</v>
      </c>
      <c r="Z17" s="14">
        <v>61.768360000000001</v>
      </c>
      <c r="AA17" s="14">
        <v>984375.37512999994</v>
      </c>
      <c r="AB17" s="14">
        <v>1277420.8236100001</v>
      </c>
      <c r="AC17" s="14">
        <v>72612.420029999994</v>
      </c>
      <c r="AD17" s="14">
        <v>-24847.83725</v>
      </c>
      <c r="AE17" s="14">
        <v>129864.97899</v>
      </c>
      <c r="AF17" s="14">
        <v>-2551.8156899999999</v>
      </c>
      <c r="AG17" s="14">
        <v>22542010.99529</v>
      </c>
      <c r="AH17" s="14">
        <v>-1157950.13429</v>
      </c>
      <c r="AI17" s="14">
        <v>23699961.129579999</v>
      </c>
      <c r="AJ17" s="14">
        <v>935801.3</v>
      </c>
    </row>
    <row r="18" spans="1:36" ht="12.75" customHeight="1" x14ac:dyDescent="0.2">
      <c r="A18" s="24">
        <v>9</v>
      </c>
      <c r="B18" s="21" t="s">
        <v>76</v>
      </c>
      <c r="C18" s="21" t="s">
        <v>77</v>
      </c>
      <c r="D18" s="14">
        <v>1518797.2168000001</v>
      </c>
      <c r="E18" s="14">
        <v>948771.01746</v>
      </c>
      <c r="F18" s="14">
        <v>0</v>
      </c>
      <c r="G18" s="14">
        <v>0</v>
      </c>
      <c r="H18" s="14">
        <v>570026.19934000005</v>
      </c>
      <c r="I18" s="14">
        <v>0</v>
      </c>
      <c r="J18" s="14">
        <v>0</v>
      </c>
      <c r="K18" s="14">
        <v>33216.064310000002</v>
      </c>
      <c r="L18" s="14">
        <v>-1699.12285</v>
      </c>
      <c r="M18" s="14">
        <v>5849461.8353599999</v>
      </c>
      <c r="N18" s="14">
        <v>3996283.0408800002</v>
      </c>
      <c r="O18" s="14">
        <v>-3308080.9275600002</v>
      </c>
      <c r="P18" s="14">
        <v>1853178.7944799999</v>
      </c>
      <c r="Q18" s="14">
        <v>-1839754.2029899999</v>
      </c>
      <c r="R18" s="14">
        <v>60.5</v>
      </c>
      <c r="S18" s="14">
        <v>0</v>
      </c>
      <c r="T18" s="14">
        <v>0</v>
      </c>
      <c r="U18" s="14">
        <v>500410.875</v>
      </c>
      <c r="V18" s="14">
        <v>0</v>
      </c>
      <c r="W18" s="14">
        <v>500410.875</v>
      </c>
      <c r="X18" s="14">
        <v>8611.7549999999992</v>
      </c>
      <c r="Y18" s="14">
        <v>1560860.7613900001</v>
      </c>
      <c r="Z18" s="14">
        <v>1894.4106400000001</v>
      </c>
      <c r="AA18" s="14">
        <v>878680.32401999994</v>
      </c>
      <c r="AB18" s="14">
        <v>2032106.14375</v>
      </c>
      <c r="AC18" s="14">
        <v>126383.52005000001</v>
      </c>
      <c r="AD18" s="14">
        <v>-111116.87626999999</v>
      </c>
      <c r="AE18" s="14">
        <v>1813428.4676999999</v>
      </c>
      <c r="AF18" s="14">
        <v>0</v>
      </c>
      <c r="AG18" s="14">
        <v>14323911.874020001</v>
      </c>
      <c r="AH18" s="14">
        <v>-5260651.1296699997</v>
      </c>
      <c r="AI18" s="14">
        <v>19584563.003690001</v>
      </c>
      <c r="AJ18" s="14">
        <v>0</v>
      </c>
    </row>
    <row r="19" spans="1:36" ht="12.75" customHeight="1" x14ac:dyDescent="0.2">
      <c r="A19" s="24">
        <v>10</v>
      </c>
      <c r="B19" s="21" t="s">
        <v>89</v>
      </c>
      <c r="C19" s="21" t="s">
        <v>90</v>
      </c>
      <c r="D19" s="14">
        <v>3341743.1979999999</v>
      </c>
      <c r="E19" s="14">
        <v>1159502.0698200001</v>
      </c>
      <c r="F19" s="14">
        <v>0</v>
      </c>
      <c r="G19" s="14">
        <v>0</v>
      </c>
      <c r="H19" s="14">
        <v>2182241.12818</v>
      </c>
      <c r="I19" s="14">
        <v>4783.2867500000002</v>
      </c>
      <c r="J19" s="14">
        <v>0</v>
      </c>
      <c r="K19" s="14">
        <v>117155.67064</v>
      </c>
      <c r="L19" s="14">
        <v>-39.487209999999997</v>
      </c>
      <c r="M19" s="14">
        <v>15834148.00196</v>
      </c>
      <c r="N19" s="14">
        <v>13004493.973169999</v>
      </c>
      <c r="O19" s="14">
        <v>-897302.71906000003</v>
      </c>
      <c r="P19" s="14">
        <v>2829654.0287899999</v>
      </c>
      <c r="Q19" s="14">
        <v>-565603.01061</v>
      </c>
      <c r="R19" s="14">
        <v>0</v>
      </c>
      <c r="S19" s="14">
        <v>0</v>
      </c>
      <c r="T19" s="14">
        <v>0</v>
      </c>
      <c r="U19" s="14">
        <v>4268668.0311000003</v>
      </c>
      <c r="V19" s="14">
        <v>0</v>
      </c>
      <c r="W19" s="14">
        <v>4268668.0311000003</v>
      </c>
      <c r="X19" s="14">
        <v>263792.73334999999</v>
      </c>
      <c r="Y19" s="14">
        <v>16469.052329999999</v>
      </c>
      <c r="Z19" s="14">
        <v>8235.4130000000005</v>
      </c>
      <c r="AA19" s="14">
        <v>670346.75045000005</v>
      </c>
      <c r="AB19" s="14">
        <v>1397574.0334000001</v>
      </c>
      <c r="AC19" s="14">
        <v>309108.83831999998</v>
      </c>
      <c r="AD19" s="14">
        <v>-149624.91365999999</v>
      </c>
      <c r="AE19" s="14">
        <v>252966.98655</v>
      </c>
      <c r="AF19" s="14">
        <v>-1430.4190799999999</v>
      </c>
      <c r="AG19" s="14">
        <v>26484991.995850001</v>
      </c>
      <c r="AH19" s="14">
        <v>-1614000.5496199999</v>
      </c>
      <c r="AI19" s="14">
        <v>28098992.545469999</v>
      </c>
      <c r="AJ19" s="14">
        <v>0</v>
      </c>
    </row>
    <row r="20" spans="1:36" ht="12.75" customHeight="1" x14ac:dyDescent="0.2">
      <c r="A20" s="24">
        <v>11</v>
      </c>
      <c r="B20" s="21" t="s">
        <v>74</v>
      </c>
      <c r="C20" s="21" t="s">
        <v>75</v>
      </c>
      <c r="D20" s="14">
        <v>457903.19695999997</v>
      </c>
      <c r="E20" s="14">
        <v>112151.19732000001</v>
      </c>
      <c r="F20" s="14">
        <v>0</v>
      </c>
      <c r="G20" s="14">
        <v>-12235.135700000001</v>
      </c>
      <c r="H20" s="14">
        <v>357987.13533999998</v>
      </c>
      <c r="I20" s="14">
        <v>1545.2</v>
      </c>
      <c r="J20" s="14">
        <v>0</v>
      </c>
      <c r="K20" s="14">
        <v>473.06135999999998</v>
      </c>
      <c r="L20" s="14">
        <v>-126.93864000000001</v>
      </c>
      <c r="M20" s="14">
        <v>1486790.73593</v>
      </c>
      <c r="N20" s="14">
        <v>1486790.73593</v>
      </c>
      <c r="O20" s="14">
        <v>-7699634.6081999997</v>
      </c>
      <c r="P20" s="14">
        <v>0</v>
      </c>
      <c r="Q20" s="14">
        <v>-96002.412209999995</v>
      </c>
      <c r="R20" s="14">
        <v>110135.3</v>
      </c>
      <c r="S20" s="14">
        <v>108915</v>
      </c>
      <c r="T20" s="14">
        <v>0</v>
      </c>
      <c r="U20" s="14">
        <v>0</v>
      </c>
      <c r="V20" s="14">
        <v>0</v>
      </c>
      <c r="W20" s="14">
        <v>0</v>
      </c>
      <c r="X20" s="14">
        <v>43.978000000000002</v>
      </c>
      <c r="Y20" s="14">
        <v>893997.54269999999</v>
      </c>
      <c r="Z20" s="14">
        <v>12.04419</v>
      </c>
      <c r="AA20" s="14">
        <v>988.875</v>
      </c>
      <c r="AB20" s="14">
        <v>2209637.7878200002</v>
      </c>
      <c r="AC20" s="14">
        <v>-67066.495240000004</v>
      </c>
      <c r="AD20" s="14">
        <v>-764894.02749000001</v>
      </c>
      <c r="AE20" s="14">
        <v>288523.79612000001</v>
      </c>
      <c r="AF20" s="14">
        <v>0</v>
      </c>
      <c r="AG20" s="14">
        <v>5382985.0228399998</v>
      </c>
      <c r="AH20" s="14">
        <v>-8572893.1222399995</v>
      </c>
      <c r="AI20" s="14">
        <v>13955878.14508</v>
      </c>
      <c r="AJ20" s="14">
        <v>112500</v>
      </c>
    </row>
    <row r="21" spans="1:36" ht="12.75" customHeight="1" x14ac:dyDescent="0.2">
      <c r="A21" s="24">
        <v>12</v>
      </c>
      <c r="B21" s="21" t="s">
        <v>102</v>
      </c>
      <c r="C21" s="21" t="s">
        <v>103</v>
      </c>
      <c r="D21" s="14">
        <v>2101414.7326000002</v>
      </c>
      <c r="E21" s="14">
        <v>534088.48355999996</v>
      </c>
      <c r="F21" s="14">
        <v>0</v>
      </c>
      <c r="G21" s="14">
        <v>0</v>
      </c>
      <c r="H21" s="14">
        <v>1567326.2490399999</v>
      </c>
      <c r="I21" s="14">
        <v>18111.94989</v>
      </c>
      <c r="J21" s="14">
        <v>0</v>
      </c>
      <c r="K21" s="14">
        <v>24964.076359999999</v>
      </c>
      <c r="L21" s="14">
        <v>0</v>
      </c>
      <c r="M21" s="14">
        <v>14437416.69121</v>
      </c>
      <c r="N21" s="14">
        <v>10556024.493960001</v>
      </c>
      <c r="O21" s="14">
        <v>-993868.20383999997</v>
      </c>
      <c r="P21" s="14">
        <v>3881392.1972500002</v>
      </c>
      <c r="Q21" s="14">
        <v>-917263.41278000001</v>
      </c>
      <c r="R21" s="14">
        <v>438807.58243000001</v>
      </c>
      <c r="S21" s="14">
        <v>438033.03425999999</v>
      </c>
      <c r="T21" s="14">
        <v>-33556.770100000002</v>
      </c>
      <c r="U21" s="14">
        <v>2756622.1370000001</v>
      </c>
      <c r="V21" s="14">
        <v>0</v>
      </c>
      <c r="W21" s="14">
        <v>2756622.1370000001</v>
      </c>
      <c r="X21" s="14">
        <v>0</v>
      </c>
      <c r="Y21" s="14">
        <v>45069.420129999999</v>
      </c>
      <c r="Z21" s="14">
        <v>179713.18335000001</v>
      </c>
      <c r="AA21" s="14">
        <v>452273.04599999997</v>
      </c>
      <c r="AB21" s="14">
        <v>424275.61424999998</v>
      </c>
      <c r="AC21" s="14">
        <v>70373.911569999997</v>
      </c>
      <c r="AD21" s="14">
        <v>-9635.64696</v>
      </c>
      <c r="AE21" s="14">
        <v>134503.22317000001</v>
      </c>
      <c r="AF21" s="14">
        <v>-244.61676</v>
      </c>
      <c r="AG21" s="14">
        <v>21083545.567960002</v>
      </c>
      <c r="AH21" s="14">
        <v>-1954568.65044</v>
      </c>
      <c r="AI21" s="14">
        <v>23038114.218400002</v>
      </c>
      <c r="AJ21" s="14">
        <v>401393</v>
      </c>
    </row>
    <row r="22" spans="1:36" ht="12.75" customHeight="1" x14ac:dyDescent="0.2">
      <c r="A22" s="24">
        <v>13</v>
      </c>
      <c r="B22" s="21" t="s">
        <v>94</v>
      </c>
      <c r="C22" s="21" t="s">
        <v>95</v>
      </c>
      <c r="D22" s="14">
        <v>1207113.86195</v>
      </c>
      <c r="E22" s="14">
        <v>328013.41678999999</v>
      </c>
      <c r="F22" s="14">
        <v>0</v>
      </c>
      <c r="G22" s="14">
        <v>0</v>
      </c>
      <c r="H22" s="14">
        <v>879100.44516</v>
      </c>
      <c r="I22" s="14">
        <v>22397.92009</v>
      </c>
      <c r="J22" s="14">
        <v>0</v>
      </c>
      <c r="K22" s="14">
        <v>10356.512409999999</v>
      </c>
      <c r="L22" s="14">
        <v>-52.932029999999997</v>
      </c>
      <c r="M22" s="14">
        <v>15132442.950030001</v>
      </c>
      <c r="N22" s="14">
        <v>11877345.33282</v>
      </c>
      <c r="O22" s="14">
        <v>-829653.08652000001</v>
      </c>
      <c r="P22" s="14">
        <v>3255097.6172099998</v>
      </c>
      <c r="Q22" s="14">
        <v>-56666.357329999999</v>
      </c>
      <c r="R22" s="14">
        <v>977471.61222000001</v>
      </c>
      <c r="S22" s="14">
        <v>976561.61222000001</v>
      </c>
      <c r="T22" s="14">
        <v>-9063.6666600000008</v>
      </c>
      <c r="U22" s="14">
        <v>702421.91799999995</v>
      </c>
      <c r="V22" s="14">
        <v>0</v>
      </c>
      <c r="W22" s="14">
        <v>702421.91799999995</v>
      </c>
      <c r="X22" s="14">
        <v>0</v>
      </c>
      <c r="Y22" s="14">
        <v>5758.8968699999996</v>
      </c>
      <c r="Z22" s="14">
        <v>1032.1379999999999</v>
      </c>
      <c r="AA22" s="14">
        <v>14647.159309999999</v>
      </c>
      <c r="AB22" s="14">
        <v>564481.82429999998</v>
      </c>
      <c r="AC22" s="14">
        <v>146734.69453000001</v>
      </c>
      <c r="AD22" s="14">
        <v>-17472.398990000002</v>
      </c>
      <c r="AE22" s="14">
        <v>82070.68677</v>
      </c>
      <c r="AF22" s="14">
        <v>0</v>
      </c>
      <c r="AG22" s="14">
        <v>18866930.174479999</v>
      </c>
      <c r="AH22" s="14">
        <v>-912908.44152999995</v>
      </c>
      <c r="AI22" s="14">
        <v>19779838.616009999</v>
      </c>
      <c r="AJ22" s="14">
        <v>935032</v>
      </c>
    </row>
    <row r="23" spans="1:36" ht="12.75" customHeight="1" x14ac:dyDescent="0.2">
      <c r="A23" s="24">
        <v>14</v>
      </c>
      <c r="B23" s="21" t="s">
        <v>80</v>
      </c>
      <c r="C23" s="21" t="s">
        <v>81</v>
      </c>
      <c r="D23" s="14">
        <v>441696.1433</v>
      </c>
      <c r="E23" s="14">
        <v>36669.596080000003</v>
      </c>
      <c r="F23" s="14">
        <v>0</v>
      </c>
      <c r="G23" s="14">
        <v>0</v>
      </c>
      <c r="H23" s="14">
        <v>405026.54722000001</v>
      </c>
      <c r="I23" s="14">
        <v>8700.4747299999999</v>
      </c>
      <c r="J23" s="14">
        <v>0</v>
      </c>
      <c r="K23" s="14">
        <v>176.36</v>
      </c>
      <c r="L23" s="14">
        <v>-23.64</v>
      </c>
      <c r="M23" s="14">
        <v>1318287.1048099999</v>
      </c>
      <c r="N23" s="14">
        <v>1248224.35247</v>
      </c>
      <c r="O23" s="14">
        <v>-1893518.7492899999</v>
      </c>
      <c r="P23" s="14">
        <v>70062.752340000006</v>
      </c>
      <c r="Q23" s="14">
        <v>-39128.53961</v>
      </c>
      <c r="R23" s="14">
        <v>2384.8444800000002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3704490.9033400002</v>
      </c>
      <c r="Z23" s="14">
        <v>25565.93</v>
      </c>
      <c r="AA23" s="14">
        <v>150014.552</v>
      </c>
      <c r="AB23" s="14">
        <v>436156.81929000001</v>
      </c>
      <c r="AC23" s="14">
        <v>-15161.000529999999</v>
      </c>
      <c r="AD23" s="14">
        <v>-38687.030530000004</v>
      </c>
      <c r="AE23" s="14">
        <v>328870.09896999999</v>
      </c>
      <c r="AF23" s="14">
        <v>0</v>
      </c>
      <c r="AG23" s="14">
        <v>6401182.2303900002</v>
      </c>
      <c r="AH23" s="14">
        <v>-1971357.95943</v>
      </c>
      <c r="AI23" s="14">
        <v>8372540.18982</v>
      </c>
      <c r="AJ23" s="14">
        <v>0</v>
      </c>
    </row>
    <row r="24" spans="1:36" ht="12.75" customHeight="1" x14ac:dyDescent="0.2">
      <c r="A24" s="24">
        <v>15</v>
      </c>
      <c r="B24" s="21" t="s">
        <v>104</v>
      </c>
      <c r="C24" s="21" t="s">
        <v>105</v>
      </c>
      <c r="D24" s="14">
        <v>2052603.10959</v>
      </c>
      <c r="E24" s="14">
        <v>5737.15535</v>
      </c>
      <c r="F24" s="14">
        <v>0</v>
      </c>
      <c r="G24" s="14">
        <v>0</v>
      </c>
      <c r="H24" s="14">
        <v>2046865.9542400001</v>
      </c>
      <c r="I24" s="14">
        <v>1298536.2135999999</v>
      </c>
      <c r="J24" s="14">
        <v>1293799.1432</v>
      </c>
      <c r="K24" s="14">
        <v>865.48384999999996</v>
      </c>
      <c r="L24" s="14">
        <v>-1.10704</v>
      </c>
      <c r="M24" s="14">
        <v>3659282.13405</v>
      </c>
      <c r="N24" s="14">
        <v>3603635.9207000001</v>
      </c>
      <c r="O24" s="14">
        <v>-31538.298839999999</v>
      </c>
      <c r="P24" s="14">
        <v>55646.213349999998</v>
      </c>
      <c r="Q24" s="14">
        <v>-277.15402999999998</v>
      </c>
      <c r="R24" s="14">
        <v>6784445.3066600002</v>
      </c>
      <c r="S24" s="14">
        <v>6784445.3066600002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959.91399999999999</v>
      </c>
      <c r="AB24" s="14">
        <v>59810.34764</v>
      </c>
      <c r="AC24" s="14">
        <v>723.79019000000005</v>
      </c>
      <c r="AD24" s="14">
        <v>-946.38327000000004</v>
      </c>
      <c r="AE24" s="14">
        <v>23765.549879999999</v>
      </c>
      <c r="AF24" s="14">
        <v>0</v>
      </c>
      <c r="AG24" s="14">
        <v>13880991.84946</v>
      </c>
      <c r="AH24" s="14">
        <v>-32762.943179999998</v>
      </c>
      <c r="AI24" s="14">
        <v>13913754.792640001</v>
      </c>
      <c r="AJ24" s="14">
        <v>3196704</v>
      </c>
    </row>
    <row r="25" spans="1:36" ht="12.75" customHeight="1" x14ac:dyDescent="0.2">
      <c r="A25" s="24">
        <v>16</v>
      </c>
      <c r="B25" s="21" t="s">
        <v>106</v>
      </c>
      <c r="C25" s="21" t="s">
        <v>107</v>
      </c>
      <c r="D25" s="14">
        <v>811618.17434999999</v>
      </c>
      <c r="E25" s="14">
        <v>129862.69998999999</v>
      </c>
      <c r="F25" s="14">
        <v>0</v>
      </c>
      <c r="G25" s="14">
        <v>-3683.2426</v>
      </c>
      <c r="H25" s="14">
        <v>685438.71695999999</v>
      </c>
      <c r="I25" s="14">
        <v>0</v>
      </c>
      <c r="J25" s="14">
        <v>0</v>
      </c>
      <c r="K25" s="14">
        <v>2128.3092200000001</v>
      </c>
      <c r="L25" s="14">
        <v>-160.63075000000001</v>
      </c>
      <c r="M25" s="14">
        <v>9682993.2757300008</v>
      </c>
      <c r="N25" s="14">
        <v>9643182.9504400007</v>
      </c>
      <c r="O25" s="14">
        <v>-211503.37160000001</v>
      </c>
      <c r="P25" s="14">
        <v>39810.325290000001</v>
      </c>
      <c r="Q25" s="14">
        <v>-33984.629869999997</v>
      </c>
      <c r="R25" s="14">
        <v>221414.38355999999</v>
      </c>
      <c r="S25" s="14">
        <v>221164.38355999999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3637.6108800000002</v>
      </c>
      <c r="Z25" s="14">
        <v>0</v>
      </c>
      <c r="AA25" s="14">
        <v>27574.43</v>
      </c>
      <c r="AB25" s="14">
        <v>214712.63321999999</v>
      </c>
      <c r="AC25" s="14">
        <v>4369.0708800000002</v>
      </c>
      <c r="AD25" s="14">
        <v>-7170.3974699999999</v>
      </c>
      <c r="AE25" s="14">
        <v>42972.335579999999</v>
      </c>
      <c r="AF25" s="14">
        <v>-2438.1161099999999</v>
      </c>
      <c r="AG25" s="14">
        <v>11011420.22342</v>
      </c>
      <c r="AH25" s="14">
        <v>-258940.3884</v>
      </c>
      <c r="AI25" s="14">
        <v>11270360.611819999</v>
      </c>
      <c r="AJ25" s="14">
        <v>0</v>
      </c>
    </row>
    <row r="26" spans="1:36" ht="12.75" customHeight="1" x14ac:dyDescent="0.2">
      <c r="A26" s="24">
        <v>17</v>
      </c>
      <c r="B26" s="21" t="s">
        <v>82</v>
      </c>
      <c r="C26" s="21" t="s">
        <v>83</v>
      </c>
      <c r="D26" s="14">
        <v>787601.66877999995</v>
      </c>
      <c r="E26" s="14">
        <v>329958.68761000002</v>
      </c>
      <c r="F26" s="14">
        <v>0</v>
      </c>
      <c r="G26" s="14">
        <v>-3732.76</v>
      </c>
      <c r="H26" s="14">
        <v>461375.74116999999</v>
      </c>
      <c r="I26" s="14">
        <v>1444.7217499999999</v>
      </c>
      <c r="J26" s="14">
        <v>0</v>
      </c>
      <c r="K26" s="14">
        <v>9158.2547799999993</v>
      </c>
      <c r="L26" s="14">
        <v>-211.84003999999999</v>
      </c>
      <c r="M26" s="14">
        <v>6509299.4687000001</v>
      </c>
      <c r="N26" s="14">
        <v>3299099.8746000002</v>
      </c>
      <c r="O26" s="14">
        <v>-124484.5223</v>
      </c>
      <c r="P26" s="14">
        <v>3210199.5940999999</v>
      </c>
      <c r="Q26" s="14">
        <v>-319148.87063999998</v>
      </c>
      <c r="R26" s="14">
        <v>456505.00245999999</v>
      </c>
      <c r="S26" s="14">
        <v>456474.97246000002</v>
      </c>
      <c r="T26" s="14">
        <v>-5486.0208899999998</v>
      </c>
      <c r="U26" s="14">
        <v>0</v>
      </c>
      <c r="V26" s="14">
        <v>-23261.51</v>
      </c>
      <c r="W26" s="14">
        <v>0</v>
      </c>
      <c r="X26" s="14">
        <v>0</v>
      </c>
      <c r="Y26" s="14">
        <v>14591.48307</v>
      </c>
      <c r="Z26" s="14">
        <v>150.44483</v>
      </c>
      <c r="AA26" s="14">
        <v>24324.65338</v>
      </c>
      <c r="AB26" s="14">
        <v>839832.13020000001</v>
      </c>
      <c r="AC26" s="14">
        <v>44187.369590000002</v>
      </c>
      <c r="AD26" s="14">
        <v>-9022.4252899999992</v>
      </c>
      <c r="AE26" s="14">
        <v>131954.01509</v>
      </c>
      <c r="AF26" s="14">
        <v>0</v>
      </c>
      <c r="AG26" s="14">
        <v>8819049.21263</v>
      </c>
      <c r="AH26" s="14">
        <v>-485347.94916000002</v>
      </c>
      <c r="AI26" s="14">
        <v>9304397.1617900003</v>
      </c>
      <c r="AJ26" s="14">
        <v>444714</v>
      </c>
    </row>
    <row r="27" spans="1:36" ht="12.75" customHeight="1" x14ac:dyDescent="0.2">
      <c r="A27" s="24">
        <v>18</v>
      </c>
      <c r="B27" s="21" t="s">
        <v>100</v>
      </c>
      <c r="C27" s="21" t="s">
        <v>101</v>
      </c>
      <c r="D27" s="14">
        <v>399111.87466999999</v>
      </c>
      <c r="E27" s="14">
        <v>7547.0884100000003</v>
      </c>
      <c r="F27" s="14">
        <v>0</v>
      </c>
      <c r="G27" s="14">
        <v>0</v>
      </c>
      <c r="H27" s="14">
        <v>391564.78626000002</v>
      </c>
      <c r="I27" s="14">
        <v>7136.99161</v>
      </c>
      <c r="J27" s="14">
        <v>0</v>
      </c>
      <c r="K27" s="14">
        <v>122.16558999999999</v>
      </c>
      <c r="L27" s="14">
        <v>-0.27933999999999998</v>
      </c>
      <c r="M27" s="14">
        <v>5780789.4677299997</v>
      </c>
      <c r="N27" s="14">
        <v>5769051.4282999998</v>
      </c>
      <c r="O27" s="14">
        <v>-110273.89167</v>
      </c>
      <c r="P27" s="14">
        <v>11738.039430000001</v>
      </c>
      <c r="Q27" s="14">
        <v>-13137.40155</v>
      </c>
      <c r="R27" s="14">
        <v>61.92</v>
      </c>
      <c r="S27" s="14">
        <v>0</v>
      </c>
      <c r="T27" s="14">
        <v>0</v>
      </c>
      <c r="U27" s="14">
        <v>1253907.8925000001</v>
      </c>
      <c r="V27" s="14">
        <v>0</v>
      </c>
      <c r="W27" s="14">
        <v>1253907.8925000001</v>
      </c>
      <c r="X27" s="14">
        <v>0</v>
      </c>
      <c r="Y27" s="14">
        <v>0</v>
      </c>
      <c r="Z27" s="14">
        <v>0</v>
      </c>
      <c r="AA27" s="14">
        <v>537.78102000000001</v>
      </c>
      <c r="AB27" s="14">
        <v>22953.170119999999</v>
      </c>
      <c r="AC27" s="14">
        <v>2082.6192000000001</v>
      </c>
      <c r="AD27" s="14">
        <v>-331.40546000000001</v>
      </c>
      <c r="AE27" s="14">
        <v>21571.918369999999</v>
      </c>
      <c r="AF27" s="14">
        <v>0</v>
      </c>
      <c r="AG27" s="14">
        <v>7488275.8008099999</v>
      </c>
      <c r="AH27" s="14">
        <v>-123742.97802</v>
      </c>
      <c r="AI27" s="14">
        <v>7612018.7788300002</v>
      </c>
      <c r="AJ27" s="14">
        <v>0</v>
      </c>
    </row>
    <row r="28" spans="1:36" ht="12.75" customHeight="1" x14ac:dyDescent="0.2">
      <c r="A28" s="24">
        <v>19</v>
      </c>
      <c r="B28" s="21" t="s">
        <v>93</v>
      </c>
      <c r="C28" s="21" t="s">
        <v>270</v>
      </c>
      <c r="D28" s="14">
        <v>702742.67938999995</v>
      </c>
      <c r="E28" s="14">
        <v>157170.31403000001</v>
      </c>
      <c r="F28" s="14">
        <v>0</v>
      </c>
      <c r="G28" s="14">
        <v>-1044.7974099999999</v>
      </c>
      <c r="H28" s="14">
        <v>546617.16277000005</v>
      </c>
      <c r="I28" s="14">
        <v>0</v>
      </c>
      <c r="J28" s="14">
        <v>0</v>
      </c>
      <c r="K28" s="14">
        <v>70938.597039999993</v>
      </c>
      <c r="L28" s="14">
        <v>-12.55908</v>
      </c>
      <c r="M28" s="14">
        <v>508377.31835999998</v>
      </c>
      <c r="N28" s="14">
        <v>380863.43685</v>
      </c>
      <c r="O28" s="14">
        <v>-1854.32071</v>
      </c>
      <c r="P28" s="14">
        <v>127513.88151000001</v>
      </c>
      <c r="Q28" s="14">
        <v>-11513.87355</v>
      </c>
      <c r="R28" s="14">
        <v>1759973.3332100001</v>
      </c>
      <c r="S28" s="14">
        <v>1759970.8332100001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177980.75737000001</v>
      </c>
      <c r="Z28" s="14">
        <v>1631.4072000000001</v>
      </c>
      <c r="AA28" s="14">
        <v>0</v>
      </c>
      <c r="AB28" s="14">
        <v>447009.40278</v>
      </c>
      <c r="AC28" s="14">
        <v>13920.521549999999</v>
      </c>
      <c r="AD28" s="14">
        <v>-11196.498890000001</v>
      </c>
      <c r="AE28" s="14">
        <v>44326.806479999999</v>
      </c>
      <c r="AF28" s="14">
        <v>-931.92569000000003</v>
      </c>
      <c r="AG28" s="14">
        <v>3726900.82338</v>
      </c>
      <c r="AH28" s="14">
        <v>-26553.975330000001</v>
      </c>
      <c r="AI28" s="14">
        <v>3753454.7987099998</v>
      </c>
      <c r="AJ28" s="14">
        <v>981343</v>
      </c>
    </row>
    <row r="29" spans="1:36" ht="12.75" customHeight="1" x14ac:dyDescent="0.2">
      <c r="A29" s="24">
        <v>20</v>
      </c>
      <c r="B29" s="21" t="s">
        <v>91</v>
      </c>
      <c r="C29" s="21" t="s">
        <v>92</v>
      </c>
      <c r="D29" s="14">
        <v>160235.25041000001</v>
      </c>
      <c r="E29" s="14">
        <v>47576.577669999999</v>
      </c>
      <c r="F29" s="14">
        <v>0</v>
      </c>
      <c r="G29" s="14">
        <v>0</v>
      </c>
      <c r="H29" s="14">
        <v>112658.67273999999</v>
      </c>
      <c r="I29" s="14">
        <v>0</v>
      </c>
      <c r="J29" s="14">
        <v>0</v>
      </c>
      <c r="K29" s="14">
        <v>37377.86436</v>
      </c>
      <c r="L29" s="14">
        <v>-187.82847000000001</v>
      </c>
      <c r="M29" s="14">
        <v>2719386.5578200002</v>
      </c>
      <c r="N29" s="14">
        <v>61185.086909999998</v>
      </c>
      <c r="O29" s="14">
        <v>-35521.582349999997</v>
      </c>
      <c r="P29" s="14">
        <v>2658201.4709100001</v>
      </c>
      <c r="Q29" s="14">
        <v>-846976.81831999996</v>
      </c>
      <c r="R29" s="14">
        <v>53.2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7508.41147</v>
      </c>
      <c r="Z29" s="14">
        <v>9831.7987200000007</v>
      </c>
      <c r="AA29" s="14">
        <v>7203.2976200000003</v>
      </c>
      <c r="AB29" s="14">
        <v>125386.76862</v>
      </c>
      <c r="AC29" s="14">
        <v>10858.19456</v>
      </c>
      <c r="AD29" s="14">
        <v>-12891.31408</v>
      </c>
      <c r="AE29" s="14">
        <v>22042.509709999998</v>
      </c>
      <c r="AF29" s="14">
        <v>0</v>
      </c>
      <c r="AG29" s="14">
        <v>3099883.85329</v>
      </c>
      <c r="AH29" s="14">
        <v>-895577.54321999999</v>
      </c>
      <c r="AI29" s="14">
        <v>3995461.3965099999</v>
      </c>
      <c r="AJ29" s="14">
        <v>0</v>
      </c>
    </row>
    <row r="30" spans="1:36" ht="12.75" customHeight="1" x14ac:dyDescent="0.2">
      <c r="A30" s="24">
        <v>21</v>
      </c>
      <c r="B30" s="21" t="s">
        <v>96</v>
      </c>
      <c r="C30" s="21" t="s">
        <v>97</v>
      </c>
      <c r="D30" s="14">
        <v>154559.06554000001</v>
      </c>
      <c r="E30" s="14">
        <v>45074.950369999999</v>
      </c>
      <c r="F30" s="14">
        <v>0</v>
      </c>
      <c r="G30" s="14">
        <v>0</v>
      </c>
      <c r="H30" s="14">
        <v>109484.11517</v>
      </c>
      <c r="I30" s="14">
        <v>0</v>
      </c>
      <c r="J30" s="14">
        <v>0</v>
      </c>
      <c r="K30" s="14">
        <v>420.28289000000001</v>
      </c>
      <c r="L30" s="14">
        <v>-2.1119699999999999</v>
      </c>
      <c r="M30" s="14">
        <v>807855.36459999997</v>
      </c>
      <c r="N30" s="14">
        <v>781874.76312999998</v>
      </c>
      <c r="O30" s="14">
        <v>-6682.4855200000002</v>
      </c>
      <c r="P30" s="14">
        <v>25980.601470000001</v>
      </c>
      <c r="Q30" s="14">
        <v>-5770.8534499999996</v>
      </c>
      <c r="R30" s="14">
        <v>218327.23113999999</v>
      </c>
      <c r="S30" s="14">
        <v>218327.23113999999</v>
      </c>
      <c r="T30" s="14">
        <v>0</v>
      </c>
      <c r="U30" s="14">
        <v>40148.924200000001</v>
      </c>
      <c r="V30" s="14">
        <v>0</v>
      </c>
      <c r="W30" s="14">
        <v>40148.924200000001</v>
      </c>
      <c r="X30" s="14">
        <v>0</v>
      </c>
      <c r="Y30" s="14">
        <v>33646.148820000002</v>
      </c>
      <c r="Z30" s="14">
        <v>5758.0566699999999</v>
      </c>
      <c r="AA30" s="14">
        <v>41236.140310000003</v>
      </c>
      <c r="AB30" s="14">
        <v>71342.096019999997</v>
      </c>
      <c r="AC30" s="14">
        <v>933.28871000000004</v>
      </c>
      <c r="AD30" s="14">
        <v>-736.25913000000003</v>
      </c>
      <c r="AE30" s="14">
        <v>17645.319780000002</v>
      </c>
      <c r="AF30" s="14">
        <v>0</v>
      </c>
      <c r="AG30" s="14">
        <v>1391871.9186799999</v>
      </c>
      <c r="AH30" s="14">
        <v>-13191.710069999999</v>
      </c>
      <c r="AI30" s="14">
        <v>1405063.6287499999</v>
      </c>
      <c r="AJ30" s="14">
        <v>205725.2</v>
      </c>
    </row>
    <row r="31" spans="1:36" ht="12.75" customHeight="1" x14ac:dyDescent="0.2">
      <c r="A31" s="24">
        <v>22</v>
      </c>
      <c r="B31" s="21" t="s">
        <v>110</v>
      </c>
      <c r="C31" s="21" t="s">
        <v>111</v>
      </c>
      <c r="D31" s="14">
        <v>11985.115949999999</v>
      </c>
      <c r="E31" s="14">
        <v>5880.7232599999998</v>
      </c>
      <c r="F31" s="14">
        <v>0</v>
      </c>
      <c r="G31" s="14">
        <v>0</v>
      </c>
      <c r="H31" s="14">
        <v>6104.3926899999997</v>
      </c>
      <c r="I31" s="14">
        <v>0</v>
      </c>
      <c r="J31" s="14">
        <v>0</v>
      </c>
      <c r="K31" s="14">
        <v>107941.80931</v>
      </c>
      <c r="L31" s="14">
        <v>0</v>
      </c>
      <c r="M31" s="14">
        <v>160666.51573000001</v>
      </c>
      <c r="N31" s="14">
        <v>85313.47292</v>
      </c>
      <c r="O31" s="14">
        <v>-715989.19892</v>
      </c>
      <c r="P31" s="14">
        <v>75353.042809999999</v>
      </c>
      <c r="Q31" s="14">
        <v>-61065.49901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28051.595000000001</v>
      </c>
      <c r="Z31" s="14">
        <v>10.17897</v>
      </c>
      <c r="AA31" s="14">
        <v>130000</v>
      </c>
      <c r="AB31" s="14">
        <v>16101.711499999999</v>
      </c>
      <c r="AC31" s="14">
        <v>28.4782399999999</v>
      </c>
      <c r="AD31" s="14">
        <v>-1277.7123300000001</v>
      </c>
      <c r="AE31" s="14">
        <v>34132.376830000001</v>
      </c>
      <c r="AF31" s="14">
        <v>-233.21736000000001</v>
      </c>
      <c r="AG31" s="14">
        <v>488917.78152999998</v>
      </c>
      <c r="AH31" s="14">
        <v>-778565.62762000004</v>
      </c>
      <c r="AI31" s="14">
        <v>1267483.40915</v>
      </c>
      <c r="AJ31" s="14">
        <v>0</v>
      </c>
    </row>
    <row r="32" spans="1:36" ht="12.75" customHeight="1" x14ac:dyDescent="0.2">
      <c r="A32" s="24">
        <v>23</v>
      </c>
      <c r="B32" s="21" t="s">
        <v>112</v>
      </c>
      <c r="C32" s="21" t="s">
        <v>113</v>
      </c>
      <c r="D32" s="14">
        <v>85633.129260000002</v>
      </c>
      <c r="E32" s="14">
        <v>27033.081689999999</v>
      </c>
      <c r="F32" s="14">
        <v>0</v>
      </c>
      <c r="G32" s="14">
        <v>-142.46415999999999</v>
      </c>
      <c r="H32" s="14">
        <v>58742.511729999998</v>
      </c>
      <c r="I32" s="14">
        <v>0</v>
      </c>
      <c r="J32" s="14">
        <v>0</v>
      </c>
      <c r="K32" s="14">
        <v>224.68944999999999</v>
      </c>
      <c r="L32" s="14">
        <v>-0.1124</v>
      </c>
      <c r="M32" s="14">
        <v>918323.99583999999</v>
      </c>
      <c r="N32" s="14">
        <v>0</v>
      </c>
      <c r="O32" s="14">
        <v>-5262.4796500000002</v>
      </c>
      <c r="P32" s="14">
        <v>918323.99583999999</v>
      </c>
      <c r="Q32" s="14">
        <v>-706363.77020000003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9786.2621899999995</v>
      </c>
      <c r="Z32" s="14">
        <v>9426.7330000000002</v>
      </c>
      <c r="AA32" s="14">
        <v>0</v>
      </c>
      <c r="AB32" s="14">
        <v>402115.68018000002</v>
      </c>
      <c r="AC32" s="14">
        <v>18041.06711</v>
      </c>
      <c r="AD32" s="14">
        <v>-2226.1697399999998</v>
      </c>
      <c r="AE32" s="14">
        <v>12065.06666</v>
      </c>
      <c r="AF32" s="14">
        <v>-5.2</v>
      </c>
      <c r="AG32" s="14">
        <v>1455616.62369</v>
      </c>
      <c r="AH32" s="14">
        <v>-714000.19614999997</v>
      </c>
      <c r="AI32" s="14">
        <v>2169616.81984</v>
      </c>
      <c r="AJ32" s="14">
        <v>0</v>
      </c>
    </row>
    <row r="33" spans="1:36" ht="12.75" customHeight="1" x14ac:dyDescent="0.2">
      <c r="A33" s="24">
        <v>24</v>
      </c>
      <c r="B33" s="21" t="s">
        <v>118</v>
      </c>
      <c r="C33" s="21" t="s">
        <v>119</v>
      </c>
      <c r="D33" s="14">
        <v>66895.313949999996</v>
      </c>
      <c r="E33" s="14">
        <v>511.29568999999998</v>
      </c>
      <c r="F33" s="14">
        <v>0</v>
      </c>
      <c r="G33" s="14">
        <v>0</v>
      </c>
      <c r="H33" s="14">
        <v>66384.018259999997</v>
      </c>
      <c r="I33" s="14">
        <v>0</v>
      </c>
      <c r="J33" s="14">
        <v>0</v>
      </c>
      <c r="K33" s="14">
        <v>19.89</v>
      </c>
      <c r="L33" s="14">
        <v>0</v>
      </c>
      <c r="M33" s="14">
        <v>1109696.6026999999</v>
      </c>
      <c r="N33" s="14">
        <v>1109696.6026999999</v>
      </c>
      <c r="O33" s="14">
        <v>-92.188659999999999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270857.49776</v>
      </c>
      <c r="V33" s="14">
        <v>0</v>
      </c>
      <c r="W33" s="14">
        <v>270857.49776</v>
      </c>
      <c r="X33" s="14">
        <v>0</v>
      </c>
      <c r="Y33" s="14">
        <v>0</v>
      </c>
      <c r="Z33" s="14">
        <v>0.10306</v>
      </c>
      <c r="AA33" s="14">
        <v>766.05989</v>
      </c>
      <c r="AB33" s="14">
        <v>13037.449070000001</v>
      </c>
      <c r="AC33" s="14">
        <v>-115.18971999999999</v>
      </c>
      <c r="AD33" s="14">
        <v>-184.41143</v>
      </c>
      <c r="AE33" s="14">
        <v>1660.2321300000001</v>
      </c>
      <c r="AF33" s="14">
        <v>0</v>
      </c>
      <c r="AG33" s="14">
        <v>1462817.95884</v>
      </c>
      <c r="AH33" s="14">
        <v>-276.60009000000002</v>
      </c>
      <c r="AI33" s="14">
        <v>1463094.5589300001</v>
      </c>
      <c r="AJ33" s="14">
        <v>0</v>
      </c>
    </row>
    <row r="34" spans="1:36" ht="12.75" customHeight="1" x14ac:dyDescent="0.2">
      <c r="A34" s="24">
        <v>25</v>
      </c>
      <c r="B34" s="21" t="s">
        <v>114</v>
      </c>
      <c r="C34" s="21" t="s">
        <v>115</v>
      </c>
      <c r="D34" s="14">
        <v>30943.308860000001</v>
      </c>
      <c r="E34" s="14">
        <v>3312.8990800000001</v>
      </c>
      <c r="F34" s="14">
        <v>0</v>
      </c>
      <c r="G34" s="14">
        <v>0</v>
      </c>
      <c r="H34" s="14">
        <v>27630.409780000002</v>
      </c>
      <c r="I34" s="14">
        <v>115.32378</v>
      </c>
      <c r="J34" s="14">
        <v>0</v>
      </c>
      <c r="K34" s="14">
        <v>0</v>
      </c>
      <c r="L34" s="14">
        <v>0</v>
      </c>
      <c r="M34" s="14">
        <v>261438.52184999999</v>
      </c>
      <c r="N34" s="14">
        <v>261438.52184999999</v>
      </c>
      <c r="O34" s="14">
        <v>-15773.625609999999</v>
      </c>
      <c r="P34" s="14">
        <v>0</v>
      </c>
      <c r="Q34" s="14">
        <v>-28874.92973</v>
      </c>
      <c r="R34" s="14">
        <v>853.95330000000001</v>
      </c>
      <c r="S34" s="14">
        <v>853.95330000000001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23565.416509999999</v>
      </c>
      <c r="Z34" s="14">
        <v>24441.572960000001</v>
      </c>
      <c r="AA34" s="14">
        <v>10.545</v>
      </c>
      <c r="AB34" s="14">
        <v>6380.0057699999998</v>
      </c>
      <c r="AC34" s="14">
        <v>2.7337400000000001</v>
      </c>
      <c r="AD34" s="14">
        <v>-3.6441400000000002</v>
      </c>
      <c r="AE34" s="14">
        <v>4426.2596800000001</v>
      </c>
      <c r="AF34" s="14">
        <v>0</v>
      </c>
      <c r="AG34" s="14">
        <v>352177.64145</v>
      </c>
      <c r="AH34" s="14">
        <v>-44652.199480000003</v>
      </c>
      <c r="AI34" s="14">
        <v>396829.84093000001</v>
      </c>
      <c r="AJ34" s="14">
        <v>881</v>
      </c>
    </row>
    <row r="35" spans="1:36" ht="12.75" customHeight="1" x14ac:dyDescent="0.2">
      <c r="A35" s="24">
        <v>26</v>
      </c>
      <c r="B35" s="21" t="s">
        <v>120</v>
      </c>
      <c r="C35" s="21" t="s">
        <v>121</v>
      </c>
      <c r="D35" s="14">
        <v>67480.495429999995</v>
      </c>
      <c r="E35" s="14">
        <v>4237.33241</v>
      </c>
      <c r="F35" s="14">
        <v>0</v>
      </c>
      <c r="G35" s="14">
        <v>0</v>
      </c>
      <c r="H35" s="14">
        <v>63243.16302</v>
      </c>
      <c r="I35" s="14">
        <v>48841.570549999997</v>
      </c>
      <c r="J35" s="14">
        <v>48841.570549999997</v>
      </c>
      <c r="K35" s="14">
        <v>187.74071000000001</v>
      </c>
      <c r="L35" s="14">
        <v>-7.5100000000000002E-3</v>
      </c>
      <c r="M35" s="14">
        <v>751134.95371999999</v>
      </c>
      <c r="N35" s="14">
        <v>751134.95371999999</v>
      </c>
      <c r="O35" s="14">
        <v>-1716.5013200000001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280659.92709999997</v>
      </c>
      <c r="V35" s="14">
        <v>0</v>
      </c>
      <c r="W35" s="14">
        <v>280659.92709999997</v>
      </c>
      <c r="X35" s="14">
        <v>0</v>
      </c>
      <c r="Y35" s="14">
        <v>0</v>
      </c>
      <c r="Z35" s="14">
        <v>0</v>
      </c>
      <c r="AA35" s="14">
        <v>617.42791</v>
      </c>
      <c r="AB35" s="14">
        <v>2377.1558799999998</v>
      </c>
      <c r="AC35" s="14">
        <v>192.15962999999999</v>
      </c>
      <c r="AD35" s="14">
        <v>-1.6</v>
      </c>
      <c r="AE35" s="14">
        <v>4443.8560900000002</v>
      </c>
      <c r="AF35" s="14">
        <v>0</v>
      </c>
      <c r="AG35" s="14">
        <v>1155935.2870199999</v>
      </c>
      <c r="AH35" s="14">
        <v>-1718.1088299999999</v>
      </c>
      <c r="AI35" s="14">
        <v>1157653.39585</v>
      </c>
      <c r="AJ35" s="14">
        <v>50000</v>
      </c>
    </row>
    <row r="36" spans="1:36" ht="12.75" customHeight="1" x14ac:dyDescent="0.2">
      <c r="A36" s="24">
        <v>27</v>
      </c>
      <c r="B36" s="21" t="s">
        <v>116</v>
      </c>
      <c r="C36" s="21" t="s">
        <v>117</v>
      </c>
      <c r="D36" s="14">
        <v>34025.883959999999</v>
      </c>
      <c r="E36" s="14">
        <v>5890.1139700000003</v>
      </c>
      <c r="F36" s="14">
        <v>0</v>
      </c>
      <c r="G36" s="14">
        <v>0</v>
      </c>
      <c r="H36" s="14">
        <v>28135.769990000001</v>
      </c>
      <c r="I36" s="14">
        <v>65.108999999999995</v>
      </c>
      <c r="J36" s="14">
        <v>0</v>
      </c>
      <c r="K36" s="14">
        <v>152.25948</v>
      </c>
      <c r="L36" s="14">
        <v>-9.3281299999999998</v>
      </c>
      <c r="M36" s="14">
        <v>648027.69412999996</v>
      </c>
      <c r="N36" s="14">
        <v>647648.56408000004</v>
      </c>
      <c r="O36" s="14">
        <v>-15042.03391</v>
      </c>
      <c r="P36" s="14">
        <v>379.13004999999998</v>
      </c>
      <c r="Q36" s="14">
        <v>-127.75785</v>
      </c>
      <c r="R36" s="14">
        <v>0</v>
      </c>
      <c r="S36" s="14">
        <v>0</v>
      </c>
      <c r="T36" s="14">
        <v>0</v>
      </c>
      <c r="U36" s="14">
        <v>150169.17369</v>
      </c>
      <c r="V36" s="14">
        <v>0</v>
      </c>
      <c r="W36" s="14">
        <v>150169.17369</v>
      </c>
      <c r="X36" s="14">
        <v>0</v>
      </c>
      <c r="Y36" s="14">
        <v>697</v>
      </c>
      <c r="Z36" s="14">
        <v>0</v>
      </c>
      <c r="AA36" s="14">
        <v>2438.77</v>
      </c>
      <c r="AB36" s="14">
        <v>13466.40755</v>
      </c>
      <c r="AC36" s="14">
        <v>94.811409999999995</v>
      </c>
      <c r="AD36" s="14">
        <v>-325.92343</v>
      </c>
      <c r="AE36" s="14">
        <v>2725.9702000000002</v>
      </c>
      <c r="AF36" s="14">
        <v>0</v>
      </c>
      <c r="AG36" s="14">
        <v>851863.07941999997</v>
      </c>
      <c r="AH36" s="14">
        <v>-15505.043320000001</v>
      </c>
      <c r="AI36" s="14">
        <v>867368.12274000002</v>
      </c>
      <c r="AJ36" s="14">
        <v>0</v>
      </c>
    </row>
    <row r="37" spans="1:36" ht="12.75" customHeight="1" x14ac:dyDescent="0.2">
      <c r="A37" s="24">
        <v>28</v>
      </c>
      <c r="B37" s="21" t="s">
        <v>87</v>
      </c>
      <c r="C37" s="21" t="s">
        <v>88</v>
      </c>
      <c r="D37" s="14">
        <v>80163.560870000001</v>
      </c>
      <c r="E37" s="14">
        <v>5937.8819999999996</v>
      </c>
      <c r="F37" s="14">
        <v>0</v>
      </c>
      <c r="G37" s="14">
        <v>0</v>
      </c>
      <c r="H37" s="14">
        <v>74225.678870000003</v>
      </c>
      <c r="I37" s="14">
        <v>0</v>
      </c>
      <c r="J37" s="14">
        <v>0</v>
      </c>
      <c r="K37" s="14">
        <v>2778.0357399999998</v>
      </c>
      <c r="L37" s="14">
        <v>-288.22888</v>
      </c>
      <c r="M37" s="14">
        <v>64671.775719999998</v>
      </c>
      <c r="N37" s="14">
        <v>56668.225559999999</v>
      </c>
      <c r="O37" s="14">
        <v>-168748.75167</v>
      </c>
      <c r="P37" s="14">
        <v>8003.5501599999998</v>
      </c>
      <c r="Q37" s="14">
        <v>-747.94478000000004</v>
      </c>
      <c r="R37" s="14">
        <v>102601.96685</v>
      </c>
      <c r="S37" s="14">
        <v>102601.96685</v>
      </c>
      <c r="T37" s="14">
        <v>0</v>
      </c>
      <c r="U37" s="14">
        <v>97872.524489999996</v>
      </c>
      <c r="V37" s="14">
        <v>0</v>
      </c>
      <c r="W37" s="14">
        <v>97872.524489999996</v>
      </c>
      <c r="X37" s="14">
        <v>0</v>
      </c>
      <c r="Y37" s="14">
        <v>66061.411999999997</v>
      </c>
      <c r="Z37" s="14">
        <v>1248.817</v>
      </c>
      <c r="AA37" s="14">
        <v>617.50798999999995</v>
      </c>
      <c r="AB37" s="14">
        <v>24817.738710000001</v>
      </c>
      <c r="AC37" s="14">
        <v>-3231.7373699999998</v>
      </c>
      <c r="AD37" s="14">
        <v>-4955.0098699999999</v>
      </c>
      <c r="AE37" s="14">
        <v>75842.023079999999</v>
      </c>
      <c r="AF37" s="14">
        <v>0</v>
      </c>
      <c r="AG37" s="14">
        <v>513443.62508000003</v>
      </c>
      <c r="AH37" s="14">
        <v>-174739.93520000001</v>
      </c>
      <c r="AI37" s="14">
        <v>688183.56027999998</v>
      </c>
      <c r="AJ37" s="14">
        <v>99045</v>
      </c>
    </row>
    <row r="38" spans="1:36" ht="12.75" customHeight="1" x14ac:dyDescent="0.2">
      <c r="A38" s="24"/>
      <c r="B38" s="21"/>
      <c r="C38" s="39" t="s">
        <v>284</v>
      </c>
      <c r="D38" s="41">
        <f>SUM(D15:D37)</f>
        <v>24944069.20183</v>
      </c>
      <c r="E38" s="41">
        <f t="shared" ref="E38:AJ38" si="1">SUM(E15:E37)</f>
        <v>8345621.3772100005</v>
      </c>
      <c r="F38" s="41">
        <f t="shared" si="1"/>
        <v>0</v>
      </c>
      <c r="G38" s="41">
        <f t="shared" si="1"/>
        <v>-20838.399869999997</v>
      </c>
      <c r="H38" s="41">
        <f t="shared" si="1"/>
        <v>16619286.224489998</v>
      </c>
      <c r="I38" s="41">
        <f t="shared" si="1"/>
        <v>3460909.5360400002</v>
      </c>
      <c r="J38" s="41">
        <f t="shared" si="1"/>
        <v>3384245.7041099998</v>
      </c>
      <c r="K38" s="41">
        <f t="shared" si="1"/>
        <v>1269659.7687999997</v>
      </c>
      <c r="L38" s="41">
        <f t="shared" si="1"/>
        <v>-14989.926319999999</v>
      </c>
      <c r="M38" s="41">
        <f t="shared" si="1"/>
        <v>133012957.93109001</v>
      </c>
      <c r="N38" s="41">
        <f t="shared" si="1"/>
        <v>101353865.80807997</v>
      </c>
      <c r="O38" s="41">
        <f t="shared" si="1"/>
        <v>-20259584.597410001</v>
      </c>
      <c r="P38" s="41">
        <f t="shared" si="1"/>
        <v>31659092.123009998</v>
      </c>
      <c r="Q38" s="41">
        <f t="shared" si="1"/>
        <v>-8434952.8302699998</v>
      </c>
      <c r="R38" s="41">
        <f t="shared" si="1"/>
        <v>19285506.21759</v>
      </c>
      <c r="S38" s="41">
        <f t="shared" si="1"/>
        <v>19279248.259939998</v>
      </c>
      <c r="T38" s="41">
        <f t="shared" si="1"/>
        <v>-111660.87708999999</v>
      </c>
      <c r="U38" s="41">
        <f t="shared" si="1"/>
        <v>13935711.499840003</v>
      </c>
      <c r="V38" s="41">
        <f t="shared" si="1"/>
        <v>-23261.51</v>
      </c>
      <c r="W38" s="41">
        <f t="shared" si="1"/>
        <v>13935711.499840003</v>
      </c>
      <c r="X38" s="41">
        <f t="shared" si="1"/>
        <v>321603.65785000002</v>
      </c>
      <c r="Y38" s="41">
        <f t="shared" si="1"/>
        <v>10000910.148670003</v>
      </c>
      <c r="Z38" s="41">
        <f t="shared" si="1"/>
        <v>823436.98725000035</v>
      </c>
      <c r="AA38" s="41">
        <f t="shared" si="1"/>
        <v>3513145.8885600003</v>
      </c>
      <c r="AB38" s="41">
        <f t="shared" si="1"/>
        <v>13918896.17233</v>
      </c>
      <c r="AC38" s="41">
        <f t="shared" si="1"/>
        <v>2847802.2398200007</v>
      </c>
      <c r="AD38" s="41">
        <f t="shared" si="1"/>
        <v>-1255493.3496399999</v>
      </c>
      <c r="AE38" s="41">
        <f t="shared" si="1"/>
        <v>4166919.6129699997</v>
      </c>
      <c r="AF38" s="41">
        <f t="shared" si="1"/>
        <v>-19691.060850000002</v>
      </c>
      <c r="AG38" s="41">
        <f t="shared" si="1"/>
        <v>231501528.86263999</v>
      </c>
      <c r="AH38" s="41">
        <f t="shared" si="1"/>
        <v>-30140472.551449999</v>
      </c>
      <c r="AI38" s="41">
        <f t="shared" si="1"/>
        <v>261642001.41409004</v>
      </c>
      <c r="AJ38" s="41">
        <f t="shared" si="1"/>
        <v>12991932</v>
      </c>
    </row>
    <row r="39" spans="1:36" ht="12.75" customHeight="1" x14ac:dyDescent="0.2">
      <c r="A39" s="24"/>
      <c r="B39" s="21"/>
      <c r="C39" s="40" t="s">
        <v>285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12.75" customHeight="1" x14ac:dyDescent="0.2">
      <c r="A40" s="24">
        <v>29</v>
      </c>
      <c r="B40" s="21" t="s">
        <v>144</v>
      </c>
      <c r="C40" s="21" t="s">
        <v>145</v>
      </c>
      <c r="D40" s="14">
        <v>1990072.39638</v>
      </c>
      <c r="E40" s="14">
        <v>631089.53330999997</v>
      </c>
      <c r="F40" s="14">
        <v>0</v>
      </c>
      <c r="G40" s="14">
        <v>0</v>
      </c>
      <c r="H40" s="14">
        <v>1358982.86307</v>
      </c>
      <c r="I40" s="14">
        <v>158912.09637000001</v>
      </c>
      <c r="J40" s="14">
        <v>151553.66737000001</v>
      </c>
      <c r="K40" s="14">
        <v>61269.333070000001</v>
      </c>
      <c r="L40" s="14">
        <v>-44.01596</v>
      </c>
      <c r="M40" s="14">
        <v>14647661.256820001</v>
      </c>
      <c r="N40" s="14">
        <v>8612904.8433200009</v>
      </c>
      <c r="O40" s="14">
        <v>-3212064.6434499999</v>
      </c>
      <c r="P40" s="14">
        <v>6034756.4134999998</v>
      </c>
      <c r="Q40" s="14">
        <v>-1855123.3311600001</v>
      </c>
      <c r="R40" s="14">
        <v>8292077.2889200002</v>
      </c>
      <c r="S40" s="14">
        <v>8285020.7889200002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149666.68569000001</v>
      </c>
      <c r="Z40" s="14">
        <v>0</v>
      </c>
      <c r="AA40" s="14">
        <v>0</v>
      </c>
      <c r="AB40" s="14">
        <v>1586287.72716</v>
      </c>
      <c r="AC40" s="14">
        <v>108584.45838</v>
      </c>
      <c r="AD40" s="14">
        <v>-28185.987099999998</v>
      </c>
      <c r="AE40" s="14">
        <v>433657.50167999999</v>
      </c>
      <c r="AF40" s="14">
        <v>-3600.2862399999999</v>
      </c>
      <c r="AG40" s="14">
        <v>27428188.74447</v>
      </c>
      <c r="AH40" s="14">
        <v>-5099018.2639100002</v>
      </c>
      <c r="AI40" s="14">
        <v>32527207.00838</v>
      </c>
      <c r="AJ40" s="14">
        <v>4279977.5</v>
      </c>
    </row>
    <row r="41" spans="1:36" ht="12.75" customHeight="1" x14ac:dyDescent="0.2">
      <c r="A41" s="24">
        <v>30</v>
      </c>
      <c r="B41" s="21" t="s">
        <v>140</v>
      </c>
      <c r="C41" s="21" t="s">
        <v>141</v>
      </c>
      <c r="D41" s="14">
        <v>1337919.3904299999</v>
      </c>
      <c r="E41" s="14">
        <v>409004.68446999998</v>
      </c>
      <c r="F41" s="14">
        <v>0</v>
      </c>
      <c r="G41" s="14">
        <v>0</v>
      </c>
      <c r="H41" s="14">
        <v>928914.70596000005</v>
      </c>
      <c r="I41" s="14">
        <v>279.65422999999998</v>
      </c>
      <c r="J41" s="14">
        <v>0</v>
      </c>
      <c r="K41" s="14">
        <v>1000.27526</v>
      </c>
      <c r="L41" s="14">
        <v>-0.51702000000000004</v>
      </c>
      <c r="M41" s="14">
        <v>6451052.9355199998</v>
      </c>
      <c r="N41" s="14">
        <v>6307836.7776699997</v>
      </c>
      <c r="O41" s="14">
        <v>-758478.31212000002</v>
      </c>
      <c r="P41" s="14">
        <v>143216.15784999999</v>
      </c>
      <c r="Q41" s="14">
        <v>-38937.228940000001</v>
      </c>
      <c r="R41" s="14">
        <v>595082.33325999998</v>
      </c>
      <c r="S41" s="14">
        <v>588632.09169999999</v>
      </c>
      <c r="T41" s="14">
        <v>-118.21926000000001</v>
      </c>
      <c r="U41" s="14">
        <v>0</v>
      </c>
      <c r="V41" s="14">
        <v>0</v>
      </c>
      <c r="W41" s="14">
        <v>0</v>
      </c>
      <c r="X41" s="14">
        <v>42422.685980000002</v>
      </c>
      <c r="Y41" s="14">
        <v>46727.822990000001</v>
      </c>
      <c r="Z41" s="14">
        <v>168.11700999999999</v>
      </c>
      <c r="AA41" s="14">
        <v>1027.2658300000001</v>
      </c>
      <c r="AB41" s="14">
        <v>886637.04015999998</v>
      </c>
      <c r="AC41" s="14">
        <v>54513.867850000002</v>
      </c>
      <c r="AD41" s="14">
        <v>-11245.131509999999</v>
      </c>
      <c r="AE41" s="14">
        <v>1255436.50135</v>
      </c>
      <c r="AF41" s="14">
        <v>0</v>
      </c>
      <c r="AG41" s="14">
        <v>10672267.889869999</v>
      </c>
      <c r="AH41" s="14">
        <v>-808779.40885000001</v>
      </c>
      <c r="AI41" s="14">
        <v>11481047.29872</v>
      </c>
      <c r="AJ41" s="14">
        <v>566690.4</v>
      </c>
    </row>
    <row r="42" spans="1:36" ht="12.75" customHeight="1" x14ac:dyDescent="0.2">
      <c r="A42" s="24">
        <v>31</v>
      </c>
      <c r="B42" s="21" t="s">
        <v>128</v>
      </c>
      <c r="C42" s="21" t="s">
        <v>129</v>
      </c>
      <c r="D42" s="14">
        <v>742329.79228000005</v>
      </c>
      <c r="E42" s="14">
        <v>164148.63560000001</v>
      </c>
      <c r="F42" s="14">
        <v>0</v>
      </c>
      <c r="G42" s="14">
        <v>0</v>
      </c>
      <c r="H42" s="14">
        <v>578181.15668000001</v>
      </c>
      <c r="I42" s="14">
        <v>644.75955999999996</v>
      </c>
      <c r="J42" s="14">
        <v>0</v>
      </c>
      <c r="K42" s="14">
        <v>144575.34437999999</v>
      </c>
      <c r="L42" s="14">
        <v>-66421.064069999993</v>
      </c>
      <c r="M42" s="14">
        <v>5715178.7552100001</v>
      </c>
      <c r="N42" s="14">
        <v>4859630.19429</v>
      </c>
      <c r="O42" s="14">
        <v>-258887.35618</v>
      </c>
      <c r="P42" s="14">
        <v>855548.56091999996</v>
      </c>
      <c r="Q42" s="14">
        <v>-76281.853390000004</v>
      </c>
      <c r="R42" s="14">
        <v>378845.71136999998</v>
      </c>
      <c r="S42" s="14">
        <v>378845.71136999998</v>
      </c>
      <c r="T42" s="14">
        <v>-1699.24468</v>
      </c>
      <c r="U42" s="14">
        <v>100139.72607</v>
      </c>
      <c r="V42" s="14">
        <v>0</v>
      </c>
      <c r="W42" s="14">
        <v>100139.72607</v>
      </c>
      <c r="X42" s="14">
        <v>0</v>
      </c>
      <c r="Y42" s="14">
        <v>29245.724190000001</v>
      </c>
      <c r="Z42" s="14">
        <v>0</v>
      </c>
      <c r="AA42" s="14">
        <v>7239.5453200000002</v>
      </c>
      <c r="AB42" s="14">
        <v>502331.34782999998</v>
      </c>
      <c r="AC42" s="14">
        <v>41989.406580000003</v>
      </c>
      <c r="AD42" s="14">
        <v>-6455.6227099999996</v>
      </c>
      <c r="AE42" s="14">
        <v>62992.603750000002</v>
      </c>
      <c r="AF42" s="14">
        <v>-19147.038079999998</v>
      </c>
      <c r="AG42" s="14">
        <v>7725512.7165400004</v>
      </c>
      <c r="AH42" s="14">
        <v>-428892.17911000003</v>
      </c>
      <c r="AI42" s="14">
        <v>8154404.8956500003</v>
      </c>
      <c r="AJ42" s="14">
        <v>400000</v>
      </c>
    </row>
    <row r="43" spans="1:36" ht="12.75" customHeight="1" x14ac:dyDescent="0.2">
      <c r="A43" s="24">
        <v>32</v>
      </c>
      <c r="B43" s="21" t="s">
        <v>174</v>
      </c>
      <c r="C43" s="21" t="s">
        <v>175</v>
      </c>
      <c r="D43" s="14">
        <v>721198.60864999995</v>
      </c>
      <c r="E43" s="14">
        <v>118617.59052</v>
      </c>
      <c r="F43" s="14">
        <v>0</v>
      </c>
      <c r="G43" s="14">
        <v>0</v>
      </c>
      <c r="H43" s="14">
        <v>602581.01812999998</v>
      </c>
      <c r="I43" s="14">
        <v>514.26</v>
      </c>
      <c r="J43" s="14">
        <v>0</v>
      </c>
      <c r="K43" s="14">
        <v>6203.0762599999998</v>
      </c>
      <c r="L43" s="14">
        <v>-134.08454</v>
      </c>
      <c r="M43" s="14">
        <v>1436020.4121900001</v>
      </c>
      <c r="N43" s="14">
        <v>1132595.35451</v>
      </c>
      <c r="O43" s="14">
        <v>-452708.37969999999</v>
      </c>
      <c r="P43" s="14">
        <v>303425.05768000003</v>
      </c>
      <c r="Q43" s="14">
        <v>-174348.17498000001</v>
      </c>
      <c r="R43" s="14">
        <v>330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1461766.66187</v>
      </c>
      <c r="Z43" s="14">
        <v>0.19625999999999999</v>
      </c>
      <c r="AA43" s="14">
        <v>263099.37083999999</v>
      </c>
      <c r="AB43" s="14">
        <v>231329.90948999999</v>
      </c>
      <c r="AC43" s="14">
        <v>9607.2575399999896</v>
      </c>
      <c r="AD43" s="14">
        <v>-76899.172590000002</v>
      </c>
      <c r="AE43" s="14">
        <v>201198.64386000001</v>
      </c>
      <c r="AF43" s="14">
        <v>0</v>
      </c>
      <c r="AG43" s="14">
        <v>4331268.3969599996</v>
      </c>
      <c r="AH43" s="14">
        <v>-704089.81180999998</v>
      </c>
      <c r="AI43" s="14">
        <v>5035358.2087700004</v>
      </c>
      <c r="AJ43" s="14">
        <v>0</v>
      </c>
    </row>
    <row r="44" spans="1:36" ht="12.75" customHeight="1" x14ac:dyDescent="0.2">
      <c r="A44" s="24">
        <v>33</v>
      </c>
      <c r="B44" s="21" t="s">
        <v>148</v>
      </c>
      <c r="C44" s="21" t="s">
        <v>149</v>
      </c>
      <c r="D44" s="14">
        <v>385663.9473</v>
      </c>
      <c r="E44" s="14">
        <v>162623.92045000001</v>
      </c>
      <c r="F44" s="14">
        <v>0</v>
      </c>
      <c r="G44" s="14">
        <v>0</v>
      </c>
      <c r="H44" s="14">
        <v>223040.02684999999</v>
      </c>
      <c r="I44" s="14">
        <v>0</v>
      </c>
      <c r="J44" s="14">
        <v>0</v>
      </c>
      <c r="K44" s="14">
        <v>17318.737669999999</v>
      </c>
      <c r="L44" s="14">
        <v>0</v>
      </c>
      <c r="M44" s="14">
        <v>2591338.9914099998</v>
      </c>
      <c r="N44" s="14">
        <v>2188062.8680699999</v>
      </c>
      <c r="O44" s="14">
        <v>-87959.253280000004</v>
      </c>
      <c r="P44" s="14">
        <v>403276.12333999999</v>
      </c>
      <c r="Q44" s="14">
        <v>-84679.873569999996</v>
      </c>
      <c r="R44" s="14">
        <v>35811.659910000002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4784.89869</v>
      </c>
      <c r="AA44" s="14">
        <v>0</v>
      </c>
      <c r="AB44" s="14">
        <v>236725.78831999999</v>
      </c>
      <c r="AC44" s="14">
        <v>8026.1642899999997</v>
      </c>
      <c r="AD44" s="14">
        <v>-3281.8497600000001</v>
      </c>
      <c r="AE44" s="14">
        <v>1303803.5481199999</v>
      </c>
      <c r="AF44" s="14">
        <v>0</v>
      </c>
      <c r="AG44" s="14">
        <v>4583473.7357099997</v>
      </c>
      <c r="AH44" s="14">
        <v>-175920.97661000001</v>
      </c>
      <c r="AI44" s="14">
        <v>4759394.7123199999</v>
      </c>
      <c r="AJ44" s="14">
        <v>0</v>
      </c>
    </row>
    <row r="45" spans="1:36" ht="12.75" customHeight="1" x14ac:dyDescent="0.2">
      <c r="A45" s="24">
        <v>34</v>
      </c>
      <c r="B45" s="21" t="s">
        <v>198</v>
      </c>
      <c r="C45" s="21" t="s">
        <v>199</v>
      </c>
      <c r="D45" s="14">
        <v>338267.04814999999</v>
      </c>
      <c r="E45" s="14">
        <v>49457.589269999997</v>
      </c>
      <c r="F45" s="14">
        <v>0</v>
      </c>
      <c r="G45" s="14">
        <v>0</v>
      </c>
      <c r="H45" s="14">
        <v>288809.45887999999</v>
      </c>
      <c r="I45" s="14">
        <v>395499.78165999998</v>
      </c>
      <c r="J45" s="14">
        <v>395499.78165999998</v>
      </c>
      <c r="K45" s="14">
        <v>33501.555509999998</v>
      </c>
      <c r="L45" s="14">
        <v>-561.18686000000002</v>
      </c>
      <c r="M45" s="14">
        <v>884300.53688000003</v>
      </c>
      <c r="N45" s="14">
        <v>858569.58042000001</v>
      </c>
      <c r="O45" s="14">
        <v>-65462.136290000002</v>
      </c>
      <c r="P45" s="14">
        <v>25730.956460000001</v>
      </c>
      <c r="Q45" s="14">
        <v>-5236.0756799999999</v>
      </c>
      <c r="R45" s="14">
        <v>0</v>
      </c>
      <c r="S45" s="14">
        <v>0</v>
      </c>
      <c r="T45" s="14">
        <v>0</v>
      </c>
      <c r="U45" s="14">
        <v>1555795.0619999999</v>
      </c>
      <c r="V45" s="14">
        <v>0</v>
      </c>
      <c r="W45" s="14">
        <v>1555795.0619999999</v>
      </c>
      <c r="X45" s="14">
        <v>5822</v>
      </c>
      <c r="Y45" s="14">
        <v>27502.960999999999</v>
      </c>
      <c r="Z45" s="14">
        <v>333.14305000000002</v>
      </c>
      <c r="AA45" s="14">
        <v>186.35909000000001</v>
      </c>
      <c r="AB45" s="14">
        <v>15012.927589999999</v>
      </c>
      <c r="AC45" s="14">
        <v>4123.1109299999998</v>
      </c>
      <c r="AD45" s="14">
        <v>-1301.7621200000001</v>
      </c>
      <c r="AE45" s="14">
        <v>43585.118260000003</v>
      </c>
      <c r="AF45" s="14">
        <v>-8874.2456399999992</v>
      </c>
      <c r="AG45" s="14">
        <v>3303929.6041199998</v>
      </c>
      <c r="AH45" s="14">
        <v>-81435.406589999999</v>
      </c>
      <c r="AI45" s="14">
        <v>3385365.0107100001</v>
      </c>
      <c r="AJ45" s="14">
        <v>386000</v>
      </c>
    </row>
    <row r="46" spans="1:36" ht="12.75" customHeight="1" x14ac:dyDescent="0.2">
      <c r="A46" s="24">
        <v>35</v>
      </c>
      <c r="B46" s="21" t="s">
        <v>182</v>
      </c>
      <c r="C46" s="21" t="s">
        <v>183</v>
      </c>
      <c r="D46" s="14">
        <v>657727.37176000001</v>
      </c>
      <c r="E46" s="14">
        <v>176096.68674999999</v>
      </c>
      <c r="F46" s="14">
        <v>0</v>
      </c>
      <c r="G46" s="14">
        <v>0</v>
      </c>
      <c r="H46" s="14">
        <v>481630.68501000002</v>
      </c>
      <c r="I46" s="14">
        <v>698.77975000000004</v>
      </c>
      <c r="J46" s="14">
        <v>0</v>
      </c>
      <c r="K46" s="14">
        <v>419.73924</v>
      </c>
      <c r="L46" s="14">
        <v>-1.6373800000000001</v>
      </c>
      <c r="M46" s="14">
        <v>2837308.9177799998</v>
      </c>
      <c r="N46" s="14">
        <v>2795483.0520799998</v>
      </c>
      <c r="O46" s="14">
        <v>-108851.17855</v>
      </c>
      <c r="P46" s="14">
        <v>41825.865700000002</v>
      </c>
      <c r="Q46" s="14">
        <v>-769.47118999999998</v>
      </c>
      <c r="R46" s="14">
        <v>135.24263999999999</v>
      </c>
      <c r="S46" s="14">
        <v>135.24263999999999</v>
      </c>
      <c r="T46" s="14">
        <v>0</v>
      </c>
      <c r="U46" s="14">
        <v>622083.56240000005</v>
      </c>
      <c r="V46" s="14">
        <v>0</v>
      </c>
      <c r="W46" s="14">
        <v>622083.56240000005</v>
      </c>
      <c r="X46" s="14">
        <v>0</v>
      </c>
      <c r="Y46" s="14">
        <v>0</v>
      </c>
      <c r="Z46" s="14">
        <v>71.756609999999995</v>
      </c>
      <c r="AA46" s="14">
        <v>3602.0001400000001</v>
      </c>
      <c r="AB46" s="14">
        <v>68829.839470000006</v>
      </c>
      <c r="AC46" s="14">
        <v>28228.029159999998</v>
      </c>
      <c r="AD46" s="14">
        <v>-525.03797999999995</v>
      </c>
      <c r="AE46" s="14">
        <v>19177.378420000001</v>
      </c>
      <c r="AF46" s="14">
        <v>-62.019120000000001</v>
      </c>
      <c r="AG46" s="14">
        <v>4238282.6173700001</v>
      </c>
      <c r="AH46" s="14">
        <v>-110209.34422</v>
      </c>
      <c r="AI46" s="14">
        <v>4348491.9615900004</v>
      </c>
      <c r="AJ46" s="14">
        <v>140.4</v>
      </c>
    </row>
    <row r="47" spans="1:36" ht="12.75" customHeight="1" x14ac:dyDescent="0.2">
      <c r="A47" s="24">
        <v>36</v>
      </c>
      <c r="B47" s="21" t="s">
        <v>170</v>
      </c>
      <c r="C47" s="21" t="s">
        <v>171</v>
      </c>
      <c r="D47" s="14">
        <v>285197.95727999997</v>
      </c>
      <c r="E47" s="14">
        <v>80514.058050000007</v>
      </c>
      <c r="F47" s="14">
        <v>0</v>
      </c>
      <c r="G47" s="14">
        <v>-194.29845</v>
      </c>
      <c r="H47" s="14">
        <v>204878.19768000001</v>
      </c>
      <c r="I47" s="14">
        <v>0</v>
      </c>
      <c r="J47" s="14">
        <v>0</v>
      </c>
      <c r="K47" s="14">
        <v>5174.9326199999996</v>
      </c>
      <c r="L47" s="14">
        <v>-459.64224999999999</v>
      </c>
      <c r="M47" s="14">
        <v>1755850.9600200001</v>
      </c>
      <c r="N47" s="14">
        <v>818161.91532000003</v>
      </c>
      <c r="O47" s="14">
        <v>-27603.459289999999</v>
      </c>
      <c r="P47" s="14">
        <v>937689.04469999997</v>
      </c>
      <c r="Q47" s="14">
        <v>-42233.826569999997</v>
      </c>
      <c r="R47" s="14">
        <v>548781.4</v>
      </c>
      <c r="S47" s="14">
        <v>548781.4</v>
      </c>
      <c r="T47" s="14">
        <v>0</v>
      </c>
      <c r="U47" s="14">
        <v>50251.325299999997</v>
      </c>
      <c r="V47" s="14">
        <v>0</v>
      </c>
      <c r="W47" s="14">
        <v>50251.325299999997</v>
      </c>
      <c r="X47" s="14">
        <v>0</v>
      </c>
      <c r="Y47" s="14">
        <v>85851.5</v>
      </c>
      <c r="Z47" s="14">
        <v>4059.8069300000002</v>
      </c>
      <c r="AA47" s="14">
        <v>12358.674580000001</v>
      </c>
      <c r="AB47" s="14">
        <v>119665.69369</v>
      </c>
      <c r="AC47" s="14">
        <v>85054.739130000002</v>
      </c>
      <c r="AD47" s="14">
        <v>-12796.48285</v>
      </c>
      <c r="AE47" s="14">
        <v>251734.91777</v>
      </c>
      <c r="AF47" s="14">
        <v>0</v>
      </c>
      <c r="AG47" s="14">
        <v>3203981.9073200002</v>
      </c>
      <c r="AH47" s="14">
        <v>-83287.709409999996</v>
      </c>
      <c r="AI47" s="14">
        <v>3287269.6167299999</v>
      </c>
      <c r="AJ47" s="14">
        <v>540000</v>
      </c>
    </row>
    <row r="48" spans="1:36" ht="12.75" customHeight="1" x14ac:dyDescent="0.2">
      <c r="A48" s="24">
        <v>37</v>
      </c>
      <c r="B48" s="21" t="s">
        <v>136</v>
      </c>
      <c r="C48" s="21" t="s">
        <v>137</v>
      </c>
      <c r="D48" s="14">
        <v>169350.77673000001</v>
      </c>
      <c r="E48" s="14">
        <v>17341.041130000001</v>
      </c>
      <c r="F48" s="14">
        <v>0</v>
      </c>
      <c r="G48" s="14">
        <v>0</v>
      </c>
      <c r="H48" s="14">
        <v>152009.73560000001</v>
      </c>
      <c r="I48" s="14">
        <v>520484.38355999999</v>
      </c>
      <c r="J48" s="14">
        <v>520484.38355999999</v>
      </c>
      <c r="K48" s="14">
        <v>1984.09734</v>
      </c>
      <c r="L48" s="14">
        <v>-807.70875000000001</v>
      </c>
      <c r="M48" s="14">
        <v>3151105.6402599998</v>
      </c>
      <c r="N48" s="14">
        <v>33876.821069999998</v>
      </c>
      <c r="O48" s="14">
        <v>-51658.924249999996</v>
      </c>
      <c r="P48" s="14">
        <v>3117228.8191900002</v>
      </c>
      <c r="Q48" s="14">
        <v>-464304.2255</v>
      </c>
      <c r="R48" s="14">
        <v>25164.570220000001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128485.54326000001</v>
      </c>
      <c r="AC48" s="14">
        <v>5982.5870999999997</v>
      </c>
      <c r="AD48" s="14">
        <v>-6972.2083899999998</v>
      </c>
      <c r="AE48" s="14">
        <v>39054.403290000002</v>
      </c>
      <c r="AF48" s="14">
        <v>-197148.90958000001</v>
      </c>
      <c r="AG48" s="14">
        <v>4041612.0017599999</v>
      </c>
      <c r="AH48" s="14">
        <v>-720891.97646999999</v>
      </c>
      <c r="AI48" s="14">
        <v>4762503.9782299995</v>
      </c>
      <c r="AJ48" s="14">
        <v>0</v>
      </c>
    </row>
    <row r="49" spans="1:36" ht="12.75" customHeight="1" x14ac:dyDescent="0.2">
      <c r="A49" s="24">
        <v>38</v>
      </c>
      <c r="B49" s="21" t="s">
        <v>138</v>
      </c>
      <c r="C49" s="21" t="s">
        <v>139</v>
      </c>
      <c r="D49" s="14">
        <v>256352.48639999999</v>
      </c>
      <c r="E49" s="14">
        <v>179556.88144</v>
      </c>
      <c r="F49" s="14">
        <v>0</v>
      </c>
      <c r="G49" s="14">
        <v>0</v>
      </c>
      <c r="H49" s="14">
        <v>76795.604959999997</v>
      </c>
      <c r="I49" s="14">
        <v>241.81403</v>
      </c>
      <c r="J49" s="14">
        <v>0</v>
      </c>
      <c r="K49" s="14">
        <v>3589.5198799999998</v>
      </c>
      <c r="L49" s="14">
        <v>0</v>
      </c>
      <c r="M49" s="14">
        <v>1191959.68903</v>
      </c>
      <c r="N49" s="14">
        <v>1125634.12821</v>
      </c>
      <c r="O49" s="14">
        <v>-163903.70858000001</v>
      </c>
      <c r="P49" s="14">
        <v>66325.560819999999</v>
      </c>
      <c r="Q49" s="14">
        <v>-34714.240879999998</v>
      </c>
      <c r="R49" s="14">
        <v>164094.16091999999</v>
      </c>
      <c r="S49" s="14">
        <v>164094.16091999999</v>
      </c>
      <c r="T49" s="14">
        <v>-63368.283920000002</v>
      </c>
      <c r="U49" s="14">
        <v>902509.12800000003</v>
      </c>
      <c r="V49" s="14">
        <v>0</v>
      </c>
      <c r="W49" s="14">
        <v>902509.12800000003</v>
      </c>
      <c r="X49" s="14">
        <v>0</v>
      </c>
      <c r="Y49" s="14">
        <v>140991.55548000001</v>
      </c>
      <c r="Z49" s="14">
        <v>18445.332320000001</v>
      </c>
      <c r="AA49" s="14">
        <v>5464.1948199999997</v>
      </c>
      <c r="AB49" s="14">
        <v>175730.55825</v>
      </c>
      <c r="AC49" s="14">
        <v>6514.2095600000002</v>
      </c>
      <c r="AD49" s="14">
        <v>-15130.371940000001</v>
      </c>
      <c r="AE49" s="14">
        <v>21783.839909999999</v>
      </c>
      <c r="AF49" s="14">
        <v>0</v>
      </c>
      <c r="AG49" s="14">
        <v>2887676.4885999998</v>
      </c>
      <c r="AH49" s="14">
        <v>-277116.60531999997</v>
      </c>
      <c r="AI49" s="14">
        <v>3164793.0939199999</v>
      </c>
      <c r="AJ49" s="14">
        <v>168200</v>
      </c>
    </row>
    <row r="50" spans="1:36" ht="12.75" customHeight="1" x14ac:dyDescent="0.2">
      <c r="A50" s="24">
        <v>39</v>
      </c>
      <c r="B50" s="21" t="s">
        <v>186</v>
      </c>
      <c r="C50" s="21" t="s">
        <v>187</v>
      </c>
      <c r="D50" s="14">
        <v>158707.29139999999</v>
      </c>
      <c r="E50" s="14">
        <v>106216.22457999999</v>
      </c>
      <c r="F50" s="14">
        <v>0</v>
      </c>
      <c r="G50" s="14">
        <v>0</v>
      </c>
      <c r="H50" s="14">
        <v>52491.06682</v>
      </c>
      <c r="I50" s="14">
        <v>1230.0375100000001</v>
      </c>
      <c r="J50" s="14">
        <v>0</v>
      </c>
      <c r="K50" s="14">
        <v>18801.89084</v>
      </c>
      <c r="L50" s="14">
        <v>-52666.251340000003</v>
      </c>
      <c r="M50" s="14">
        <v>819050.78113000002</v>
      </c>
      <c r="N50" s="14">
        <v>782286.91020000004</v>
      </c>
      <c r="O50" s="14">
        <v>-132132.837</v>
      </c>
      <c r="P50" s="14">
        <v>36763.870929999997</v>
      </c>
      <c r="Q50" s="14">
        <v>-307.19686999999999</v>
      </c>
      <c r="R50" s="14">
        <v>144370.35939</v>
      </c>
      <c r="S50" s="14">
        <v>144370.35939</v>
      </c>
      <c r="T50" s="14">
        <v>0</v>
      </c>
      <c r="U50" s="14">
        <v>265334.10544000001</v>
      </c>
      <c r="V50" s="14">
        <v>0</v>
      </c>
      <c r="W50" s="14">
        <v>265334.10544000001</v>
      </c>
      <c r="X50" s="14">
        <v>0</v>
      </c>
      <c r="Y50" s="14">
        <v>211700</v>
      </c>
      <c r="Z50" s="14">
        <v>1.1250500000000001</v>
      </c>
      <c r="AA50" s="14">
        <v>245.48</v>
      </c>
      <c r="AB50" s="14">
        <v>33356.342239999998</v>
      </c>
      <c r="AC50" s="14">
        <v>11433.19174</v>
      </c>
      <c r="AD50" s="14">
        <v>-3063.8842199999999</v>
      </c>
      <c r="AE50" s="14">
        <v>24324.724750000001</v>
      </c>
      <c r="AF50" s="14">
        <v>-1453.71768</v>
      </c>
      <c r="AG50" s="14">
        <v>1688555.3294899999</v>
      </c>
      <c r="AH50" s="14">
        <v>-189623.88711000001</v>
      </c>
      <c r="AI50" s="14">
        <v>1878179.2165999999</v>
      </c>
      <c r="AJ50" s="14">
        <v>148825</v>
      </c>
    </row>
    <row r="51" spans="1:36" ht="12.75" customHeight="1" x14ac:dyDescent="0.2">
      <c r="A51" s="24">
        <v>40</v>
      </c>
      <c r="B51" s="21" t="s">
        <v>86</v>
      </c>
      <c r="C51" s="21" t="s">
        <v>269</v>
      </c>
      <c r="D51" s="14">
        <v>191251.29943000001</v>
      </c>
      <c r="E51" s="14">
        <v>98920.327069999999</v>
      </c>
      <c r="F51" s="14">
        <v>0</v>
      </c>
      <c r="G51" s="14">
        <v>0</v>
      </c>
      <c r="H51" s="14">
        <v>92330.97236</v>
      </c>
      <c r="I51" s="14">
        <v>743.95600000000002</v>
      </c>
      <c r="J51" s="14">
        <v>0</v>
      </c>
      <c r="K51" s="14">
        <v>79807.539130000005</v>
      </c>
      <c r="L51" s="14">
        <v>-401.02105999999998</v>
      </c>
      <c r="M51" s="14">
        <v>905786.88285000005</v>
      </c>
      <c r="N51" s="14">
        <v>752469.82597000001</v>
      </c>
      <c r="O51" s="14">
        <v>-10276.81717</v>
      </c>
      <c r="P51" s="14">
        <v>153317.05687999999</v>
      </c>
      <c r="Q51" s="14">
        <v>-29346.196899999999</v>
      </c>
      <c r="R51" s="14">
        <v>225396.2536</v>
      </c>
      <c r="S51" s="14">
        <v>225396.2536</v>
      </c>
      <c r="T51" s="14">
        <v>0</v>
      </c>
      <c r="U51" s="14">
        <v>160252.03719999999</v>
      </c>
      <c r="V51" s="14">
        <v>0</v>
      </c>
      <c r="W51" s="14">
        <v>160252.03719999999</v>
      </c>
      <c r="X51" s="14">
        <v>0</v>
      </c>
      <c r="Y51" s="14">
        <v>175478.23300000001</v>
      </c>
      <c r="Z51" s="14">
        <v>716.21807999999999</v>
      </c>
      <c r="AA51" s="14">
        <v>0</v>
      </c>
      <c r="AB51" s="14">
        <v>141164.89457</v>
      </c>
      <c r="AC51" s="14">
        <v>15749.60152</v>
      </c>
      <c r="AD51" s="14">
        <v>-110.02894000000001</v>
      </c>
      <c r="AE51" s="14">
        <v>236036.46121000001</v>
      </c>
      <c r="AF51" s="14">
        <v>0</v>
      </c>
      <c r="AG51" s="14">
        <v>2132383.37659</v>
      </c>
      <c r="AH51" s="14">
        <v>-40134.06407</v>
      </c>
      <c r="AI51" s="14">
        <v>2172517.4406599998</v>
      </c>
      <c r="AJ51" s="14">
        <v>220326</v>
      </c>
    </row>
    <row r="52" spans="1:36" ht="12.75" customHeight="1" x14ac:dyDescent="0.2">
      <c r="A52" s="24">
        <v>41</v>
      </c>
      <c r="B52" s="21" t="s">
        <v>84</v>
      </c>
      <c r="C52" s="21" t="s">
        <v>85</v>
      </c>
      <c r="D52" s="14">
        <v>79226.507660000003</v>
      </c>
      <c r="E52" s="14">
        <v>50851.900049999997</v>
      </c>
      <c r="F52" s="14">
        <v>0</v>
      </c>
      <c r="G52" s="14">
        <v>0</v>
      </c>
      <c r="H52" s="14">
        <v>28374.607609999999</v>
      </c>
      <c r="I52" s="14">
        <v>777.58100000000002</v>
      </c>
      <c r="J52" s="14">
        <v>0</v>
      </c>
      <c r="K52" s="14">
        <v>113.96371000000001</v>
      </c>
      <c r="L52" s="14">
        <v>0</v>
      </c>
      <c r="M52" s="14">
        <v>971358.8933</v>
      </c>
      <c r="N52" s="14">
        <v>828780.48678000004</v>
      </c>
      <c r="O52" s="14">
        <v>-129659.21466</v>
      </c>
      <c r="P52" s="14">
        <v>142578.40651999999</v>
      </c>
      <c r="Q52" s="14">
        <v>-31204.35252</v>
      </c>
      <c r="R52" s="14">
        <v>0</v>
      </c>
      <c r="S52" s="14">
        <v>0</v>
      </c>
      <c r="T52" s="14">
        <v>0</v>
      </c>
      <c r="U52" s="14">
        <v>270699.17810000002</v>
      </c>
      <c r="V52" s="14">
        <v>0</v>
      </c>
      <c r="W52" s="14">
        <v>270699.17810000002</v>
      </c>
      <c r="X52" s="14">
        <v>0</v>
      </c>
      <c r="Y52" s="14">
        <v>3082.2</v>
      </c>
      <c r="Z52" s="14">
        <v>0</v>
      </c>
      <c r="AA52" s="14">
        <v>0</v>
      </c>
      <c r="AB52" s="14">
        <v>210075.97331999999</v>
      </c>
      <c r="AC52" s="14">
        <v>2672.5174999999999</v>
      </c>
      <c r="AD52" s="14">
        <v>-4630.4835400000002</v>
      </c>
      <c r="AE52" s="14">
        <v>6540.1357500000004</v>
      </c>
      <c r="AF52" s="14">
        <v>0</v>
      </c>
      <c r="AG52" s="14">
        <v>1544546.95034</v>
      </c>
      <c r="AH52" s="14">
        <v>-165494.05072</v>
      </c>
      <c r="AI52" s="14">
        <v>1710041.0010599999</v>
      </c>
      <c r="AJ52" s="14">
        <v>0</v>
      </c>
    </row>
    <row r="53" spans="1:36" ht="12.75" customHeight="1" x14ac:dyDescent="0.2">
      <c r="A53" s="24">
        <v>42</v>
      </c>
      <c r="B53" s="21" t="s">
        <v>178</v>
      </c>
      <c r="C53" s="21" t="s">
        <v>179</v>
      </c>
      <c r="D53" s="14">
        <v>130745.28041000001</v>
      </c>
      <c r="E53" s="14">
        <v>24799.050790000001</v>
      </c>
      <c r="F53" s="14">
        <v>0</v>
      </c>
      <c r="G53" s="14">
        <v>0</v>
      </c>
      <c r="H53" s="14">
        <v>105946.22962</v>
      </c>
      <c r="I53" s="14">
        <v>0</v>
      </c>
      <c r="J53" s="14">
        <v>0</v>
      </c>
      <c r="K53" s="14">
        <v>977.81799000000001</v>
      </c>
      <c r="L53" s="14">
        <v>-9.4920000000000009</v>
      </c>
      <c r="M53" s="14">
        <v>466464.86835</v>
      </c>
      <c r="N53" s="14">
        <v>431329.54032999999</v>
      </c>
      <c r="O53" s="14">
        <v>-514273.97391</v>
      </c>
      <c r="P53" s="14">
        <v>35135.328020000001</v>
      </c>
      <c r="Q53" s="14">
        <v>-7403.0306200000005</v>
      </c>
      <c r="R53" s="14">
        <v>220470.92053999999</v>
      </c>
      <c r="S53" s="14">
        <v>220470.92053999999</v>
      </c>
      <c r="T53" s="14">
        <v>0</v>
      </c>
      <c r="U53" s="14">
        <v>180147.94560000001</v>
      </c>
      <c r="V53" s="14">
        <v>0</v>
      </c>
      <c r="W53" s="14">
        <v>180147.94560000001</v>
      </c>
      <c r="X53" s="14">
        <v>0</v>
      </c>
      <c r="Y53" s="14">
        <v>494767.79275999998</v>
      </c>
      <c r="Z53" s="14">
        <v>11073.3555</v>
      </c>
      <c r="AA53" s="14">
        <v>24027.598999999998</v>
      </c>
      <c r="AB53" s="14">
        <v>79559.666549999994</v>
      </c>
      <c r="AC53" s="14">
        <v>1498.02953</v>
      </c>
      <c r="AD53" s="14">
        <v>-1103.44651</v>
      </c>
      <c r="AE53" s="14">
        <v>3994.3575900000001</v>
      </c>
      <c r="AF53" s="14">
        <v>-211855.04740000001</v>
      </c>
      <c r="AG53" s="14">
        <v>1613727.6338200001</v>
      </c>
      <c r="AH53" s="14">
        <v>-734644.99043999997</v>
      </c>
      <c r="AI53" s="14">
        <v>2348372.62426</v>
      </c>
      <c r="AJ53" s="14">
        <v>20000</v>
      </c>
    </row>
    <row r="54" spans="1:36" ht="12.75" customHeight="1" x14ac:dyDescent="0.2">
      <c r="A54" s="24">
        <v>43</v>
      </c>
      <c r="B54" s="21" t="s">
        <v>194</v>
      </c>
      <c r="C54" s="21" t="s">
        <v>195</v>
      </c>
      <c r="D54" s="14">
        <v>105026.94643</v>
      </c>
      <c r="E54" s="14">
        <v>27093.11593</v>
      </c>
      <c r="F54" s="14">
        <v>0</v>
      </c>
      <c r="G54" s="14">
        <v>0</v>
      </c>
      <c r="H54" s="14">
        <v>77933.830499999996</v>
      </c>
      <c r="I54" s="14">
        <v>155933.76842000001</v>
      </c>
      <c r="J54" s="14">
        <v>155933.76842000001</v>
      </c>
      <c r="K54" s="14">
        <v>16362.243689999999</v>
      </c>
      <c r="L54" s="14">
        <v>0</v>
      </c>
      <c r="M54" s="14">
        <v>1421065.73483</v>
      </c>
      <c r="N54" s="14">
        <v>765813.89997000003</v>
      </c>
      <c r="O54" s="14">
        <v>-158819.20467000001</v>
      </c>
      <c r="P54" s="14">
        <v>655251.83485999994</v>
      </c>
      <c r="Q54" s="14">
        <v>-18281.144629999999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252587.36254</v>
      </c>
      <c r="Z54" s="14">
        <v>340</v>
      </c>
      <c r="AA54" s="14">
        <v>20000</v>
      </c>
      <c r="AB54" s="14">
        <v>85614.997520000004</v>
      </c>
      <c r="AC54" s="14">
        <v>5982.2594099999997</v>
      </c>
      <c r="AD54" s="14">
        <v>-242.20536999999999</v>
      </c>
      <c r="AE54" s="14">
        <v>17930.297060000001</v>
      </c>
      <c r="AF54" s="14">
        <v>-13703.631439999999</v>
      </c>
      <c r="AG54" s="14">
        <v>2080843.6099</v>
      </c>
      <c r="AH54" s="14">
        <v>-191046.18611000001</v>
      </c>
      <c r="AI54" s="14">
        <v>2271889.7960100002</v>
      </c>
      <c r="AJ54" s="14">
        <v>149912</v>
      </c>
    </row>
    <row r="55" spans="1:36" ht="12.75" customHeight="1" x14ac:dyDescent="0.2">
      <c r="A55" s="24">
        <v>44</v>
      </c>
      <c r="B55" s="21" t="s">
        <v>162</v>
      </c>
      <c r="C55" s="21" t="s">
        <v>163</v>
      </c>
      <c r="D55" s="14">
        <v>45800.821750000003</v>
      </c>
      <c r="E55" s="14">
        <v>5294.6977800000004</v>
      </c>
      <c r="F55" s="14">
        <v>0</v>
      </c>
      <c r="G55" s="14">
        <v>0</v>
      </c>
      <c r="H55" s="14">
        <v>40506.123970000001</v>
      </c>
      <c r="I55" s="14">
        <v>9855.0361900000007</v>
      </c>
      <c r="J55" s="14">
        <v>0</v>
      </c>
      <c r="K55" s="14">
        <v>4575.5106800000003</v>
      </c>
      <c r="L55" s="14">
        <v>-35.582799999999999</v>
      </c>
      <c r="M55" s="14">
        <v>477060.90444999997</v>
      </c>
      <c r="N55" s="14">
        <v>332656.45311</v>
      </c>
      <c r="O55" s="14">
        <v>-288781.68700999999</v>
      </c>
      <c r="P55" s="14">
        <v>144404.45134</v>
      </c>
      <c r="Q55" s="14">
        <v>-17352.86176</v>
      </c>
      <c r="R55" s="14">
        <v>114900.2752</v>
      </c>
      <c r="S55" s="14">
        <v>114900.2752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604010.40899999999</v>
      </c>
      <c r="Z55" s="14">
        <v>898.49400000000003</v>
      </c>
      <c r="AA55" s="14">
        <v>21995.66835</v>
      </c>
      <c r="AB55" s="14">
        <v>115443.7677</v>
      </c>
      <c r="AC55" s="14">
        <v>1318.0150100000001</v>
      </c>
      <c r="AD55" s="14">
        <v>-3771.9477200000001</v>
      </c>
      <c r="AE55" s="14">
        <v>62951.70521</v>
      </c>
      <c r="AF55" s="14">
        <v>0</v>
      </c>
      <c r="AG55" s="14">
        <v>1458810.60754</v>
      </c>
      <c r="AH55" s="14">
        <v>-309942.07929000002</v>
      </c>
      <c r="AI55" s="14">
        <v>1768752.68683</v>
      </c>
      <c r="AJ55" s="14">
        <v>111586</v>
      </c>
    </row>
    <row r="56" spans="1:36" ht="12.75" customHeight="1" x14ac:dyDescent="0.2">
      <c r="A56" s="24">
        <v>45</v>
      </c>
      <c r="B56" s="21" t="s">
        <v>158</v>
      </c>
      <c r="C56" s="21" t="s">
        <v>159</v>
      </c>
      <c r="D56" s="14">
        <v>114057.34067000001</v>
      </c>
      <c r="E56" s="14">
        <v>52036.564030000001</v>
      </c>
      <c r="F56" s="14">
        <v>0</v>
      </c>
      <c r="G56" s="14">
        <v>0</v>
      </c>
      <c r="H56" s="14">
        <v>62020.776639999996</v>
      </c>
      <c r="I56" s="14">
        <v>0</v>
      </c>
      <c r="J56" s="14">
        <v>0</v>
      </c>
      <c r="K56" s="14">
        <v>0</v>
      </c>
      <c r="L56" s="14">
        <v>0</v>
      </c>
      <c r="M56" s="14">
        <v>707950.89445000002</v>
      </c>
      <c r="N56" s="14">
        <v>134694.98824000001</v>
      </c>
      <c r="O56" s="14">
        <v>-7307.05015</v>
      </c>
      <c r="P56" s="14">
        <v>573255.90621000004</v>
      </c>
      <c r="Q56" s="14">
        <v>-18496.206699999999</v>
      </c>
      <c r="R56" s="14">
        <v>87.343939999998796</v>
      </c>
      <c r="S56" s="14">
        <v>0</v>
      </c>
      <c r="T56" s="14">
        <v>0</v>
      </c>
      <c r="U56" s="14">
        <v>85069.863200000007</v>
      </c>
      <c r="V56" s="14">
        <v>0</v>
      </c>
      <c r="W56" s="14">
        <v>85069.863200000007</v>
      </c>
      <c r="X56" s="14">
        <v>0</v>
      </c>
      <c r="Y56" s="14">
        <v>0</v>
      </c>
      <c r="Z56" s="14">
        <v>0</v>
      </c>
      <c r="AA56" s="14">
        <v>0</v>
      </c>
      <c r="AB56" s="14">
        <v>704264.22346999997</v>
      </c>
      <c r="AC56" s="14">
        <v>-2547.8165300000001</v>
      </c>
      <c r="AD56" s="14">
        <v>-2673.5319</v>
      </c>
      <c r="AE56" s="14">
        <v>628721.95401999995</v>
      </c>
      <c r="AF56" s="14">
        <v>0</v>
      </c>
      <c r="AG56" s="14">
        <v>2237603.8032200001</v>
      </c>
      <c r="AH56" s="14">
        <v>-28476.78875</v>
      </c>
      <c r="AI56" s="14">
        <v>2266080.59197</v>
      </c>
      <c r="AJ56" s="14">
        <v>0</v>
      </c>
    </row>
    <row r="57" spans="1:36" ht="12.75" customHeight="1" x14ac:dyDescent="0.2">
      <c r="A57" s="24">
        <v>46</v>
      </c>
      <c r="B57" s="21" t="s">
        <v>142</v>
      </c>
      <c r="C57" s="21" t="s">
        <v>143</v>
      </c>
      <c r="D57" s="14">
        <v>113821.61994</v>
      </c>
      <c r="E57" s="14">
        <v>52410.88897</v>
      </c>
      <c r="F57" s="14">
        <v>0</v>
      </c>
      <c r="G57" s="14">
        <v>0</v>
      </c>
      <c r="H57" s="14">
        <v>61410.730969999997</v>
      </c>
      <c r="I57" s="14">
        <v>0</v>
      </c>
      <c r="J57" s="14">
        <v>0</v>
      </c>
      <c r="K57" s="14">
        <v>7718.3436199999996</v>
      </c>
      <c r="L57" s="14">
        <v>-102.45243000000001</v>
      </c>
      <c r="M57" s="14">
        <v>792561.70655999996</v>
      </c>
      <c r="N57" s="14">
        <v>730632.22360000003</v>
      </c>
      <c r="O57" s="14">
        <v>-66126.024170000004</v>
      </c>
      <c r="P57" s="14">
        <v>61929.482960000001</v>
      </c>
      <c r="Q57" s="14">
        <v>-11174.94816</v>
      </c>
      <c r="R57" s="14">
        <v>109516.24008</v>
      </c>
      <c r="S57" s="14">
        <v>103187.92488999999</v>
      </c>
      <c r="T57" s="14">
        <v>-15730</v>
      </c>
      <c r="U57" s="14">
        <v>227844.65775000001</v>
      </c>
      <c r="V57" s="14">
        <v>0</v>
      </c>
      <c r="W57" s="14">
        <v>227844.65775000001</v>
      </c>
      <c r="X57" s="14">
        <v>0</v>
      </c>
      <c r="Y57" s="14">
        <v>40909.276790000004</v>
      </c>
      <c r="Z57" s="14">
        <v>0</v>
      </c>
      <c r="AA57" s="14">
        <v>0</v>
      </c>
      <c r="AB57" s="14">
        <v>369570.55523</v>
      </c>
      <c r="AC57" s="14">
        <v>3756.3452000000002</v>
      </c>
      <c r="AD57" s="14">
        <v>-341.15829000000002</v>
      </c>
      <c r="AE57" s="14">
        <v>34877.161919999999</v>
      </c>
      <c r="AF57" s="14">
        <v>0</v>
      </c>
      <c r="AG57" s="14">
        <v>1700575.9070900001</v>
      </c>
      <c r="AH57" s="14">
        <v>-93474.583050000001</v>
      </c>
      <c r="AI57" s="14">
        <v>1794050.4901399999</v>
      </c>
      <c r="AJ57" s="14">
        <v>100000</v>
      </c>
    </row>
    <row r="58" spans="1:36" ht="12.75" customHeight="1" x14ac:dyDescent="0.2">
      <c r="A58" s="24">
        <v>47</v>
      </c>
      <c r="B58" s="21" t="s">
        <v>132</v>
      </c>
      <c r="C58" s="21" t="s">
        <v>133</v>
      </c>
      <c r="D58" s="14">
        <v>92306.084239999996</v>
      </c>
      <c r="E58" s="14">
        <v>35225.779439999998</v>
      </c>
      <c r="F58" s="14">
        <v>0</v>
      </c>
      <c r="G58" s="14">
        <v>0</v>
      </c>
      <c r="H58" s="14">
        <v>57080.304799999998</v>
      </c>
      <c r="I58" s="14">
        <v>0</v>
      </c>
      <c r="J58" s="14">
        <v>0</v>
      </c>
      <c r="K58" s="14">
        <v>13555.381869999999</v>
      </c>
      <c r="L58" s="14">
        <v>-2025.61151</v>
      </c>
      <c r="M58" s="14">
        <v>610005.75490000006</v>
      </c>
      <c r="N58" s="14">
        <v>550183.34871000005</v>
      </c>
      <c r="O58" s="14">
        <v>-36447.771679999998</v>
      </c>
      <c r="P58" s="14">
        <v>59822.406190000002</v>
      </c>
      <c r="Q58" s="14">
        <v>-3738.58401</v>
      </c>
      <c r="R58" s="14">
        <v>0</v>
      </c>
      <c r="S58" s="14">
        <v>0</v>
      </c>
      <c r="T58" s="14">
        <v>0</v>
      </c>
      <c r="U58" s="14">
        <v>102196.43844</v>
      </c>
      <c r="V58" s="14">
        <v>0</v>
      </c>
      <c r="W58" s="14">
        <v>102196.43844</v>
      </c>
      <c r="X58" s="14">
        <v>0</v>
      </c>
      <c r="Y58" s="14">
        <v>24883.158380000001</v>
      </c>
      <c r="Z58" s="14">
        <v>9297.1348099999996</v>
      </c>
      <c r="AA58" s="14">
        <v>0</v>
      </c>
      <c r="AB58" s="14">
        <v>135828.77288999999</v>
      </c>
      <c r="AC58" s="14">
        <v>4708.0012200000001</v>
      </c>
      <c r="AD58" s="14">
        <v>-1436.4857400000001</v>
      </c>
      <c r="AE58" s="14">
        <v>112204.92693</v>
      </c>
      <c r="AF58" s="14">
        <v>0</v>
      </c>
      <c r="AG58" s="14">
        <v>1104985.65368</v>
      </c>
      <c r="AH58" s="14">
        <v>-43648.452940000003</v>
      </c>
      <c r="AI58" s="14">
        <v>1148634.10662</v>
      </c>
      <c r="AJ58" s="14">
        <v>0</v>
      </c>
    </row>
    <row r="59" spans="1:36" ht="12.75" customHeight="1" x14ac:dyDescent="0.2">
      <c r="A59" s="24">
        <v>48</v>
      </c>
      <c r="B59" s="21" t="s">
        <v>154</v>
      </c>
      <c r="C59" s="21" t="s">
        <v>155</v>
      </c>
      <c r="D59" s="14">
        <v>108624.62598</v>
      </c>
      <c r="E59" s="14">
        <v>53559.450499999999</v>
      </c>
      <c r="F59" s="14">
        <v>0</v>
      </c>
      <c r="G59" s="14">
        <v>0</v>
      </c>
      <c r="H59" s="14">
        <v>55065.175479999998</v>
      </c>
      <c r="I59" s="14">
        <v>0</v>
      </c>
      <c r="J59" s="14">
        <v>0</v>
      </c>
      <c r="K59" s="14">
        <v>4953.1523999999999</v>
      </c>
      <c r="L59" s="14">
        <v>0</v>
      </c>
      <c r="M59" s="14">
        <v>413542.50614000001</v>
      </c>
      <c r="N59" s="14">
        <v>375294.35116000002</v>
      </c>
      <c r="O59" s="14">
        <v>-36673.718849999997</v>
      </c>
      <c r="P59" s="14">
        <v>38248.154979999999</v>
      </c>
      <c r="Q59" s="14">
        <v>-5430.3194199999998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34369.740879999998</v>
      </c>
      <c r="Z59" s="14">
        <v>0</v>
      </c>
      <c r="AA59" s="14">
        <v>0</v>
      </c>
      <c r="AB59" s="14">
        <v>201648.07566999999</v>
      </c>
      <c r="AC59" s="14">
        <v>6443.4203399999997</v>
      </c>
      <c r="AD59" s="14">
        <v>-241.68952999999999</v>
      </c>
      <c r="AE59" s="14">
        <v>125527.20436</v>
      </c>
      <c r="AF59" s="14">
        <v>0</v>
      </c>
      <c r="AG59" s="14">
        <v>895108.72577000002</v>
      </c>
      <c r="AH59" s="14">
        <v>-42345.727800000001</v>
      </c>
      <c r="AI59" s="14">
        <v>937454.45357000001</v>
      </c>
      <c r="AJ59" s="14">
        <v>0</v>
      </c>
    </row>
    <row r="60" spans="1:36" ht="12.75" customHeight="1" x14ac:dyDescent="0.2">
      <c r="A60" s="24">
        <v>49</v>
      </c>
      <c r="B60" s="21" t="s">
        <v>192</v>
      </c>
      <c r="C60" s="21" t="s">
        <v>193</v>
      </c>
      <c r="D60" s="14">
        <v>154030.15283000001</v>
      </c>
      <c r="E60" s="14">
        <v>42711.23173</v>
      </c>
      <c r="F60" s="14">
        <v>0</v>
      </c>
      <c r="G60" s="14">
        <v>0</v>
      </c>
      <c r="H60" s="14">
        <v>111318.92110000001</v>
      </c>
      <c r="I60" s="14">
        <v>0</v>
      </c>
      <c r="J60" s="14">
        <v>0</v>
      </c>
      <c r="K60" s="14">
        <v>11736.8091</v>
      </c>
      <c r="L60" s="14">
        <v>-247.05276000000001</v>
      </c>
      <c r="M60" s="14">
        <v>188476.13975999999</v>
      </c>
      <c r="N60" s="14">
        <v>185260.44070000001</v>
      </c>
      <c r="O60" s="14">
        <v>-17213.492010000002</v>
      </c>
      <c r="P60" s="14">
        <v>3215.6990599999999</v>
      </c>
      <c r="Q60" s="14">
        <v>-87.501750000000001</v>
      </c>
      <c r="R60" s="14">
        <v>0</v>
      </c>
      <c r="S60" s="14">
        <v>0</v>
      </c>
      <c r="T60" s="14">
        <v>0</v>
      </c>
      <c r="U60" s="14">
        <v>240817.3971</v>
      </c>
      <c r="V60" s="14">
        <v>0</v>
      </c>
      <c r="W60" s="14">
        <v>240817.3971</v>
      </c>
      <c r="X60" s="14">
        <v>0</v>
      </c>
      <c r="Y60" s="14">
        <v>49.397379999999998</v>
      </c>
      <c r="Z60" s="14">
        <v>1210.5060800000001</v>
      </c>
      <c r="AA60" s="14">
        <v>587.85900000000004</v>
      </c>
      <c r="AB60" s="14">
        <v>39926.10168</v>
      </c>
      <c r="AC60" s="14">
        <v>1284.4441899999999</v>
      </c>
      <c r="AD60" s="14">
        <v>-21.562380000000001</v>
      </c>
      <c r="AE60" s="14">
        <v>8094.4674400000004</v>
      </c>
      <c r="AF60" s="14">
        <v>0</v>
      </c>
      <c r="AG60" s="14">
        <v>646213.27456000005</v>
      </c>
      <c r="AH60" s="14">
        <v>-17569.608899999999</v>
      </c>
      <c r="AI60" s="14">
        <v>663782.88346000004</v>
      </c>
      <c r="AJ60" s="14">
        <v>0</v>
      </c>
    </row>
    <row r="61" spans="1:36" ht="12.75" customHeight="1" x14ac:dyDescent="0.2">
      <c r="A61" s="24">
        <v>50</v>
      </c>
      <c r="B61" s="21" t="s">
        <v>215</v>
      </c>
      <c r="C61" s="21" t="s">
        <v>272</v>
      </c>
      <c r="D61" s="14">
        <v>78171.293109999999</v>
      </c>
      <c r="E61" s="14">
        <v>0</v>
      </c>
      <c r="F61" s="14">
        <v>0</v>
      </c>
      <c r="G61" s="14">
        <v>0</v>
      </c>
      <c r="H61" s="14">
        <v>78171.293109999999</v>
      </c>
      <c r="I61" s="14">
        <v>856.29960000000005</v>
      </c>
      <c r="J61" s="14">
        <v>0</v>
      </c>
      <c r="K61" s="14">
        <v>55393.82314</v>
      </c>
      <c r="L61" s="14">
        <v>-31140.763279999999</v>
      </c>
      <c r="M61" s="14">
        <v>64262.609080000002</v>
      </c>
      <c r="N61" s="14">
        <v>63641.009080000003</v>
      </c>
      <c r="O61" s="14">
        <v>-11098.07718</v>
      </c>
      <c r="P61" s="14">
        <v>621.6</v>
      </c>
      <c r="Q61" s="14">
        <v>0</v>
      </c>
      <c r="R61" s="14">
        <v>913647.06015999999</v>
      </c>
      <c r="S61" s="14">
        <v>888692.10016000003</v>
      </c>
      <c r="T61" s="14">
        <v>-8983.7855999999992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108.73</v>
      </c>
      <c r="AB61" s="14">
        <v>2039.1365000000001</v>
      </c>
      <c r="AC61" s="14">
        <v>365.51681000000002</v>
      </c>
      <c r="AD61" s="14">
        <v>-49.247140000000002</v>
      </c>
      <c r="AE61" s="14">
        <v>1189.77216</v>
      </c>
      <c r="AF61" s="14">
        <v>0</v>
      </c>
      <c r="AG61" s="14">
        <v>1116034.2405600001</v>
      </c>
      <c r="AH61" s="14">
        <v>-51271.873200000002</v>
      </c>
      <c r="AI61" s="14">
        <v>1167306.1137600001</v>
      </c>
      <c r="AJ61" s="14">
        <v>574180.4</v>
      </c>
    </row>
    <row r="62" spans="1:36" ht="12.75" customHeight="1" x14ac:dyDescent="0.2">
      <c r="A62" s="24">
        <v>51</v>
      </c>
      <c r="B62" s="21" t="s">
        <v>146</v>
      </c>
      <c r="C62" s="21" t="s">
        <v>147</v>
      </c>
      <c r="D62" s="14">
        <v>53211.100480000001</v>
      </c>
      <c r="E62" s="14">
        <v>19737.599259999999</v>
      </c>
      <c r="F62" s="14">
        <v>0</v>
      </c>
      <c r="G62" s="14">
        <v>0</v>
      </c>
      <c r="H62" s="14">
        <v>33473.501219999998</v>
      </c>
      <c r="I62" s="14">
        <v>0</v>
      </c>
      <c r="J62" s="14">
        <v>0</v>
      </c>
      <c r="K62" s="14">
        <v>7842.8375599999999</v>
      </c>
      <c r="L62" s="14">
        <v>-39.411239999999999</v>
      </c>
      <c r="M62" s="14">
        <v>597645.14937999996</v>
      </c>
      <c r="N62" s="14">
        <v>566384.06050000002</v>
      </c>
      <c r="O62" s="14">
        <v>-20084.391950000001</v>
      </c>
      <c r="P62" s="14">
        <v>31261.088879999999</v>
      </c>
      <c r="Q62" s="14">
        <v>-3361.8222799999999</v>
      </c>
      <c r="R62" s="14">
        <v>133273.50771000001</v>
      </c>
      <c r="S62" s="14">
        <v>130421.6442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78049.033330000006</v>
      </c>
      <c r="Z62" s="14">
        <v>0</v>
      </c>
      <c r="AA62" s="14">
        <v>0</v>
      </c>
      <c r="AB62" s="14">
        <v>58206.080419999998</v>
      </c>
      <c r="AC62" s="14">
        <v>1222.74431</v>
      </c>
      <c r="AD62" s="14">
        <v>-74.468869999999995</v>
      </c>
      <c r="AE62" s="14">
        <v>1608.6307099999999</v>
      </c>
      <c r="AF62" s="14">
        <v>-5275.9248600000001</v>
      </c>
      <c r="AG62" s="14">
        <v>931059.08389999997</v>
      </c>
      <c r="AH62" s="14">
        <v>-28836.019199999999</v>
      </c>
      <c r="AI62" s="14">
        <v>959895.10309999995</v>
      </c>
      <c r="AJ62" s="14">
        <v>0</v>
      </c>
    </row>
    <row r="63" spans="1:36" ht="12.75" customHeight="1" x14ac:dyDescent="0.2">
      <c r="A63" s="24">
        <v>52</v>
      </c>
      <c r="B63" s="21" t="s">
        <v>218</v>
      </c>
      <c r="C63" s="21" t="s">
        <v>219</v>
      </c>
      <c r="D63" s="14">
        <v>55888.717420000001</v>
      </c>
      <c r="E63" s="14">
        <v>25756.664720000001</v>
      </c>
      <c r="F63" s="14">
        <v>0</v>
      </c>
      <c r="G63" s="14">
        <v>0</v>
      </c>
      <c r="H63" s="14">
        <v>30132.0527</v>
      </c>
      <c r="I63" s="14">
        <v>29.164000000000001</v>
      </c>
      <c r="J63" s="14">
        <v>0</v>
      </c>
      <c r="K63" s="14">
        <v>44866.315860000002</v>
      </c>
      <c r="L63" s="14">
        <v>-5044.3002800000004</v>
      </c>
      <c r="M63" s="14">
        <v>345469.91347999999</v>
      </c>
      <c r="N63" s="14">
        <v>290868.25399</v>
      </c>
      <c r="O63" s="14">
        <v>-19873.017739999999</v>
      </c>
      <c r="P63" s="14">
        <v>54601.659489999998</v>
      </c>
      <c r="Q63" s="14">
        <v>-8598.8032500000008</v>
      </c>
      <c r="R63" s="14">
        <v>20683</v>
      </c>
      <c r="S63" s="14">
        <v>20683</v>
      </c>
      <c r="T63" s="14">
        <v>0</v>
      </c>
      <c r="U63" s="14">
        <v>481347.09114999999</v>
      </c>
      <c r="V63" s="14">
        <v>0</v>
      </c>
      <c r="W63" s="14">
        <v>481347.09114999999</v>
      </c>
      <c r="X63" s="14">
        <v>0</v>
      </c>
      <c r="Y63" s="14">
        <v>0</v>
      </c>
      <c r="Z63" s="14">
        <v>0</v>
      </c>
      <c r="AA63" s="14">
        <v>7.3640800000000004</v>
      </c>
      <c r="AB63" s="14">
        <v>15996.897720000001</v>
      </c>
      <c r="AC63" s="14">
        <v>1965.0963400000001</v>
      </c>
      <c r="AD63" s="14">
        <v>-1506.9068600000001</v>
      </c>
      <c r="AE63" s="14">
        <v>121295.7568</v>
      </c>
      <c r="AF63" s="14">
        <v>-386.29588000000001</v>
      </c>
      <c r="AG63" s="14">
        <v>1087549.3168500001</v>
      </c>
      <c r="AH63" s="14">
        <v>-35409.324009999997</v>
      </c>
      <c r="AI63" s="14">
        <v>1122958.6408599999</v>
      </c>
      <c r="AJ63" s="14">
        <v>20000</v>
      </c>
    </row>
    <row r="64" spans="1:36" ht="12.75" customHeight="1" x14ac:dyDescent="0.2">
      <c r="A64" s="24">
        <v>53</v>
      </c>
      <c r="B64" s="21" t="s">
        <v>180</v>
      </c>
      <c r="C64" s="21" t="s">
        <v>181</v>
      </c>
      <c r="D64" s="14">
        <v>73874.772330000007</v>
      </c>
      <c r="E64" s="14">
        <v>31228.63349</v>
      </c>
      <c r="F64" s="14">
        <v>0</v>
      </c>
      <c r="G64" s="14">
        <v>0</v>
      </c>
      <c r="H64" s="14">
        <v>42646.13884</v>
      </c>
      <c r="I64" s="14">
        <v>0</v>
      </c>
      <c r="J64" s="14">
        <v>0</v>
      </c>
      <c r="K64" s="14">
        <v>359.0274</v>
      </c>
      <c r="L64" s="14">
        <v>-0.35938999999999999</v>
      </c>
      <c r="M64" s="14">
        <v>491521.14802999998</v>
      </c>
      <c r="N64" s="14">
        <v>488234.79810000001</v>
      </c>
      <c r="O64" s="14">
        <v>-35013.449189999999</v>
      </c>
      <c r="P64" s="14">
        <v>3286.3499299999999</v>
      </c>
      <c r="Q64" s="14">
        <v>-837.06029999999998</v>
      </c>
      <c r="R64" s="14">
        <v>68.662909999999997</v>
      </c>
      <c r="S64" s="14">
        <v>0</v>
      </c>
      <c r="T64" s="14">
        <v>0</v>
      </c>
      <c r="U64" s="14">
        <v>235193.15119999999</v>
      </c>
      <c r="V64" s="14">
        <v>0</v>
      </c>
      <c r="W64" s="14">
        <v>235193.15119999999</v>
      </c>
      <c r="X64" s="14">
        <v>0</v>
      </c>
      <c r="Y64" s="14">
        <v>0</v>
      </c>
      <c r="Z64" s="14">
        <v>0</v>
      </c>
      <c r="AA64" s="14">
        <v>1350.74935</v>
      </c>
      <c r="AB64" s="14">
        <v>18248.30299</v>
      </c>
      <c r="AC64" s="14">
        <v>11247.93838</v>
      </c>
      <c r="AD64" s="14">
        <v>-921.84654</v>
      </c>
      <c r="AE64" s="14">
        <v>15792.14573</v>
      </c>
      <c r="AF64" s="14">
        <v>-1404.35357</v>
      </c>
      <c r="AG64" s="14">
        <v>847655.89832000004</v>
      </c>
      <c r="AH64" s="14">
        <v>-38177.06899</v>
      </c>
      <c r="AI64" s="14">
        <v>885832.96730999998</v>
      </c>
      <c r="AJ64" s="14">
        <v>0</v>
      </c>
    </row>
    <row r="65" spans="1:36" ht="12.75" customHeight="1" x14ac:dyDescent="0.2">
      <c r="A65" s="24">
        <v>54</v>
      </c>
      <c r="B65" s="21" t="s">
        <v>176</v>
      </c>
      <c r="C65" s="21" t="s">
        <v>177</v>
      </c>
      <c r="D65" s="14">
        <v>52059.537020000003</v>
      </c>
      <c r="E65" s="14">
        <v>26127.199720000001</v>
      </c>
      <c r="F65" s="14">
        <v>0</v>
      </c>
      <c r="G65" s="14">
        <v>0</v>
      </c>
      <c r="H65" s="14">
        <v>25932.337299999999</v>
      </c>
      <c r="I65" s="14">
        <v>0</v>
      </c>
      <c r="J65" s="14">
        <v>0</v>
      </c>
      <c r="K65" s="14">
        <v>12419.186519999999</v>
      </c>
      <c r="L65" s="14">
        <v>-253.45278999999999</v>
      </c>
      <c r="M65" s="14">
        <v>622116.35074000002</v>
      </c>
      <c r="N65" s="14">
        <v>582300.12109999999</v>
      </c>
      <c r="O65" s="14">
        <v>-112843.81051</v>
      </c>
      <c r="P65" s="14">
        <v>39816.229639999998</v>
      </c>
      <c r="Q65" s="14">
        <v>-2789.15807</v>
      </c>
      <c r="R65" s="14">
        <v>0</v>
      </c>
      <c r="S65" s="14">
        <v>0</v>
      </c>
      <c r="T65" s="14">
        <v>0</v>
      </c>
      <c r="U65" s="14">
        <v>60270.136980000003</v>
      </c>
      <c r="V65" s="14">
        <v>0</v>
      </c>
      <c r="W65" s="14">
        <v>60270.136980000003</v>
      </c>
      <c r="X65" s="14">
        <v>0</v>
      </c>
      <c r="Y65" s="14">
        <v>1511.80206</v>
      </c>
      <c r="Z65" s="14">
        <v>159.738</v>
      </c>
      <c r="AA65" s="14">
        <v>392.87099999999998</v>
      </c>
      <c r="AB65" s="14">
        <v>61656.545539999999</v>
      </c>
      <c r="AC65" s="14">
        <v>1198.05954</v>
      </c>
      <c r="AD65" s="14">
        <v>-913.54251999999997</v>
      </c>
      <c r="AE65" s="14">
        <v>9573.9666300000008</v>
      </c>
      <c r="AF65" s="14">
        <v>-6.83</v>
      </c>
      <c r="AG65" s="14">
        <v>821358.19403000001</v>
      </c>
      <c r="AH65" s="14">
        <v>-116806.79389</v>
      </c>
      <c r="AI65" s="14">
        <v>938164.98791999999</v>
      </c>
      <c r="AJ65" s="14">
        <v>0</v>
      </c>
    </row>
    <row r="66" spans="1:36" ht="12.75" customHeight="1" x14ac:dyDescent="0.2">
      <c r="A66" s="24">
        <v>55</v>
      </c>
      <c r="B66" s="21" t="s">
        <v>122</v>
      </c>
      <c r="C66" s="21" t="s">
        <v>123</v>
      </c>
      <c r="D66" s="14">
        <v>63548.55055</v>
      </c>
      <c r="E66" s="14">
        <v>7669.57096</v>
      </c>
      <c r="F66" s="14">
        <v>0</v>
      </c>
      <c r="G66" s="14">
        <v>0</v>
      </c>
      <c r="H66" s="14">
        <v>55878.979590000003</v>
      </c>
      <c r="I66" s="14">
        <v>391.77791999999999</v>
      </c>
      <c r="J66" s="14">
        <v>0</v>
      </c>
      <c r="K66" s="14">
        <v>2957.1203700000001</v>
      </c>
      <c r="L66" s="14">
        <v>-110.24881999999999</v>
      </c>
      <c r="M66" s="14">
        <v>825297.40595000004</v>
      </c>
      <c r="N66" s="14">
        <v>821575.26392000006</v>
      </c>
      <c r="O66" s="14">
        <v>-55397.81927</v>
      </c>
      <c r="P66" s="14">
        <v>3722.14203</v>
      </c>
      <c r="Q66" s="14">
        <v>-756.42508999999995</v>
      </c>
      <c r="R66" s="14">
        <v>0</v>
      </c>
      <c r="S66" s="14">
        <v>0</v>
      </c>
      <c r="T66" s="14">
        <v>0</v>
      </c>
      <c r="U66" s="14">
        <v>0</v>
      </c>
      <c r="V66" s="14">
        <v>-27348.067999999999</v>
      </c>
      <c r="W66" s="14">
        <v>0</v>
      </c>
      <c r="X66" s="14">
        <v>0</v>
      </c>
      <c r="Y66" s="14">
        <v>0</v>
      </c>
      <c r="Z66" s="14">
        <v>50</v>
      </c>
      <c r="AA66" s="14">
        <v>552.47199999999998</v>
      </c>
      <c r="AB66" s="14">
        <v>16008.47813</v>
      </c>
      <c r="AC66" s="14">
        <v>7374.4525700000004</v>
      </c>
      <c r="AD66" s="14">
        <v>-522.48203999999998</v>
      </c>
      <c r="AE66" s="14">
        <v>3481.9875099999999</v>
      </c>
      <c r="AF66" s="14">
        <v>-1.2698</v>
      </c>
      <c r="AG66" s="14">
        <v>919662.245</v>
      </c>
      <c r="AH66" s="14">
        <v>-84136.313020000001</v>
      </c>
      <c r="AI66" s="14">
        <v>1003798.55802</v>
      </c>
      <c r="AJ66" s="14">
        <v>0</v>
      </c>
    </row>
    <row r="67" spans="1:36" ht="12.75" customHeight="1" x14ac:dyDescent="0.2">
      <c r="A67" s="24">
        <v>56</v>
      </c>
      <c r="B67" s="21" t="s">
        <v>190</v>
      </c>
      <c r="C67" s="21" t="s">
        <v>191</v>
      </c>
      <c r="D67" s="14">
        <v>121645.63486999999</v>
      </c>
      <c r="E67" s="14">
        <v>74788.053190000006</v>
      </c>
      <c r="F67" s="14">
        <v>0</v>
      </c>
      <c r="G67" s="14">
        <v>0</v>
      </c>
      <c r="H67" s="14">
        <v>46857.581680000003</v>
      </c>
      <c r="I67" s="14">
        <v>102.26473</v>
      </c>
      <c r="J67" s="14">
        <v>0</v>
      </c>
      <c r="K67" s="14">
        <v>168.94069999999999</v>
      </c>
      <c r="L67" s="14">
        <v>0</v>
      </c>
      <c r="M67" s="14">
        <v>331064.25364000001</v>
      </c>
      <c r="N67" s="14">
        <v>263800.31977</v>
      </c>
      <c r="O67" s="14">
        <v>-37938.563219999996</v>
      </c>
      <c r="P67" s="14">
        <v>67263.933869999993</v>
      </c>
      <c r="Q67" s="14">
        <v>-10932.216700000001</v>
      </c>
      <c r="R67" s="14">
        <v>116471.77123</v>
      </c>
      <c r="S67" s="14">
        <v>116471.77123</v>
      </c>
      <c r="T67" s="14">
        <v>0</v>
      </c>
      <c r="U67" s="14">
        <v>147120.82191999999</v>
      </c>
      <c r="V67" s="14">
        <v>0</v>
      </c>
      <c r="W67" s="14">
        <v>147120.82191999999</v>
      </c>
      <c r="X67" s="14">
        <v>0</v>
      </c>
      <c r="Y67" s="14">
        <v>0</v>
      </c>
      <c r="Z67" s="14">
        <v>100</v>
      </c>
      <c r="AA67" s="14">
        <v>145.64227</v>
      </c>
      <c r="AB67" s="14">
        <v>16115.959639999999</v>
      </c>
      <c r="AC67" s="14">
        <v>846.98450000000003</v>
      </c>
      <c r="AD67" s="14">
        <v>-356.13513999999998</v>
      </c>
      <c r="AE67" s="14">
        <v>13106.30831</v>
      </c>
      <c r="AF67" s="14">
        <v>0</v>
      </c>
      <c r="AG67" s="14">
        <v>746888.58181</v>
      </c>
      <c r="AH67" s="14">
        <v>-49226.915059999999</v>
      </c>
      <c r="AI67" s="14">
        <v>796115.49687000003</v>
      </c>
      <c r="AJ67" s="14">
        <v>85000</v>
      </c>
    </row>
    <row r="68" spans="1:36" ht="12.75" customHeight="1" x14ac:dyDescent="0.2">
      <c r="A68" s="24">
        <v>57</v>
      </c>
      <c r="B68" s="21" t="s">
        <v>152</v>
      </c>
      <c r="C68" s="21" t="s">
        <v>153</v>
      </c>
      <c r="D68" s="14">
        <v>66138.705000000002</v>
      </c>
      <c r="E68" s="14">
        <v>23285.84431</v>
      </c>
      <c r="F68" s="14">
        <v>0</v>
      </c>
      <c r="G68" s="14">
        <v>0</v>
      </c>
      <c r="H68" s="14">
        <v>42852.860690000001</v>
      </c>
      <c r="I68" s="14">
        <v>0</v>
      </c>
      <c r="J68" s="14">
        <v>0</v>
      </c>
      <c r="K68" s="14">
        <v>807.94599000000005</v>
      </c>
      <c r="L68" s="14">
        <v>-8.4857600000000009</v>
      </c>
      <c r="M68" s="14">
        <v>513453.69620000001</v>
      </c>
      <c r="N68" s="14">
        <v>508565.22308000003</v>
      </c>
      <c r="O68" s="14">
        <v>-49125.041770000003</v>
      </c>
      <c r="P68" s="14">
        <v>4888.4731199999997</v>
      </c>
      <c r="Q68" s="14">
        <v>-260.17360000000002</v>
      </c>
      <c r="R68" s="14">
        <v>0</v>
      </c>
      <c r="S68" s="14">
        <v>0</v>
      </c>
      <c r="T68" s="14">
        <v>0</v>
      </c>
      <c r="U68" s="14">
        <v>135212.05478999999</v>
      </c>
      <c r="V68" s="14">
        <v>0</v>
      </c>
      <c r="W68" s="14">
        <v>135212.05478999999</v>
      </c>
      <c r="X68" s="14">
        <v>0</v>
      </c>
      <c r="Y68" s="14">
        <v>68576.519360000006</v>
      </c>
      <c r="Z68" s="14">
        <v>0</v>
      </c>
      <c r="AA68" s="14">
        <v>69.425210000000007</v>
      </c>
      <c r="AB68" s="14">
        <v>21011.398369999999</v>
      </c>
      <c r="AC68" s="14">
        <v>880.61230999999998</v>
      </c>
      <c r="AD68" s="14">
        <v>-14.084440000000001</v>
      </c>
      <c r="AE68" s="14">
        <v>43511.49325</v>
      </c>
      <c r="AF68" s="14">
        <v>0</v>
      </c>
      <c r="AG68" s="14">
        <v>849661.85048000002</v>
      </c>
      <c r="AH68" s="14">
        <v>-49407.78557</v>
      </c>
      <c r="AI68" s="14">
        <v>899069.63604999997</v>
      </c>
      <c r="AJ68" s="14">
        <v>0</v>
      </c>
    </row>
    <row r="69" spans="1:36" ht="12.75" customHeight="1" x14ac:dyDescent="0.2">
      <c r="A69" s="24">
        <v>58</v>
      </c>
      <c r="B69" s="21" t="s">
        <v>202</v>
      </c>
      <c r="C69" s="21" t="s">
        <v>203</v>
      </c>
      <c r="D69" s="14">
        <v>29172.49855</v>
      </c>
      <c r="E69" s="14">
        <v>10925.64415</v>
      </c>
      <c r="F69" s="14">
        <v>0</v>
      </c>
      <c r="G69" s="14">
        <v>0</v>
      </c>
      <c r="H69" s="14">
        <v>18246.8544</v>
      </c>
      <c r="I69" s="14">
        <v>762.56455000000005</v>
      </c>
      <c r="J69" s="14">
        <v>0</v>
      </c>
      <c r="K69" s="14">
        <v>49878.815909999998</v>
      </c>
      <c r="L69" s="14">
        <v>-831.38562000000002</v>
      </c>
      <c r="M69" s="14">
        <v>322485.20285</v>
      </c>
      <c r="N69" s="14">
        <v>135726.93801000001</v>
      </c>
      <c r="O69" s="14">
        <v>-6019.0500300000003</v>
      </c>
      <c r="P69" s="14">
        <v>186758.26483999999</v>
      </c>
      <c r="Q69" s="14">
        <v>-9457.9925700000003</v>
      </c>
      <c r="R69" s="14">
        <v>319465.77886000002</v>
      </c>
      <c r="S69" s="14">
        <v>319465.77886000002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45370.916920000003</v>
      </c>
      <c r="Z69" s="14">
        <v>0</v>
      </c>
      <c r="AA69" s="14">
        <v>2783.2378399999998</v>
      </c>
      <c r="AB69" s="14">
        <v>60278.692060000001</v>
      </c>
      <c r="AC69" s="14">
        <v>852.15123000000006</v>
      </c>
      <c r="AD69" s="14">
        <v>-172.74106</v>
      </c>
      <c r="AE69" s="14">
        <v>2419.8397199999999</v>
      </c>
      <c r="AF69" s="14">
        <v>0</v>
      </c>
      <c r="AG69" s="14">
        <v>833469.69848999998</v>
      </c>
      <c r="AH69" s="14">
        <v>-16481.169279999998</v>
      </c>
      <c r="AI69" s="14">
        <v>849950.86777000001</v>
      </c>
      <c r="AJ69" s="14">
        <v>312137</v>
      </c>
    </row>
    <row r="70" spans="1:36" ht="12.75" customHeight="1" x14ac:dyDescent="0.2">
      <c r="A70" s="24">
        <v>59</v>
      </c>
      <c r="B70" s="21" t="s">
        <v>164</v>
      </c>
      <c r="C70" s="21" t="s">
        <v>165</v>
      </c>
      <c r="D70" s="14">
        <v>30493.00045</v>
      </c>
      <c r="E70" s="14">
        <v>21419.902239999999</v>
      </c>
      <c r="F70" s="14">
        <v>0</v>
      </c>
      <c r="G70" s="14">
        <v>0</v>
      </c>
      <c r="H70" s="14">
        <v>9073.0982100000001</v>
      </c>
      <c r="I70" s="14">
        <v>0</v>
      </c>
      <c r="J70" s="14">
        <v>0</v>
      </c>
      <c r="K70" s="14">
        <v>13496.86881</v>
      </c>
      <c r="L70" s="14">
        <v>0</v>
      </c>
      <c r="M70" s="14">
        <v>361133.39397999999</v>
      </c>
      <c r="N70" s="14">
        <v>318228.19341000001</v>
      </c>
      <c r="O70" s="14">
        <v>-62514.222009999998</v>
      </c>
      <c r="P70" s="14">
        <v>42905.200570000001</v>
      </c>
      <c r="Q70" s="14">
        <v>-19319.097689999999</v>
      </c>
      <c r="R70" s="14">
        <v>10604.8</v>
      </c>
      <c r="S70" s="14">
        <v>10604.8</v>
      </c>
      <c r="T70" s="14">
        <v>0</v>
      </c>
      <c r="U70" s="14">
        <v>221226.84935</v>
      </c>
      <c r="V70" s="14">
        <v>0</v>
      </c>
      <c r="W70" s="14">
        <v>221226.84935</v>
      </c>
      <c r="X70" s="14">
        <v>0</v>
      </c>
      <c r="Y70" s="14">
        <v>0</v>
      </c>
      <c r="Z70" s="14">
        <v>1329.085</v>
      </c>
      <c r="AA70" s="14">
        <v>0</v>
      </c>
      <c r="AB70" s="14">
        <v>49312.772859999997</v>
      </c>
      <c r="AC70" s="14">
        <v>4753.9788200000003</v>
      </c>
      <c r="AD70" s="14">
        <v>-313.81265999999999</v>
      </c>
      <c r="AE70" s="14">
        <v>2476.6127999999999</v>
      </c>
      <c r="AF70" s="14">
        <v>-1777.85411</v>
      </c>
      <c r="AG70" s="14">
        <v>694827.36207000003</v>
      </c>
      <c r="AH70" s="14">
        <v>-83924.986470000003</v>
      </c>
      <c r="AI70" s="14">
        <v>778752.34854000004</v>
      </c>
      <c r="AJ70" s="14">
        <v>10000</v>
      </c>
    </row>
    <row r="71" spans="1:36" ht="12.75" customHeight="1" x14ac:dyDescent="0.2">
      <c r="A71" s="24">
        <v>60</v>
      </c>
      <c r="B71" s="21" t="s">
        <v>210</v>
      </c>
      <c r="C71" s="22" t="s">
        <v>211</v>
      </c>
      <c r="D71" s="14">
        <v>66445.611900000004</v>
      </c>
      <c r="E71" s="14">
        <v>23738.046119999999</v>
      </c>
      <c r="F71" s="14">
        <v>0</v>
      </c>
      <c r="G71" s="14">
        <v>0</v>
      </c>
      <c r="H71" s="14">
        <v>42707.565779999997</v>
      </c>
      <c r="I71" s="14">
        <v>121.742</v>
      </c>
      <c r="J71" s="14">
        <v>0</v>
      </c>
      <c r="K71" s="14">
        <v>4009.5239900000001</v>
      </c>
      <c r="L71" s="14">
        <v>-14.74498</v>
      </c>
      <c r="M71" s="14">
        <v>188000.59134000001</v>
      </c>
      <c r="N71" s="14">
        <v>183218.73314</v>
      </c>
      <c r="O71" s="14">
        <v>-3719.3380000000002</v>
      </c>
      <c r="P71" s="14">
        <v>4781.8581999999997</v>
      </c>
      <c r="Q71" s="14">
        <v>-1056.6216300000001</v>
      </c>
      <c r="R71" s="14">
        <v>110932.98677</v>
      </c>
      <c r="S71" s="14">
        <v>110932.98677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278.50499000000002</v>
      </c>
      <c r="AA71" s="14">
        <v>0</v>
      </c>
      <c r="AB71" s="14">
        <v>44162.631350000003</v>
      </c>
      <c r="AC71" s="14">
        <v>2116.8497400000001</v>
      </c>
      <c r="AD71" s="14">
        <v>-731.30299000000002</v>
      </c>
      <c r="AE71" s="14">
        <v>83706.765270000004</v>
      </c>
      <c r="AF71" s="14">
        <v>-2159.6912400000001</v>
      </c>
      <c r="AG71" s="14">
        <v>499775.20734999998</v>
      </c>
      <c r="AH71" s="14">
        <v>-7681.69884</v>
      </c>
      <c r="AI71" s="14">
        <v>507456.90619000001</v>
      </c>
      <c r="AJ71" s="14">
        <v>85355</v>
      </c>
    </row>
    <row r="72" spans="1:36" ht="12.75" customHeight="1" x14ac:dyDescent="0.2">
      <c r="A72" s="24">
        <v>61</v>
      </c>
      <c r="B72" s="21" t="s">
        <v>160</v>
      </c>
      <c r="C72" s="21" t="s">
        <v>161</v>
      </c>
      <c r="D72" s="14">
        <v>32386.840909999999</v>
      </c>
      <c r="E72" s="14">
        <v>16565.191439999999</v>
      </c>
      <c r="F72" s="14">
        <v>0</v>
      </c>
      <c r="G72" s="14">
        <v>0</v>
      </c>
      <c r="H72" s="14">
        <v>15821.64947</v>
      </c>
      <c r="I72" s="14">
        <v>0</v>
      </c>
      <c r="J72" s="14">
        <v>0</v>
      </c>
      <c r="K72" s="14">
        <v>732.69525999999996</v>
      </c>
      <c r="L72" s="14">
        <v>0</v>
      </c>
      <c r="M72" s="14">
        <v>309164.80875999999</v>
      </c>
      <c r="N72" s="14">
        <v>300103.04836999997</v>
      </c>
      <c r="O72" s="14">
        <v>-16442.29736</v>
      </c>
      <c r="P72" s="14">
        <v>9061.7603899999995</v>
      </c>
      <c r="Q72" s="14">
        <v>-2205.3393599999999</v>
      </c>
      <c r="R72" s="14">
        <v>132296.62851000001</v>
      </c>
      <c r="S72" s="14">
        <v>132296.62851000001</v>
      </c>
      <c r="T72" s="14">
        <v>0</v>
      </c>
      <c r="U72" s="14">
        <v>94000</v>
      </c>
      <c r="V72" s="14">
        <v>0</v>
      </c>
      <c r="W72" s="14">
        <v>94000</v>
      </c>
      <c r="X72" s="14">
        <v>0</v>
      </c>
      <c r="Y72" s="14">
        <v>9340.0570000000007</v>
      </c>
      <c r="Z72" s="14">
        <v>6.6702700000000004</v>
      </c>
      <c r="AA72" s="14">
        <v>0</v>
      </c>
      <c r="AB72" s="14">
        <v>27147.548999999999</v>
      </c>
      <c r="AC72" s="14">
        <v>294.61210999999997</v>
      </c>
      <c r="AD72" s="14">
        <v>-1960.6049800000001</v>
      </c>
      <c r="AE72" s="14">
        <v>28790.64287</v>
      </c>
      <c r="AF72" s="14">
        <v>0</v>
      </c>
      <c r="AG72" s="14">
        <v>634160.50468999997</v>
      </c>
      <c r="AH72" s="14">
        <v>-20608.241699999999</v>
      </c>
      <c r="AI72" s="14">
        <v>654768.74638999999</v>
      </c>
      <c r="AJ72" s="14">
        <v>126477</v>
      </c>
    </row>
    <row r="73" spans="1:36" ht="12.75" customHeight="1" x14ac:dyDescent="0.2">
      <c r="A73" s="24">
        <v>62</v>
      </c>
      <c r="B73" s="21" t="s">
        <v>200</v>
      </c>
      <c r="C73" s="21" t="s">
        <v>201</v>
      </c>
      <c r="D73" s="14">
        <v>74822.166270000002</v>
      </c>
      <c r="E73" s="14">
        <v>53507.417750000001</v>
      </c>
      <c r="F73" s="14">
        <v>0</v>
      </c>
      <c r="G73" s="14">
        <v>0</v>
      </c>
      <c r="H73" s="14">
        <v>21314.748520000001</v>
      </c>
      <c r="I73" s="14">
        <v>0</v>
      </c>
      <c r="J73" s="14">
        <v>0</v>
      </c>
      <c r="K73" s="14">
        <v>14938.89047</v>
      </c>
      <c r="L73" s="14">
        <v>-121.06843000000001</v>
      </c>
      <c r="M73" s="14">
        <v>335361.25715000002</v>
      </c>
      <c r="N73" s="14">
        <v>312181.99841</v>
      </c>
      <c r="O73" s="14">
        <v>-16149.81955</v>
      </c>
      <c r="P73" s="14">
        <v>23179.258740000001</v>
      </c>
      <c r="Q73" s="14">
        <v>-3647.5272799999998</v>
      </c>
      <c r="R73" s="14">
        <v>60</v>
      </c>
      <c r="S73" s="14">
        <v>0</v>
      </c>
      <c r="T73" s="14">
        <v>0</v>
      </c>
      <c r="U73" s="14">
        <v>140138.76740000001</v>
      </c>
      <c r="V73" s="14">
        <v>0</v>
      </c>
      <c r="W73" s="14">
        <v>140138.76740000001</v>
      </c>
      <c r="X73" s="14">
        <v>0</v>
      </c>
      <c r="Y73" s="14">
        <v>0</v>
      </c>
      <c r="Z73" s="14">
        <v>723.71472000000006</v>
      </c>
      <c r="AA73" s="14">
        <v>10899.865900000001</v>
      </c>
      <c r="AB73" s="14">
        <v>12212.826209999999</v>
      </c>
      <c r="AC73" s="14">
        <v>2303.0316800000001</v>
      </c>
      <c r="AD73" s="14">
        <v>-534.01804000000004</v>
      </c>
      <c r="AE73" s="14">
        <v>28454.741720000002</v>
      </c>
      <c r="AF73" s="14">
        <v>0</v>
      </c>
      <c r="AG73" s="14">
        <v>619915.26151999994</v>
      </c>
      <c r="AH73" s="14">
        <v>-20452.433300000001</v>
      </c>
      <c r="AI73" s="14">
        <v>640367.69481999998</v>
      </c>
      <c r="AJ73" s="14">
        <v>0</v>
      </c>
    </row>
    <row r="74" spans="1:36" ht="12.75" customHeight="1" x14ac:dyDescent="0.2">
      <c r="A74" s="24">
        <v>63</v>
      </c>
      <c r="B74" s="21" t="s">
        <v>168</v>
      </c>
      <c r="C74" s="21" t="s">
        <v>169</v>
      </c>
      <c r="D74" s="14">
        <v>58342.982179999999</v>
      </c>
      <c r="E74" s="14">
        <v>26424.645359999999</v>
      </c>
      <c r="F74" s="14">
        <v>0</v>
      </c>
      <c r="G74" s="14">
        <v>0</v>
      </c>
      <c r="H74" s="14">
        <v>31918.33682</v>
      </c>
      <c r="I74" s="14">
        <v>205.55799999999999</v>
      </c>
      <c r="J74" s="14">
        <v>0</v>
      </c>
      <c r="K74" s="14">
        <v>4264.5495499999997</v>
      </c>
      <c r="L74" s="14">
        <v>-252</v>
      </c>
      <c r="M74" s="14">
        <v>375191.92404000001</v>
      </c>
      <c r="N74" s="14">
        <v>288228.78446</v>
      </c>
      <c r="O74" s="14">
        <v>-24590.235219999999</v>
      </c>
      <c r="P74" s="14">
        <v>86963.139580000003</v>
      </c>
      <c r="Q74" s="14">
        <v>-1838.8790899999999</v>
      </c>
      <c r="R74" s="14">
        <v>60</v>
      </c>
      <c r="S74" s="14">
        <v>0</v>
      </c>
      <c r="T74" s="14">
        <v>0</v>
      </c>
      <c r="U74" s="14">
        <v>40049.315199999997</v>
      </c>
      <c r="V74" s="14">
        <v>0</v>
      </c>
      <c r="W74" s="14">
        <v>40049.315199999997</v>
      </c>
      <c r="X74" s="14">
        <v>0</v>
      </c>
      <c r="Y74" s="14">
        <v>0</v>
      </c>
      <c r="Z74" s="14">
        <v>53.933929999999997</v>
      </c>
      <c r="AA74" s="14">
        <v>0</v>
      </c>
      <c r="AB74" s="14">
        <v>113795.4593</v>
      </c>
      <c r="AC74" s="14">
        <v>59055.822749999999</v>
      </c>
      <c r="AD74" s="14">
        <v>-1893.13966</v>
      </c>
      <c r="AE74" s="14">
        <v>22274.594860000001</v>
      </c>
      <c r="AF74" s="14">
        <v>-574.82920000000001</v>
      </c>
      <c r="AG74" s="14">
        <v>673294.13980999996</v>
      </c>
      <c r="AH74" s="14">
        <v>-29149.083170000002</v>
      </c>
      <c r="AI74" s="14">
        <v>702443.22297999996</v>
      </c>
      <c r="AJ74" s="14">
        <v>0</v>
      </c>
    </row>
    <row r="75" spans="1:36" ht="12.75" customHeight="1" x14ac:dyDescent="0.2">
      <c r="A75" s="24">
        <v>64</v>
      </c>
      <c r="B75" s="21" t="s">
        <v>156</v>
      </c>
      <c r="C75" s="21" t="s">
        <v>157</v>
      </c>
      <c r="D75" s="14">
        <v>32691.953750000001</v>
      </c>
      <c r="E75" s="14">
        <v>17294.494210000001</v>
      </c>
      <c r="F75" s="14">
        <v>0</v>
      </c>
      <c r="G75" s="14">
        <v>0</v>
      </c>
      <c r="H75" s="14">
        <v>15397.45954</v>
      </c>
      <c r="I75" s="14">
        <v>0</v>
      </c>
      <c r="J75" s="14">
        <v>0</v>
      </c>
      <c r="K75" s="14">
        <v>165.70743999999999</v>
      </c>
      <c r="L75" s="14">
        <v>-0.97062999999999999</v>
      </c>
      <c r="M75" s="14">
        <v>339159.91723000002</v>
      </c>
      <c r="N75" s="14">
        <v>336064.89549000002</v>
      </c>
      <c r="O75" s="14">
        <v>-31129.74526</v>
      </c>
      <c r="P75" s="14">
        <v>3095.0217400000001</v>
      </c>
      <c r="Q75" s="14">
        <v>-184.44571999999999</v>
      </c>
      <c r="R75" s="14">
        <v>45228.21905</v>
      </c>
      <c r="S75" s="14">
        <v>45228.21905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46947.050999999999</v>
      </c>
      <c r="Z75" s="14">
        <v>18.241</v>
      </c>
      <c r="AA75" s="14">
        <v>0</v>
      </c>
      <c r="AB75" s="14">
        <v>48361.878320000003</v>
      </c>
      <c r="AC75" s="14">
        <v>5354.6325800000004</v>
      </c>
      <c r="AD75" s="14">
        <v>-4146.2860700000001</v>
      </c>
      <c r="AE75" s="14">
        <v>62438.125119999997</v>
      </c>
      <c r="AF75" s="14">
        <v>0</v>
      </c>
      <c r="AG75" s="14">
        <v>580365.72548999998</v>
      </c>
      <c r="AH75" s="14">
        <v>-35461.447679999997</v>
      </c>
      <c r="AI75" s="14">
        <v>615827.17316999997</v>
      </c>
      <c r="AJ75" s="14">
        <v>0</v>
      </c>
    </row>
    <row r="76" spans="1:36" ht="12.75" customHeight="1" x14ac:dyDescent="0.2">
      <c r="A76" s="24">
        <v>65</v>
      </c>
      <c r="B76" s="21" t="s">
        <v>204</v>
      </c>
      <c r="C76" s="21" t="s">
        <v>205</v>
      </c>
      <c r="D76" s="14">
        <v>17020.20984</v>
      </c>
      <c r="E76" s="14">
        <v>2268.2089900000001</v>
      </c>
      <c r="F76" s="14">
        <v>0</v>
      </c>
      <c r="G76" s="14">
        <v>-39.641710000000003</v>
      </c>
      <c r="H76" s="14">
        <v>14791.64256</v>
      </c>
      <c r="I76" s="14">
        <v>0</v>
      </c>
      <c r="J76" s="14">
        <v>0</v>
      </c>
      <c r="K76" s="14">
        <v>1308.3160800000001</v>
      </c>
      <c r="L76" s="14">
        <v>-40.463389999999997</v>
      </c>
      <c r="M76" s="14">
        <v>369796.24290000001</v>
      </c>
      <c r="N76" s="14">
        <v>365245.88128999999</v>
      </c>
      <c r="O76" s="14">
        <v>-119515.80575</v>
      </c>
      <c r="P76" s="14">
        <v>4550.3616099999999</v>
      </c>
      <c r="Q76" s="14">
        <v>-4031.3468699999999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3270.5720000000001</v>
      </c>
      <c r="AA76" s="14">
        <v>4355.3289800000002</v>
      </c>
      <c r="AB76" s="14">
        <v>5271.7030000000004</v>
      </c>
      <c r="AC76" s="14">
        <v>-338.38202999999999</v>
      </c>
      <c r="AD76" s="14">
        <v>-365.83418999999998</v>
      </c>
      <c r="AE76" s="14">
        <v>2678.0094600000002</v>
      </c>
      <c r="AF76" s="14">
        <v>0</v>
      </c>
      <c r="AG76" s="14">
        <v>403362.00023000001</v>
      </c>
      <c r="AH76" s="14">
        <v>-123993.09191</v>
      </c>
      <c r="AI76" s="14">
        <v>527355.09213999996</v>
      </c>
      <c r="AJ76" s="14">
        <v>0</v>
      </c>
    </row>
    <row r="77" spans="1:36" ht="12.75" customHeight="1" x14ac:dyDescent="0.2">
      <c r="A77" s="24">
        <v>66</v>
      </c>
      <c r="B77" s="21" t="s">
        <v>166</v>
      </c>
      <c r="C77" s="21" t="s">
        <v>167</v>
      </c>
      <c r="D77" s="14">
        <v>44217.593769999999</v>
      </c>
      <c r="E77" s="14">
        <v>23112.646509999999</v>
      </c>
      <c r="F77" s="14">
        <v>0</v>
      </c>
      <c r="G77" s="14">
        <v>0</v>
      </c>
      <c r="H77" s="14">
        <v>21104.947260000001</v>
      </c>
      <c r="I77" s="14">
        <v>2334.8926000000001</v>
      </c>
      <c r="J77" s="14">
        <v>0</v>
      </c>
      <c r="K77" s="14">
        <v>6880.0964400000003</v>
      </c>
      <c r="L77" s="14">
        <v>-504.20760999999999</v>
      </c>
      <c r="M77" s="14">
        <v>253583.11657000001</v>
      </c>
      <c r="N77" s="14">
        <v>236993.05311000001</v>
      </c>
      <c r="O77" s="14">
        <v>-12672.520619999999</v>
      </c>
      <c r="P77" s="14">
        <v>16590.063460000001</v>
      </c>
      <c r="Q77" s="14">
        <v>-3029.8926900000001</v>
      </c>
      <c r="R77" s="14">
        <v>18</v>
      </c>
      <c r="S77" s="14">
        <v>0</v>
      </c>
      <c r="T77" s="14">
        <v>0</v>
      </c>
      <c r="U77" s="14">
        <v>230604.28030000001</v>
      </c>
      <c r="V77" s="14">
        <v>0</v>
      </c>
      <c r="W77" s="14">
        <v>230604.28030000001</v>
      </c>
      <c r="X77" s="14">
        <v>0</v>
      </c>
      <c r="Y77" s="14">
        <v>0</v>
      </c>
      <c r="Z77" s="14">
        <v>0</v>
      </c>
      <c r="AA77" s="14">
        <v>71.386210000000005</v>
      </c>
      <c r="AB77" s="14">
        <v>39213.923009999999</v>
      </c>
      <c r="AC77" s="14">
        <v>542.32411999999999</v>
      </c>
      <c r="AD77" s="14">
        <v>-94.507909999999995</v>
      </c>
      <c r="AE77" s="14">
        <v>1712.03522</v>
      </c>
      <c r="AF77" s="14">
        <v>0</v>
      </c>
      <c r="AG77" s="14">
        <v>579177.64824000001</v>
      </c>
      <c r="AH77" s="14">
        <v>-16301.12883</v>
      </c>
      <c r="AI77" s="14">
        <v>595478.77706999995</v>
      </c>
      <c r="AJ77" s="14">
        <v>0</v>
      </c>
    </row>
    <row r="78" spans="1:36" ht="12.75" customHeight="1" x14ac:dyDescent="0.2">
      <c r="A78" s="24">
        <v>67</v>
      </c>
      <c r="B78" s="21" t="s">
        <v>188</v>
      </c>
      <c r="C78" s="21" t="s">
        <v>189</v>
      </c>
      <c r="D78" s="14">
        <v>58015.281840000003</v>
      </c>
      <c r="E78" s="14">
        <v>23153.99783</v>
      </c>
      <c r="F78" s="14">
        <v>0</v>
      </c>
      <c r="G78" s="14">
        <v>0</v>
      </c>
      <c r="H78" s="14">
        <v>34861.284010000003</v>
      </c>
      <c r="I78" s="14">
        <v>0</v>
      </c>
      <c r="J78" s="14">
        <v>0</v>
      </c>
      <c r="K78" s="14">
        <v>3152.74523</v>
      </c>
      <c r="L78" s="14">
        <v>-261.39963</v>
      </c>
      <c r="M78" s="14">
        <v>343433.16710999998</v>
      </c>
      <c r="N78" s="14">
        <v>337203.93179</v>
      </c>
      <c r="O78" s="14">
        <v>-9672.4125999999997</v>
      </c>
      <c r="P78" s="14">
        <v>6229.2353199999998</v>
      </c>
      <c r="Q78" s="14">
        <v>-14857.973910000001</v>
      </c>
      <c r="R78" s="14">
        <v>0</v>
      </c>
      <c r="S78" s="14">
        <v>0</v>
      </c>
      <c r="T78" s="14">
        <v>0</v>
      </c>
      <c r="U78" s="14">
        <v>96256.986529999995</v>
      </c>
      <c r="V78" s="14">
        <v>0</v>
      </c>
      <c r="W78" s="14">
        <v>96256.986529999995</v>
      </c>
      <c r="X78" s="14">
        <v>0</v>
      </c>
      <c r="Y78" s="14">
        <v>797.79</v>
      </c>
      <c r="Z78" s="14">
        <v>0</v>
      </c>
      <c r="AA78" s="14">
        <v>476.19808999999998</v>
      </c>
      <c r="AB78" s="14">
        <v>42698.322800000002</v>
      </c>
      <c r="AC78" s="14">
        <v>3373.9146300000002</v>
      </c>
      <c r="AD78" s="14">
        <v>-348.40938999999997</v>
      </c>
      <c r="AE78" s="14">
        <v>4314.8981299999996</v>
      </c>
      <c r="AF78" s="14">
        <v>-4520.7757700000002</v>
      </c>
      <c r="AG78" s="14">
        <v>552519.30435999995</v>
      </c>
      <c r="AH78" s="14">
        <v>-29660.971300000001</v>
      </c>
      <c r="AI78" s="14">
        <v>582180.27566000004</v>
      </c>
      <c r="AJ78" s="14">
        <v>0</v>
      </c>
    </row>
    <row r="79" spans="1:36" ht="12.75" customHeight="1" x14ac:dyDescent="0.2">
      <c r="A79" s="24">
        <v>68</v>
      </c>
      <c r="B79" s="21" t="s">
        <v>126</v>
      </c>
      <c r="C79" s="21" t="s">
        <v>127</v>
      </c>
      <c r="D79" s="14">
        <v>44770.217689999998</v>
      </c>
      <c r="E79" s="14">
        <v>28888.910680000001</v>
      </c>
      <c r="F79" s="14">
        <v>0</v>
      </c>
      <c r="G79" s="14">
        <v>0</v>
      </c>
      <c r="H79" s="14">
        <v>15881.30701</v>
      </c>
      <c r="I79" s="14">
        <v>64.364000000000004</v>
      </c>
      <c r="J79" s="14">
        <v>0</v>
      </c>
      <c r="K79" s="14">
        <v>134.33466000000001</v>
      </c>
      <c r="L79" s="14">
        <v>-0.17252999999999999</v>
      </c>
      <c r="M79" s="14">
        <v>348931.12794999999</v>
      </c>
      <c r="N79" s="14">
        <v>346721.20095999999</v>
      </c>
      <c r="O79" s="14">
        <v>-30555.146769999999</v>
      </c>
      <c r="P79" s="14">
        <v>2209.9269899999999</v>
      </c>
      <c r="Q79" s="14">
        <v>-1918.931</v>
      </c>
      <c r="R79" s="14">
        <v>2636.2338100000002</v>
      </c>
      <c r="S79" s="14">
        <v>0</v>
      </c>
      <c r="T79" s="14">
        <v>0</v>
      </c>
      <c r="U79" s="14">
        <v>17072.191739999998</v>
      </c>
      <c r="V79" s="14">
        <v>0</v>
      </c>
      <c r="W79" s="14">
        <v>17072.191739999998</v>
      </c>
      <c r="X79" s="14">
        <v>0</v>
      </c>
      <c r="Y79" s="14">
        <v>26999.153999999999</v>
      </c>
      <c r="Z79" s="14">
        <v>0</v>
      </c>
      <c r="AA79" s="14">
        <v>0</v>
      </c>
      <c r="AB79" s="14">
        <v>90549.440640000001</v>
      </c>
      <c r="AC79" s="14">
        <v>1464.2653499999999</v>
      </c>
      <c r="AD79" s="14">
        <v>-214.11644000000001</v>
      </c>
      <c r="AE79" s="14">
        <v>3753.8994499999999</v>
      </c>
      <c r="AF79" s="14">
        <v>-410.30058000000002</v>
      </c>
      <c r="AG79" s="14">
        <v>536375.22929000005</v>
      </c>
      <c r="AH79" s="14">
        <v>-33098.66732</v>
      </c>
      <c r="AI79" s="14">
        <v>569473.89661000005</v>
      </c>
      <c r="AJ79" s="14">
        <v>0</v>
      </c>
    </row>
    <row r="80" spans="1:36" ht="12.75" customHeight="1" x14ac:dyDescent="0.2">
      <c r="A80" s="24">
        <v>69</v>
      </c>
      <c r="B80" s="21" t="s">
        <v>134</v>
      </c>
      <c r="C80" s="21" t="s">
        <v>135</v>
      </c>
      <c r="D80" s="14">
        <v>18343.48806</v>
      </c>
      <c r="E80" s="14">
        <v>9809.4362600000004</v>
      </c>
      <c r="F80" s="14">
        <v>0</v>
      </c>
      <c r="G80" s="14">
        <v>0</v>
      </c>
      <c r="H80" s="14">
        <v>8534.0517999999993</v>
      </c>
      <c r="I80" s="14">
        <v>0</v>
      </c>
      <c r="J80" s="14">
        <v>0</v>
      </c>
      <c r="K80" s="14">
        <v>1142.31546</v>
      </c>
      <c r="L80" s="14">
        <v>-5.7402800000000003</v>
      </c>
      <c r="M80" s="14">
        <v>126437.59811000001</v>
      </c>
      <c r="N80" s="14">
        <v>106487.31363</v>
      </c>
      <c r="O80" s="14">
        <v>-4230.8557700000001</v>
      </c>
      <c r="P80" s="14">
        <v>19950.284479999998</v>
      </c>
      <c r="Q80" s="14">
        <v>-3207.8764999999999</v>
      </c>
      <c r="R80" s="14">
        <v>0</v>
      </c>
      <c r="S80" s="14">
        <v>0</v>
      </c>
      <c r="T80" s="14">
        <v>0</v>
      </c>
      <c r="U80" s="14">
        <v>15012.328799999999</v>
      </c>
      <c r="V80" s="14">
        <v>0</v>
      </c>
      <c r="W80" s="14">
        <v>15012.328799999999</v>
      </c>
      <c r="X80" s="14">
        <v>0</v>
      </c>
      <c r="Y80" s="14">
        <v>16961.400000000001</v>
      </c>
      <c r="Z80" s="14">
        <v>13.645</v>
      </c>
      <c r="AA80" s="14">
        <v>917.06500000000005</v>
      </c>
      <c r="AB80" s="14">
        <v>91155.828590000005</v>
      </c>
      <c r="AC80" s="14">
        <v>360.17347000000001</v>
      </c>
      <c r="AD80" s="14">
        <v>-2.0798199999999998</v>
      </c>
      <c r="AE80" s="14">
        <v>50224.829389999999</v>
      </c>
      <c r="AF80" s="14">
        <v>0</v>
      </c>
      <c r="AG80" s="14">
        <v>320568.67187999998</v>
      </c>
      <c r="AH80" s="14">
        <v>-7446.5523700000003</v>
      </c>
      <c r="AI80" s="14">
        <v>328015.22425000003</v>
      </c>
      <c r="AJ80" s="14">
        <v>0</v>
      </c>
    </row>
    <row r="81" spans="1:36" ht="12.75" customHeight="1" x14ac:dyDescent="0.2">
      <c r="A81" s="24">
        <v>70</v>
      </c>
      <c r="B81" s="21" t="s">
        <v>196</v>
      </c>
      <c r="C81" s="21" t="s">
        <v>197</v>
      </c>
      <c r="D81" s="14">
        <v>12325.320299999999</v>
      </c>
      <c r="E81" s="14">
        <v>1583.23028</v>
      </c>
      <c r="F81" s="14">
        <v>0</v>
      </c>
      <c r="G81" s="14">
        <v>0</v>
      </c>
      <c r="H81" s="14">
        <v>10742.09002</v>
      </c>
      <c r="I81" s="14">
        <v>0</v>
      </c>
      <c r="J81" s="14">
        <v>0</v>
      </c>
      <c r="K81" s="14">
        <v>68.715429999999998</v>
      </c>
      <c r="L81" s="14">
        <v>0</v>
      </c>
      <c r="M81" s="14">
        <v>176951.12984000001</v>
      </c>
      <c r="N81" s="14">
        <v>176951.12984000001</v>
      </c>
      <c r="O81" s="14">
        <v>-4692.6804899999997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255757.38855</v>
      </c>
      <c r="V81" s="14">
        <v>0</v>
      </c>
      <c r="W81" s="14">
        <v>255757.38855</v>
      </c>
      <c r="X81" s="14">
        <v>0</v>
      </c>
      <c r="Y81" s="14">
        <v>0</v>
      </c>
      <c r="Z81" s="14">
        <v>328.53399999999999</v>
      </c>
      <c r="AA81" s="14">
        <v>1788.1038000000001</v>
      </c>
      <c r="AB81" s="14">
        <v>17217.261409999999</v>
      </c>
      <c r="AC81" s="14">
        <v>492.82065</v>
      </c>
      <c r="AD81" s="14">
        <v>-218.08721</v>
      </c>
      <c r="AE81" s="14">
        <v>4786.7815199999995</v>
      </c>
      <c r="AF81" s="14">
        <v>0</v>
      </c>
      <c r="AG81" s="14">
        <v>469716.05550000002</v>
      </c>
      <c r="AH81" s="14">
        <v>-4910.7677000000003</v>
      </c>
      <c r="AI81" s="14">
        <v>474626.82319999998</v>
      </c>
      <c r="AJ81" s="14">
        <v>0</v>
      </c>
    </row>
    <row r="82" spans="1:36" ht="12.75" customHeight="1" x14ac:dyDescent="0.2">
      <c r="A82" s="24">
        <v>71</v>
      </c>
      <c r="B82" s="21" t="s">
        <v>172</v>
      </c>
      <c r="C82" s="21" t="s">
        <v>173</v>
      </c>
      <c r="D82" s="14">
        <v>14030.957060000001</v>
      </c>
      <c r="E82" s="14">
        <v>3574.3107300000001</v>
      </c>
      <c r="F82" s="14">
        <v>0</v>
      </c>
      <c r="G82" s="14">
        <v>0</v>
      </c>
      <c r="H82" s="14">
        <v>10456.64633</v>
      </c>
      <c r="I82" s="14">
        <v>0</v>
      </c>
      <c r="J82" s="14">
        <v>0</v>
      </c>
      <c r="K82" s="14">
        <v>578.26475000000005</v>
      </c>
      <c r="L82" s="14">
        <v>-472.96857999999997</v>
      </c>
      <c r="M82" s="14">
        <v>299581.79898000002</v>
      </c>
      <c r="N82" s="14">
        <v>298876.42572</v>
      </c>
      <c r="O82" s="14">
        <v>-1681.2023200000001</v>
      </c>
      <c r="P82" s="14">
        <v>705.37325999999996</v>
      </c>
      <c r="Q82" s="14">
        <v>-81.082380000000001</v>
      </c>
      <c r="R82" s="14">
        <v>0</v>
      </c>
      <c r="S82" s="14">
        <v>0</v>
      </c>
      <c r="T82" s="14">
        <v>0</v>
      </c>
      <c r="U82" s="14">
        <v>82091.013420000003</v>
      </c>
      <c r="V82" s="14">
        <v>0</v>
      </c>
      <c r="W82" s="14">
        <v>82091.013420000003</v>
      </c>
      <c r="X82" s="14">
        <v>0</v>
      </c>
      <c r="Y82" s="14">
        <v>0</v>
      </c>
      <c r="Z82" s="14">
        <v>0</v>
      </c>
      <c r="AA82" s="14">
        <v>85.428579999999997</v>
      </c>
      <c r="AB82" s="14">
        <v>15917.029420000001</v>
      </c>
      <c r="AC82" s="14">
        <v>335.59057999999999</v>
      </c>
      <c r="AD82" s="14">
        <v>-0.86</v>
      </c>
      <c r="AE82" s="14">
        <v>37127.713989999997</v>
      </c>
      <c r="AF82" s="14">
        <v>0</v>
      </c>
      <c r="AG82" s="14">
        <v>449747.79677999998</v>
      </c>
      <c r="AH82" s="14">
        <v>-2236.11328</v>
      </c>
      <c r="AI82" s="14">
        <v>451983.91006000002</v>
      </c>
      <c r="AJ82" s="14">
        <v>0</v>
      </c>
    </row>
    <row r="83" spans="1:36" ht="12.75" customHeight="1" x14ac:dyDescent="0.2">
      <c r="A83" s="24">
        <v>72</v>
      </c>
      <c r="B83" s="21" t="s">
        <v>206</v>
      </c>
      <c r="C83" s="21" t="s">
        <v>207</v>
      </c>
      <c r="D83" s="14">
        <v>20276.43173</v>
      </c>
      <c r="E83" s="14">
        <v>3141.1470599999998</v>
      </c>
      <c r="F83" s="14">
        <v>0</v>
      </c>
      <c r="G83" s="14">
        <v>0</v>
      </c>
      <c r="H83" s="14">
        <v>17135.284670000001</v>
      </c>
      <c r="I83" s="14">
        <v>0</v>
      </c>
      <c r="J83" s="14">
        <v>0</v>
      </c>
      <c r="K83" s="14">
        <v>1391.05385</v>
      </c>
      <c r="L83" s="14">
        <v>0</v>
      </c>
      <c r="M83" s="14">
        <v>317065.53262999997</v>
      </c>
      <c r="N83" s="14">
        <v>314596.37656</v>
      </c>
      <c r="O83" s="14">
        <v>-14495.20408</v>
      </c>
      <c r="P83" s="14">
        <v>2469.15607</v>
      </c>
      <c r="Q83" s="14">
        <v>-291.57601</v>
      </c>
      <c r="R83" s="14">
        <v>0</v>
      </c>
      <c r="S83" s="14">
        <v>0</v>
      </c>
      <c r="T83" s="14">
        <v>0</v>
      </c>
      <c r="U83" s="14">
        <v>4003.2876799999999</v>
      </c>
      <c r="V83" s="14">
        <v>0</v>
      </c>
      <c r="W83" s="14">
        <v>4003.2876799999999</v>
      </c>
      <c r="X83" s="14">
        <v>0</v>
      </c>
      <c r="Y83" s="14">
        <v>0</v>
      </c>
      <c r="Z83" s="14">
        <v>550.89200000000005</v>
      </c>
      <c r="AA83" s="14">
        <v>0</v>
      </c>
      <c r="AB83" s="14">
        <v>31101.727800000001</v>
      </c>
      <c r="AC83" s="14">
        <v>1531.23047</v>
      </c>
      <c r="AD83" s="14">
        <v>-24.043289999999999</v>
      </c>
      <c r="AE83" s="14">
        <v>1557.7494999999999</v>
      </c>
      <c r="AF83" s="14">
        <v>-15433.21679</v>
      </c>
      <c r="AG83" s="14">
        <v>377477.90565999999</v>
      </c>
      <c r="AH83" s="14">
        <v>-30244.04017</v>
      </c>
      <c r="AI83" s="14">
        <v>407721.94582999998</v>
      </c>
      <c r="AJ83" s="14">
        <v>0</v>
      </c>
    </row>
    <row r="84" spans="1:36" ht="12.75" customHeight="1" x14ac:dyDescent="0.2">
      <c r="A84" s="24">
        <v>73</v>
      </c>
      <c r="B84" s="21" t="s">
        <v>220</v>
      </c>
      <c r="C84" s="21" t="s">
        <v>221</v>
      </c>
      <c r="D84" s="14">
        <v>10233.28449</v>
      </c>
      <c r="E84" s="14">
        <v>10166.542229999999</v>
      </c>
      <c r="F84" s="14">
        <v>0</v>
      </c>
      <c r="G84" s="14">
        <v>0</v>
      </c>
      <c r="H84" s="14">
        <v>66.742260000000002</v>
      </c>
      <c r="I84" s="14">
        <v>0</v>
      </c>
      <c r="J84" s="14">
        <v>0</v>
      </c>
      <c r="K84" s="14">
        <v>29.919450000000001</v>
      </c>
      <c r="L84" s="14">
        <v>-272.48651000000001</v>
      </c>
      <c r="M84" s="14">
        <v>37486.863449999997</v>
      </c>
      <c r="N84" s="14">
        <v>36887.319439999999</v>
      </c>
      <c r="O84" s="14">
        <v>-3131.68633</v>
      </c>
      <c r="P84" s="14">
        <v>599.54400999999996</v>
      </c>
      <c r="Q84" s="14">
        <v>-184.47662</v>
      </c>
      <c r="R84" s="14">
        <v>0</v>
      </c>
      <c r="S84" s="14">
        <v>0</v>
      </c>
      <c r="T84" s="14">
        <v>0</v>
      </c>
      <c r="U84" s="14">
        <v>155127.39726</v>
      </c>
      <c r="V84" s="14">
        <v>0</v>
      </c>
      <c r="W84" s="14">
        <v>155127.39726</v>
      </c>
      <c r="X84" s="14">
        <v>0</v>
      </c>
      <c r="Y84" s="14">
        <v>206383.5</v>
      </c>
      <c r="Z84" s="14">
        <v>0</v>
      </c>
      <c r="AA84" s="14">
        <v>0</v>
      </c>
      <c r="AB84" s="14">
        <v>5806.3295900000003</v>
      </c>
      <c r="AC84" s="14">
        <v>-3899.69085</v>
      </c>
      <c r="AD84" s="14">
        <v>-5303.9126699999997</v>
      </c>
      <c r="AE84" s="14">
        <v>41515.468500000003</v>
      </c>
      <c r="AF84" s="14">
        <v>-5.0000000000000001E-3</v>
      </c>
      <c r="AG84" s="14">
        <v>452683.07189000002</v>
      </c>
      <c r="AH84" s="14">
        <v>-8892.5671299999995</v>
      </c>
      <c r="AI84" s="14">
        <v>461575.63902</v>
      </c>
      <c r="AJ84" s="14">
        <v>0</v>
      </c>
    </row>
    <row r="85" spans="1:36" ht="12.75" customHeight="1" x14ac:dyDescent="0.2">
      <c r="A85" s="24">
        <v>74</v>
      </c>
      <c r="B85" s="21" t="s">
        <v>150</v>
      </c>
      <c r="C85" s="21" t="s">
        <v>151</v>
      </c>
      <c r="D85" s="14">
        <v>11932.776970000001</v>
      </c>
      <c r="E85" s="14">
        <v>5925.6919500000004</v>
      </c>
      <c r="F85" s="14">
        <v>0</v>
      </c>
      <c r="G85" s="14">
        <v>0</v>
      </c>
      <c r="H85" s="14">
        <v>6007.0850200000004</v>
      </c>
      <c r="I85" s="14">
        <v>0</v>
      </c>
      <c r="J85" s="14">
        <v>0</v>
      </c>
      <c r="K85" s="14">
        <v>655.05226000000005</v>
      </c>
      <c r="L85" s="14">
        <v>-21.611219999999999</v>
      </c>
      <c r="M85" s="14">
        <v>85823.231889999995</v>
      </c>
      <c r="N85" s="14">
        <v>83637.600709999999</v>
      </c>
      <c r="O85" s="14">
        <v>-23382.200379999998</v>
      </c>
      <c r="P85" s="14">
        <v>2185.6311799999999</v>
      </c>
      <c r="Q85" s="14">
        <v>-640.79228000000001</v>
      </c>
      <c r="R85" s="14">
        <v>0</v>
      </c>
      <c r="S85" s="14">
        <v>0</v>
      </c>
      <c r="T85" s="14">
        <v>0</v>
      </c>
      <c r="U85" s="14">
        <v>32026.301439999999</v>
      </c>
      <c r="V85" s="14">
        <v>0</v>
      </c>
      <c r="W85" s="14">
        <v>32026.301439999999</v>
      </c>
      <c r="X85" s="14">
        <v>0</v>
      </c>
      <c r="Y85" s="14">
        <v>119644.57788</v>
      </c>
      <c r="Z85" s="14">
        <v>414.94299999999998</v>
      </c>
      <c r="AA85" s="14">
        <v>0</v>
      </c>
      <c r="AB85" s="14">
        <v>112894.22743</v>
      </c>
      <c r="AC85" s="14">
        <v>352.4357</v>
      </c>
      <c r="AD85" s="14">
        <v>-21.271000000000001</v>
      </c>
      <c r="AE85" s="14">
        <v>29944.869200000001</v>
      </c>
      <c r="AF85" s="14">
        <v>-146.83357000000001</v>
      </c>
      <c r="AG85" s="14">
        <v>393688.41577000002</v>
      </c>
      <c r="AH85" s="14">
        <v>-24212.708449999998</v>
      </c>
      <c r="AI85" s="14">
        <v>417901.12422</v>
      </c>
      <c r="AJ85" s="14">
        <v>0</v>
      </c>
    </row>
    <row r="86" spans="1:36" ht="12.75" customHeight="1" x14ac:dyDescent="0.2">
      <c r="A86" s="24">
        <v>75</v>
      </c>
      <c r="B86" s="21" t="s">
        <v>130</v>
      </c>
      <c r="C86" s="21" t="s">
        <v>131</v>
      </c>
      <c r="D86" s="14">
        <v>11822.295980000001</v>
      </c>
      <c r="E86" s="14">
        <v>1582.0921499999999</v>
      </c>
      <c r="F86" s="14">
        <v>0</v>
      </c>
      <c r="G86" s="14">
        <v>0</v>
      </c>
      <c r="H86" s="14">
        <v>10240.20383</v>
      </c>
      <c r="I86" s="14">
        <v>0</v>
      </c>
      <c r="J86" s="14">
        <v>0</v>
      </c>
      <c r="K86" s="14">
        <v>1012.42844</v>
      </c>
      <c r="L86" s="14">
        <v>-278.92165999999997</v>
      </c>
      <c r="M86" s="14">
        <v>12972.30262</v>
      </c>
      <c r="N86" s="14">
        <v>11314.644319999999</v>
      </c>
      <c r="O86" s="14">
        <v>-124.50566000000001</v>
      </c>
      <c r="P86" s="14">
        <v>1657.6583000000001</v>
      </c>
      <c r="Q86" s="14">
        <v>-2536.2661499999999</v>
      </c>
      <c r="R86" s="14">
        <v>0</v>
      </c>
      <c r="S86" s="14">
        <v>0</v>
      </c>
      <c r="T86" s="14">
        <v>0</v>
      </c>
      <c r="U86" s="14">
        <v>139707.03803</v>
      </c>
      <c r="V86" s="14">
        <v>0</v>
      </c>
      <c r="W86" s="14">
        <v>139707.03803</v>
      </c>
      <c r="X86" s="14">
        <v>0</v>
      </c>
      <c r="Y86" s="14">
        <v>0</v>
      </c>
      <c r="Z86" s="14">
        <v>18.66</v>
      </c>
      <c r="AA86" s="14">
        <v>0</v>
      </c>
      <c r="AB86" s="14">
        <v>36073.884339999997</v>
      </c>
      <c r="AC86" s="14">
        <v>39011.602120000003</v>
      </c>
      <c r="AD86" s="14">
        <v>-1729.3855000000001</v>
      </c>
      <c r="AE86" s="14">
        <v>1748.2629400000001</v>
      </c>
      <c r="AF86" s="14">
        <v>-3.7876099999999999</v>
      </c>
      <c r="AG86" s="14">
        <v>242366.47446999999</v>
      </c>
      <c r="AH86" s="14">
        <v>-4672.8665799999999</v>
      </c>
      <c r="AI86" s="14">
        <v>247039.34104999999</v>
      </c>
      <c r="AJ86" s="14">
        <v>25000</v>
      </c>
    </row>
    <row r="87" spans="1:36" ht="12.75" customHeight="1" x14ac:dyDescent="0.2">
      <c r="A87" s="24">
        <v>76</v>
      </c>
      <c r="B87" s="21" t="s">
        <v>124</v>
      </c>
      <c r="C87" s="21" t="s">
        <v>125</v>
      </c>
      <c r="D87" s="14">
        <v>44374.383150000001</v>
      </c>
      <c r="E87" s="14">
        <v>7613.2604700000002</v>
      </c>
      <c r="F87" s="14">
        <v>0</v>
      </c>
      <c r="G87" s="14">
        <v>0</v>
      </c>
      <c r="H87" s="14">
        <v>36761.12268</v>
      </c>
      <c r="I87" s="14">
        <v>30158.356159999999</v>
      </c>
      <c r="J87" s="14">
        <v>30158.356159999999</v>
      </c>
      <c r="K87" s="14">
        <v>6189.9693100000004</v>
      </c>
      <c r="L87" s="14">
        <v>-996.68854999999996</v>
      </c>
      <c r="M87" s="14">
        <v>72282.220189999993</v>
      </c>
      <c r="N87" s="14">
        <v>71827.371750000006</v>
      </c>
      <c r="O87" s="14">
        <v>-45.645449999999997</v>
      </c>
      <c r="P87" s="14">
        <v>454.84843999999998</v>
      </c>
      <c r="Q87" s="14">
        <v>-102.93883</v>
      </c>
      <c r="R87" s="14">
        <v>45143.659489999998</v>
      </c>
      <c r="S87" s="14">
        <v>45132.104489999998</v>
      </c>
      <c r="T87" s="14">
        <v>0</v>
      </c>
      <c r="U87" s="14">
        <v>80152.32879</v>
      </c>
      <c r="V87" s="14">
        <v>0</v>
      </c>
      <c r="W87" s="14">
        <v>80152.32879</v>
      </c>
      <c r="X87" s="14">
        <v>0</v>
      </c>
      <c r="Y87" s="14">
        <v>1335.16175</v>
      </c>
      <c r="Z87" s="14">
        <v>1332.60493</v>
      </c>
      <c r="AA87" s="14">
        <v>11051.919669999999</v>
      </c>
      <c r="AB87" s="14">
        <v>14840.533949999999</v>
      </c>
      <c r="AC87" s="14">
        <v>-161.55799999999999</v>
      </c>
      <c r="AD87" s="14">
        <v>-367.93606</v>
      </c>
      <c r="AE87" s="14">
        <v>875.91755000000001</v>
      </c>
      <c r="AF87" s="14">
        <v>-11.504009999999999</v>
      </c>
      <c r="AG87" s="14">
        <v>307575.49693999998</v>
      </c>
      <c r="AH87" s="14">
        <v>-1524.7129</v>
      </c>
      <c r="AI87" s="14">
        <v>309100.20984000002</v>
      </c>
      <c r="AJ87" s="14">
        <v>45245</v>
      </c>
    </row>
    <row r="88" spans="1:36" ht="12.75" customHeight="1" x14ac:dyDescent="0.2">
      <c r="A88" s="24">
        <v>77</v>
      </c>
      <c r="B88" s="21" t="s">
        <v>184</v>
      </c>
      <c r="C88" s="21" t="s">
        <v>185</v>
      </c>
      <c r="D88" s="14">
        <v>8297.8951300000008</v>
      </c>
      <c r="E88" s="14">
        <v>5654.1499800000001</v>
      </c>
      <c r="F88" s="14">
        <v>0</v>
      </c>
      <c r="G88" s="14">
        <v>0</v>
      </c>
      <c r="H88" s="14">
        <v>2643.7451500000002</v>
      </c>
      <c r="I88" s="14">
        <v>0</v>
      </c>
      <c r="J88" s="14">
        <v>0</v>
      </c>
      <c r="K88" s="14">
        <v>5112.49629</v>
      </c>
      <c r="L88" s="14">
        <v>0</v>
      </c>
      <c r="M88" s="14">
        <v>82893.538069999995</v>
      </c>
      <c r="N88" s="14">
        <v>81782.752970000001</v>
      </c>
      <c r="O88" s="14">
        <v>-19917.928</v>
      </c>
      <c r="P88" s="14">
        <v>1110.7851000000001</v>
      </c>
      <c r="Q88" s="14">
        <v>-2003.7196200000001</v>
      </c>
      <c r="R88" s="14">
        <v>0</v>
      </c>
      <c r="S88" s="14">
        <v>0</v>
      </c>
      <c r="T88" s="14">
        <v>0</v>
      </c>
      <c r="U88" s="14">
        <v>44418.496740000002</v>
      </c>
      <c r="V88" s="14">
        <v>-6010.6188300000003</v>
      </c>
      <c r="W88" s="14">
        <v>44003.177129999996</v>
      </c>
      <c r="X88" s="14">
        <v>0</v>
      </c>
      <c r="Y88" s="14">
        <v>79396.805999999997</v>
      </c>
      <c r="Z88" s="14">
        <v>0</v>
      </c>
      <c r="AA88" s="14">
        <v>0</v>
      </c>
      <c r="AB88" s="14">
        <v>44141.196340000002</v>
      </c>
      <c r="AC88" s="14">
        <v>340.10683999999998</v>
      </c>
      <c r="AD88" s="14">
        <v>-13.15462</v>
      </c>
      <c r="AE88" s="14">
        <v>42899.431989999997</v>
      </c>
      <c r="AF88" s="14">
        <v>-0.98580000000000001</v>
      </c>
      <c r="AG88" s="14">
        <v>307499.96740000002</v>
      </c>
      <c r="AH88" s="14">
        <v>-27946.406869999999</v>
      </c>
      <c r="AI88" s="14">
        <v>335446.37426999997</v>
      </c>
      <c r="AJ88" s="14">
        <v>1000.4</v>
      </c>
    </row>
    <row r="89" spans="1:36" ht="12.75" customHeight="1" x14ac:dyDescent="0.2">
      <c r="A89" s="24">
        <v>78</v>
      </c>
      <c r="B89" s="21" t="s">
        <v>208</v>
      </c>
      <c r="C89" s="21" t="s">
        <v>209</v>
      </c>
      <c r="D89" s="14">
        <v>20812.869849999999</v>
      </c>
      <c r="E89" s="14">
        <v>5353.7303899999997</v>
      </c>
      <c r="F89" s="14">
        <v>0</v>
      </c>
      <c r="G89" s="14">
        <v>0</v>
      </c>
      <c r="H89" s="14">
        <v>15459.13946</v>
      </c>
      <c r="I89" s="14">
        <v>0</v>
      </c>
      <c r="J89" s="14">
        <v>0</v>
      </c>
      <c r="K89" s="14">
        <v>2.3518699999999999</v>
      </c>
      <c r="L89" s="14">
        <v>-0.61143000000000003</v>
      </c>
      <c r="M89" s="14">
        <v>129880.00476</v>
      </c>
      <c r="N89" s="14">
        <v>128309.724</v>
      </c>
      <c r="O89" s="14">
        <v>-15139.354300000001</v>
      </c>
      <c r="P89" s="14">
        <v>1570.2807600000001</v>
      </c>
      <c r="Q89" s="14">
        <v>-0.21052999999999999</v>
      </c>
      <c r="R89" s="14">
        <v>0</v>
      </c>
      <c r="S89" s="14">
        <v>0</v>
      </c>
      <c r="T89" s="14">
        <v>0</v>
      </c>
      <c r="U89" s="14">
        <v>77171.369890000002</v>
      </c>
      <c r="V89" s="14">
        <v>0</v>
      </c>
      <c r="W89" s="14">
        <v>77171.369890000002</v>
      </c>
      <c r="X89" s="14">
        <v>0</v>
      </c>
      <c r="Y89" s="14">
        <v>3456.2840000000001</v>
      </c>
      <c r="Z89" s="14">
        <v>1631.2329999999999</v>
      </c>
      <c r="AA89" s="14">
        <v>21.77657</v>
      </c>
      <c r="AB89" s="14">
        <v>13115.47747</v>
      </c>
      <c r="AC89" s="14">
        <v>545.41099999999994</v>
      </c>
      <c r="AD89" s="14">
        <v>-32.434840000000001</v>
      </c>
      <c r="AE89" s="14">
        <v>27703.635579999998</v>
      </c>
      <c r="AF89" s="14">
        <v>0</v>
      </c>
      <c r="AG89" s="14">
        <v>274340.41398999997</v>
      </c>
      <c r="AH89" s="14">
        <v>-15172.6111</v>
      </c>
      <c r="AI89" s="14">
        <v>289513.02509000001</v>
      </c>
      <c r="AJ89" s="14">
        <v>0</v>
      </c>
    </row>
    <row r="90" spans="1:36" ht="12.75" customHeight="1" x14ac:dyDescent="0.2">
      <c r="A90" s="24">
        <v>79</v>
      </c>
      <c r="B90" s="21" t="s">
        <v>212</v>
      </c>
      <c r="C90" s="21" t="s">
        <v>213</v>
      </c>
      <c r="D90" s="14">
        <v>2440.9131200000002</v>
      </c>
      <c r="E90" s="14">
        <v>451.20857999999998</v>
      </c>
      <c r="F90" s="14">
        <v>0</v>
      </c>
      <c r="G90" s="14">
        <v>0</v>
      </c>
      <c r="H90" s="14">
        <v>1989.70454</v>
      </c>
      <c r="I90" s="14">
        <v>0</v>
      </c>
      <c r="J90" s="14">
        <v>0</v>
      </c>
      <c r="K90" s="14">
        <v>109.08721</v>
      </c>
      <c r="L90" s="14">
        <v>-9.1000000000000004E-3</v>
      </c>
      <c r="M90" s="14">
        <v>192512.98121</v>
      </c>
      <c r="N90" s="14">
        <v>127405.11184</v>
      </c>
      <c r="O90" s="14">
        <v>-10991.17856</v>
      </c>
      <c r="P90" s="14">
        <v>65107.86937</v>
      </c>
      <c r="Q90" s="14">
        <v>-6946.4514300000001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541.84325999999999</v>
      </c>
      <c r="AB90" s="14">
        <v>17647.316149999999</v>
      </c>
      <c r="AC90" s="14">
        <v>5098.9197999999997</v>
      </c>
      <c r="AD90" s="14">
        <v>0</v>
      </c>
      <c r="AE90" s="14">
        <v>8524.1589600000007</v>
      </c>
      <c r="AF90" s="14">
        <v>0</v>
      </c>
      <c r="AG90" s="14">
        <v>226875.21971</v>
      </c>
      <c r="AH90" s="14">
        <v>-17937.639090000001</v>
      </c>
      <c r="AI90" s="14">
        <v>244812.85879999999</v>
      </c>
      <c r="AJ90" s="14">
        <v>0</v>
      </c>
    </row>
    <row r="91" spans="1:36" ht="12.75" customHeight="1" x14ac:dyDescent="0.2">
      <c r="A91" s="24">
        <v>80</v>
      </c>
      <c r="B91" s="21" t="s">
        <v>216</v>
      </c>
      <c r="C91" s="21" t="s">
        <v>217</v>
      </c>
      <c r="D91" s="14">
        <v>2632.1572900000001</v>
      </c>
      <c r="E91" s="14">
        <v>1073.87417</v>
      </c>
      <c r="F91" s="14">
        <v>0</v>
      </c>
      <c r="G91" s="14">
        <v>0</v>
      </c>
      <c r="H91" s="14">
        <v>1558.2831200000001</v>
      </c>
      <c r="I91" s="14">
        <v>0</v>
      </c>
      <c r="J91" s="14">
        <v>0</v>
      </c>
      <c r="K91" s="14">
        <v>5.5114900000000002</v>
      </c>
      <c r="L91" s="14">
        <v>0</v>
      </c>
      <c r="M91" s="14">
        <v>177981.73357000001</v>
      </c>
      <c r="N91" s="14">
        <v>174442.82882</v>
      </c>
      <c r="O91" s="14">
        <v>-10579.98826</v>
      </c>
      <c r="P91" s="14">
        <v>3538.9047500000001</v>
      </c>
      <c r="Q91" s="14">
        <v>-9706.0630000000001</v>
      </c>
      <c r="R91" s="14">
        <v>0</v>
      </c>
      <c r="S91" s="14">
        <v>0</v>
      </c>
      <c r="T91" s="14">
        <v>0</v>
      </c>
      <c r="U91" s="14">
        <v>33040.685039999997</v>
      </c>
      <c r="V91" s="14">
        <v>0</v>
      </c>
      <c r="W91" s="14">
        <v>33040.685039999997</v>
      </c>
      <c r="X91" s="14">
        <v>0</v>
      </c>
      <c r="Y91" s="14">
        <v>0</v>
      </c>
      <c r="Z91" s="14">
        <v>0</v>
      </c>
      <c r="AA91" s="14">
        <v>52.161439999999999</v>
      </c>
      <c r="AB91" s="14">
        <v>3159.7876700000002</v>
      </c>
      <c r="AC91" s="14">
        <v>-329.21120000000002</v>
      </c>
      <c r="AD91" s="14">
        <v>-340.73126000000002</v>
      </c>
      <c r="AE91" s="14">
        <v>660.11897999999701</v>
      </c>
      <c r="AF91" s="14">
        <v>-16347.268470000001</v>
      </c>
      <c r="AG91" s="14">
        <v>217202.94428</v>
      </c>
      <c r="AH91" s="14">
        <v>-36974.050990000003</v>
      </c>
      <c r="AI91" s="14">
        <v>254176.99527000001</v>
      </c>
      <c r="AJ91" s="14">
        <v>0</v>
      </c>
    </row>
    <row r="92" spans="1:36" ht="12.75" customHeight="1" x14ac:dyDescent="0.2">
      <c r="A92" s="24">
        <v>81</v>
      </c>
      <c r="B92" s="21" t="s">
        <v>70</v>
      </c>
      <c r="C92" s="21" t="s">
        <v>71</v>
      </c>
      <c r="D92" s="14">
        <v>1397.3484000000001</v>
      </c>
      <c r="E92" s="14">
        <v>522.78323</v>
      </c>
      <c r="F92" s="14">
        <v>0</v>
      </c>
      <c r="G92" s="14">
        <v>0</v>
      </c>
      <c r="H92" s="14">
        <v>874.56516999999997</v>
      </c>
      <c r="I92" s="14">
        <v>0</v>
      </c>
      <c r="J92" s="14">
        <v>0</v>
      </c>
      <c r="K92" s="14">
        <v>4.0371499999999996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163150.35892</v>
      </c>
      <c r="V92" s="14">
        <v>0</v>
      </c>
      <c r="W92" s="14">
        <v>163150.35892</v>
      </c>
      <c r="X92" s="14">
        <v>0</v>
      </c>
      <c r="Y92" s="14">
        <v>27796.069749999999</v>
      </c>
      <c r="Z92" s="14">
        <v>248.27967000000001</v>
      </c>
      <c r="AA92" s="14">
        <v>0</v>
      </c>
      <c r="AB92" s="14">
        <v>28746.894960000001</v>
      </c>
      <c r="AC92" s="14">
        <v>-55.498750000000001</v>
      </c>
      <c r="AD92" s="14">
        <v>-77.070319999999995</v>
      </c>
      <c r="AE92" s="14">
        <v>933.99722999999994</v>
      </c>
      <c r="AF92" s="14">
        <v>0</v>
      </c>
      <c r="AG92" s="14">
        <v>222221.48733</v>
      </c>
      <c r="AH92" s="14">
        <v>-77.070319999999995</v>
      </c>
      <c r="AI92" s="14">
        <v>222298.55765</v>
      </c>
      <c r="AJ92" s="14">
        <v>118420</v>
      </c>
    </row>
    <row r="93" spans="1:36" ht="12.75" customHeight="1" x14ac:dyDescent="0.2">
      <c r="A93" s="24">
        <v>82</v>
      </c>
      <c r="B93" s="21" t="s">
        <v>214</v>
      </c>
      <c r="C93" s="21" t="s">
        <v>271</v>
      </c>
      <c r="D93" s="14">
        <v>2147.14032</v>
      </c>
      <c r="E93" s="14">
        <v>1209.0151699999999</v>
      </c>
      <c r="F93" s="14">
        <v>0</v>
      </c>
      <c r="G93" s="14">
        <v>0</v>
      </c>
      <c r="H93" s="14">
        <v>938.12514999999996</v>
      </c>
      <c r="I93" s="14">
        <v>0</v>
      </c>
      <c r="J93" s="14">
        <v>0</v>
      </c>
      <c r="K93" s="14">
        <v>711.66391999999996</v>
      </c>
      <c r="L93" s="14">
        <v>-7.5599999999999999E-3</v>
      </c>
      <c r="M93" s="14">
        <v>15313.245199999999</v>
      </c>
      <c r="N93" s="14">
        <v>15313.245199999999</v>
      </c>
      <c r="O93" s="14">
        <v>-2.4109999999999999E-2</v>
      </c>
      <c r="P93" s="14">
        <v>0</v>
      </c>
      <c r="Q93" s="14">
        <v>0</v>
      </c>
      <c r="R93" s="14">
        <v>78371.929999999993</v>
      </c>
      <c r="S93" s="14">
        <v>78371.929999999993</v>
      </c>
      <c r="T93" s="14">
        <v>0</v>
      </c>
      <c r="U93" s="14">
        <v>101358.50111</v>
      </c>
      <c r="V93" s="14">
        <v>0</v>
      </c>
      <c r="W93" s="14">
        <v>101358.50111</v>
      </c>
      <c r="X93" s="14">
        <v>0</v>
      </c>
      <c r="Y93" s="14">
        <v>0</v>
      </c>
      <c r="Z93" s="14">
        <v>1.052</v>
      </c>
      <c r="AA93" s="14">
        <v>628.82935999999995</v>
      </c>
      <c r="AB93" s="14">
        <v>1725.4036799999999</v>
      </c>
      <c r="AC93" s="14">
        <v>9.0033700000000003</v>
      </c>
      <c r="AD93" s="14">
        <v>0</v>
      </c>
      <c r="AE93" s="14">
        <v>1430.1449600000001</v>
      </c>
      <c r="AF93" s="14">
        <v>0</v>
      </c>
      <c r="AG93" s="14">
        <v>201696.91391999999</v>
      </c>
      <c r="AH93" s="14">
        <v>-3.1669999999999997E-2</v>
      </c>
      <c r="AI93" s="14">
        <v>201696.94558999999</v>
      </c>
      <c r="AJ93" s="14">
        <v>78000</v>
      </c>
    </row>
    <row r="94" spans="1:36" ht="12.75" customHeight="1" x14ac:dyDescent="0.2">
      <c r="A94" s="24"/>
      <c r="B94" s="21"/>
      <c r="C94" s="39" t="s">
        <v>286</v>
      </c>
      <c r="D94" s="41">
        <f>SUM(D40:D93)</f>
        <v>9411661.6758799963</v>
      </c>
      <c r="E94" s="41">
        <f t="shared" ref="E94:AJ94" si="2">SUM(E40:E93)</f>
        <v>3051122.9954400007</v>
      </c>
      <c r="F94" s="41">
        <f t="shared" si="2"/>
        <v>0</v>
      </c>
      <c r="G94" s="41">
        <f t="shared" si="2"/>
        <v>-233.94015999999999</v>
      </c>
      <c r="H94" s="41">
        <f t="shared" si="2"/>
        <v>6360772.6205999982</v>
      </c>
      <c r="I94" s="41">
        <f t="shared" si="2"/>
        <v>1280842.8918399999</v>
      </c>
      <c r="J94" s="41">
        <f t="shared" si="2"/>
        <v>1253629.9571700001</v>
      </c>
      <c r="K94" s="41">
        <f t="shared" si="2"/>
        <v>674429.87252000009</v>
      </c>
      <c r="L94" s="41">
        <f t="shared" si="2"/>
        <v>-164589.79999999996</v>
      </c>
      <c r="M94" s="41">
        <f t="shared" si="2"/>
        <v>57499356.618740007</v>
      </c>
      <c r="N94" s="41">
        <f t="shared" si="2"/>
        <v>42975275.556510024</v>
      </c>
      <c r="O94" s="41">
        <f t="shared" si="2"/>
        <v>-7368056.3606800009</v>
      </c>
      <c r="P94" s="41">
        <f t="shared" si="2"/>
        <v>14524081.062230006</v>
      </c>
      <c r="Q94" s="41">
        <f t="shared" si="2"/>
        <v>-3034235.80565</v>
      </c>
      <c r="R94" s="41">
        <f t="shared" si="2"/>
        <v>12784025.99849</v>
      </c>
      <c r="S94" s="41">
        <f t="shared" si="2"/>
        <v>12672136.092440004</v>
      </c>
      <c r="T94" s="41">
        <f t="shared" si="2"/>
        <v>-89899.533460000006</v>
      </c>
      <c r="U94" s="41">
        <f t="shared" si="2"/>
        <v>7844648.5688299993</v>
      </c>
      <c r="V94" s="41">
        <f t="shared" si="2"/>
        <v>-33358.686829999999</v>
      </c>
      <c r="W94" s="41">
        <f t="shared" si="2"/>
        <v>7844233.2492199987</v>
      </c>
      <c r="X94" s="41">
        <f t="shared" si="2"/>
        <v>48244.685980000002</v>
      </c>
      <c r="Y94" s="41">
        <f t="shared" si="2"/>
        <v>4516156.6049999995</v>
      </c>
      <c r="Z94" s="41">
        <f t="shared" si="2"/>
        <v>61930.387900000009</v>
      </c>
      <c r="AA94" s="41">
        <f t="shared" si="2"/>
        <v>396134.41557999991</v>
      </c>
      <c r="AB94" s="41">
        <f t="shared" si="2"/>
        <v>7243320.6427200008</v>
      </c>
      <c r="AC94" s="41">
        <f t="shared" si="2"/>
        <v>553427.78058999998</v>
      </c>
      <c r="AD94" s="41">
        <f t="shared" si="2"/>
        <v>-203694.50461999991</v>
      </c>
      <c r="AE94" s="41">
        <f t="shared" si="2"/>
        <v>5596141.1586599983</v>
      </c>
      <c r="AF94" s="41">
        <f t="shared" si="2"/>
        <v>-504306.62144000008</v>
      </c>
      <c r="AG94" s="41">
        <f t="shared" si="2"/>
        <v>107910321.30273004</v>
      </c>
      <c r="AH94" s="41">
        <f t="shared" si="2"/>
        <v>-11398375.252840003</v>
      </c>
      <c r="AI94" s="41">
        <f t="shared" si="2"/>
        <v>119308696.55556996</v>
      </c>
      <c r="AJ94" s="41">
        <f t="shared" si="2"/>
        <v>8572472.1000000015</v>
      </c>
    </row>
    <row r="95" spans="1:36" ht="12.75" customHeight="1" x14ac:dyDescent="0.2">
      <c r="A95" s="24"/>
      <c r="B95" s="21"/>
      <c r="C95" s="39" t="s">
        <v>287</v>
      </c>
      <c r="D95" s="41">
        <f>D13+D38+D94</f>
        <v>69038059.972460002</v>
      </c>
      <c r="E95" s="41">
        <f t="shared" ref="E95:AJ95" si="3">E13+E38+E94</f>
        <v>25597782.760980003</v>
      </c>
      <c r="F95" s="41">
        <f t="shared" si="3"/>
        <v>0</v>
      </c>
      <c r="G95" s="41">
        <f t="shared" si="3"/>
        <v>-206933.80729000003</v>
      </c>
      <c r="H95" s="41">
        <f t="shared" si="3"/>
        <v>43647211.018769994</v>
      </c>
      <c r="I95" s="41">
        <f t="shared" si="3"/>
        <v>135749383.52429003</v>
      </c>
      <c r="J95" s="41">
        <f t="shared" si="3"/>
        <v>116355863.44516999</v>
      </c>
      <c r="K95" s="41">
        <f t="shared" si="3"/>
        <v>2714256.9135499997</v>
      </c>
      <c r="L95" s="41">
        <f t="shared" si="3"/>
        <v>-2589344.2298599998</v>
      </c>
      <c r="M95" s="41">
        <f t="shared" si="3"/>
        <v>304648815.83341002</v>
      </c>
      <c r="N95" s="41">
        <f t="shared" si="3"/>
        <v>220852389.42440999</v>
      </c>
      <c r="O95" s="41">
        <f t="shared" si="3"/>
        <v>-233359623.26307997</v>
      </c>
      <c r="P95" s="41">
        <f t="shared" si="3"/>
        <v>83796426.409000009</v>
      </c>
      <c r="Q95" s="41">
        <f t="shared" si="3"/>
        <v>-27309692.143800002</v>
      </c>
      <c r="R95" s="41">
        <f t="shared" si="3"/>
        <v>151970791.06979999</v>
      </c>
      <c r="S95" s="41">
        <f t="shared" si="3"/>
        <v>147829807.89778</v>
      </c>
      <c r="T95" s="41">
        <f t="shared" si="3"/>
        <v>-4613536.5097399987</v>
      </c>
      <c r="U95" s="41">
        <f t="shared" si="3"/>
        <v>54133548.727370001</v>
      </c>
      <c r="V95" s="41">
        <f t="shared" si="3"/>
        <v>-56620.196830000001</v>
      </c>
      <c r="W95" s="41">
        <f t="shared" si="3"/>
        <v>53150510.964440003</v>
      </c>
      <c r="X95" s="41">
        <f t="shared" si="3"/>
        <v>541747.47594999999</v>
      </c>
      <c r="Y95" s="41">
        <f t="shared" si="3"/>
        <v>17542962.632500004</v>
      </c>
      <c r="Z95" s="41">
        <f t="shared" si="3"/>
        <v>1484913.8558600005</v>
      </c>
      <c r="AA95" s="41">
        <f t="shared" si="3"/>
        <v>6238520.4561200002</v>
      </c>
      <c r="AB95" s="41">
        <f t="shared" si="3"/>
        <v>35960338.141489998</v>
      </c>
      <c r="AC95" s="41">
        <f t="shared" si="3"/>
        <v>13634028.11379</v>
      </c>
      <c r="AD95" s="41">
        <f t="shared" si="3"/>
        <v>-6457637.8114999989</v>
      </c>
      <c r="AE95" s="41">
        <f t="shared" si="3"/>
        <v>23079890.955399998</v>
      </c>
      <c r="AF95" s="41">
        <f t="shared" si="3"/>
        <v>-659165.46691000008</v>
      </c>
      <c r="AG95" s="41">
        <f t="shared" si="3"/>
        <v>816737257.67199004</v>
      </c>
      <c r="AH95" s="41">
        <f t="shared" si="3"/>
        <v>-275252553.42900997</v>
      </c>
      <c r="AI95" s="41">
        <f t="shared" si="3"/>
        <v>1091989811.1010001</v>
      </c>
      <c r="AJ95" s="41">
        <f t="shared" si="3"/>
        <v>244960465.30000001</v>
      </c>
    </row>
    <row r="96" spans="1:36" ht="12.75" customHeight="1" x14ac:dyDescent="0.2">
      <c r="A96" s="24"/>
      <c r="B96" s="21"/>
      <c r="C96" s="40" t="s">
        <v>288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ht="12.75" customHeight="1" x14ac:dyDescent="0.2">
      <c r="A97" s="24">
        <v>83</v>
      </c>
      <c r="B97" s="21" t="s">
        <v>222</v>
      </c>
      <c r="C97" s="21" t="s">
        <v>223</v>
      </c>
      <c r="D97" s="14">
        <v>100418.69284</v>
      </c>
      <c r="E97" s="14">
        <v>163.05937</v>
      </c>
      <c r="F97" s="14">
        <v>0</v>
      </c>
      <c r="G97" s="14">
        <v>0</v>
      </c>
      <c r="H97" s="14">
        <v>100255.63347</v>
      </c>
      <c r="I97" s="14">
        <v>2598014.6116499999</v>
      </c>
      <c r="J97" s="14">
        <v>2598014.6116499999</v>
      </c>
      <c r="K97" s="14">
        <v>138.202020000001</v>
      </c>
      <c r="L97" s="14">
        <v>-4015.3833599999998</v>
      </c>
      <c r="M97" s="14">
        <v>7271865.4439700004</v>
      </c>
      <c r="N97" s="14">
        <v>7271778.7217399999</v>
      </c>
      <c r="O97" s="14">
        <v>-12961060.31697</v>
      </c>
      <c r="P97" s="14">
        <v>86.722229999999996</v>
      </c>
      <c r="Q97" s="14">
        <v>-194.84021000000001</v>
      </c>
      <c r="R97" s="14">
        <v>60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512.27200000000005</v>
      </c>
      <c r="AA97" s="14">
        <v>0</v>
      </c>
      <c r="AB97" s="14">
        <v>2479.4861999999998</v>
      </c>
      <c r="AC97" s="14">
        <v>101.984630000021</v>
      </c>
      <c r="AD97" s="14">
        <v>-471525.97749999998</v>
      </c>
      <c r="AE97" s="14">
        <v>464.24428</v>
      </c>
      <c r="AF97" s="14">
        <v>0</v>
      </c>
      <c r="AG97" s="14">
        <v>9974054.9375899993</v>
      </c>
      <c r="AH97" s="14">
        <v>-13436796.51804</v>
      </c>
      <c r="AI97" s="14">
        <v>23410851.455630001</v>
      </c>
      <c r="AJ97" s="14">
        <v>2171909</v>
      </c>
    </row>
    <row r="98" spans="1:36" ht="12.75" customHeight="1" x14ac:dyDescent="0.2">
      <c r="A98" s="24">
        <v>84</v>
      </c>
      <c r="B98" s="21" t="s">
        <v>224</v>
      </c>
      <c r="C98" s="21" t="s">
        <v>225</v>
      </c>
      <c r="D98" s="18">
        <v>109442.81152</v>
      </c>
      <c r="E98" s="18">
        <v>51411.034749999999</v>
      </c>
      <c r="F98" s="18">
        <v>0</v>
      </c>
      <c r="G98" s="18">
        <v>-559.44782999999995</v>
      </c>
      <c r="H98" s="18">
        <v>58591.224600000001</v>
      </c>
      <c r="I98" s="18">
        <v>0</v>
      </c>
      <c r="J98" s="18">
        <v>0</v>
      </c>
      <c r="K98" s="18">
        <v>3.9289100000000001</v>
      </c>
      <c r="L98" s="18">
        <v>0</v>
      </c>
      <c r="M98" s="18">
        <v>157508.94047</v>
      </c>
      <c r="N98" s="18">
        <v>138427.45240000001</v>
      </c>
      <c r="O98" s="18">
        <v>-52145.661350000002</v>
      </c>
      <c r="P98" s="18">
        <v>19081.488069999999</v>
      </c>
      <c r="Q98" s="18">
        <v>-9850.5213600000006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187.46284</v>
      </c>
      <c r="AA98" s="18">
        <v>0</v>
      </c>
      <c r="AB98" s="18">
        <v>67495.690059999994</v>
      </c>
      <c r="AC98" s="18">
        <v>-1352.4695300000001</v>
      </c>
      <c r="AD98" s="18">
        <v>-4235.3388000000004</v>
      </c>
      <c r="AE98" s="18">
        <v>7469.1272600000002</v>
      </c>
      <c r="AF98" s="18">
        <v>-12281.38227</v>
      </c>
      <c r="AG98" s="18">
        <v>340755.49153</v>
      </c>
      <c r="AH98" s="18">
        <v>-79072.351609999998</v>
      </c>
      <c r="AI98" s="18">
        <v>419827.84314000001</v>
      </c>
      <c r="AJ98" s="18">
        <v>0</v>
      </c>
    </row>
    <row r="99" spans="1:36" ht="12.75" customHeight="1" x14ac:dyDescent="0.2">
      <c r="A99" s="43"/>
      <c r="B99" s="45"/>
      <c r="C99" s="39" t="s">
        <v>289</v>
      </c>
      <c r="D99" s="41">
        <f>SUM(D97:D98)</f>
        <v>209861.50436000002</v>
      </c>
      <c r="E99" s="41">
        <f t="shared" ref="E99:AJ99" si="4">SUM(E97:E98)</f>
        <v>51574.094120000002</v>
      </c>
      <c r="F99" s="41">
        <f t="shared" si="4"/>
        <v>0</v>
      </c>
      <c r="G99" s="41">
        <f t="shared" si="4"/>
        <v>-559.44782999999995</v>
      </c>
      <c r="H99" s="41">
        <f t="shared" si="4"/>
        <v>158846.85807000002</v>
      </c>
      <c r="I99" s="41">
        <f t="shared" si="4"/>
        <v>2598014.6116499999</v>
      </c>
      <c r="J99" s="41">
        <f t="shared" si="4"/>
        <v>2598014.6116499999</v>
      </c>
      <c r="K99" s="41">
        <f t="shared" si="4"/>
        <v>142.130930000001</v>
      </c>
      <c r="L99" s="41">
        <f t="shared" si="4"/>
        <v>-4015.3833599999998</v>
      </c>
      <c r="M99" s="41">
        <f t="shared" si="4"/>
        <v>7429374.3844400002</v>
      </c>
      <c r="N99" s="41">
        <f t="shared" si="4"/>
        <v>7410206.1741399998</v>
      </c>
      <c r="O99" s="41">
        <f t="shared" si="4"/>
        <v>-13013205.978320001</v>
      </c>
      <c r="P99" s="41">
        <f t="shared" si="4"/>
        <v>19168.210299999999</v>
      </c>
      <c r="Q99" s="41">
        <f t="shared" si="4"/>
        <v>-10045.361570000001</v>
      </c>
      <c r="R99" s="41">
        <f t="shared" si="4"/>
        <v>60</v>
      </c>
      <c r="S99" s="41">
        <f t="shared" si="4"/>
        <v>0</v>
      </c>
      <c r="T99" s="41">
        <f t="shared" si="4"/>
        <v>0</v>
      </c>
      <c r="U99" s="41">
        <f t="shared" si="4"/>
        <v>0</v>
      </c>
      <c r="V99" s="41">
        <f t="shared" si="4"/>
        <v>0</v>
      </c>
      <c r="W99" s="41">
        <f t="shared" si="4"/>
        <v>0</v>
      </c>
      <c r="X99" s="41">
        <f t="shared" si="4"/>
        <v>0</v>
      </c>
      <c r="Y99" s="41">
        <f t="shared" si="4"/>
        <v>0</v>
      </c>
      <c r="Z99" s="41">
        <f t="shared" si="4"/>
        <v>699.73484000000008</v>
      </c>
      <c r="AA99" s="41">
        <f t="shared" si="4"/>
        <v>0</v>
      </c>
      <c r="AB99" s="41">
        <f t="shared" si="4"/>
        <v>69975.176259999993</v>
      </c>
      <c r="AC99" s="41">
        <f t="shared" si="4"/>
        <v>-1250.484899999979</v>
      </c>
      <c r="AD99" s="41">
        <f t="shared" si="4"/>
        <v>-475761.31630000001</v>
      </c>
      <c r="AE99" s="41">
        <f t="shared" si="4"/>
        <v>7933.3715400000001</v>
      </c>
      <c r="AF99" s="41">
        <f t="shared" si="4"/>
        <v>-12281.38227</v>
      </c>
      <c r="AG99" s="41">
        <f t="shared" si="4"/>
        <v>10314810.429119999</v>
      </c>
      <c r="AH99" s="41">
        <f t="shared" si="4"/>
        <v>-13515868.869649999</v>
      </c>
      <c r="AI99" s="41">
        <f t="shared" si="4"/>
        <v>23830679.298769999</v>
      </c>
      <c r="AJ99" s="41">
        <f t="shared" si="4"/>
        <v>2171909</v>
      </c>
    </row>
    <row r="100" spans="1:36" s="3" customFormat="1" ht="12.75" customHeight="1" x14ac:dyDescent="0.2">
      <c r="A100" s="44"/>
      <c r="B100" s="47" t="s">
        <v>226</v>
      </c>
      <c r="C100" s="47"/>
      <c r="D100" s="15">
        <v>69247921.476820007</v>
      </c>
      <c r="E100" s="15">
        <v>25649356.855099998</v>
      </c>
      <c r="F100" s="15">
        <v>0</v>
      </c>
      <c r="G100" s="15">
        <v>-207493.25511999999</v>
      </c>
      <c r="H100" s="15">
        <v>43806057.876840003</v>
      </c>
      <c r="I100" s="15">
        <v>138347398.13593999</v>
      </c>
      <c r="J100" s="15">
        <v>118953878.05682001</v>
      </c>
      <c r="K100" s="15">
        <v>2714399.0444800002</v>
      </c>
      <c r="L100" s="15">
        <v>-2593359.6132200002</v>
      </c>
      <c r="M100" s="15">
        <v>312078190.21785003</v>
      </c>
      <c r="N100" s="15">
        <v>228262595.59854999</v>
      </c>
      <c r="O100" s="15">
        <v>-246372829.2414</v>
      </c>
      <c r="P100" s="15">
        <v>83815594.619299993</v>
      </c>
      <c r="Q100" s="15">
        <v>-27319737.505369999</v>
      </c>
      <c r="R100" s="15">
        <v>151970851.06979999</v>
      </c>
      <c r="S100" s="15">
        <v>147829807.89778</v>
      </c>
      <c r="T100" s="15">
        <v>-4613536.5097399997</v>
      </c>
      <c r="U100" s="15">
        <v>54133548.727370001</v>
      </c>
      <c r="V100" s="15">
        <v>-56620.196830000001</v>
      </c>
      <c r="W100" s="15">
        <v>53150510.964440003</v>
      </c>
      <c r="X100" s="15">
        <v>541747.47594999999</v>
      </c>
      <c r="Y100" s="15">
        <v>17542962.6325</v>
      </c>
      <c r="Z100" s="15">
        <v>1485613.5907000001</v>
      </c>
      <c r="AA100" s="15">
        <v>6238520.4561200002</v>
      </c>
      <c r="AB100" s="15">
        <v>36030313.317749999</v>
      </c>
      <c r="AC100" s="15">
        <v>13632777.62889</v>
      </c>
      <c r="AD100" s="15">
        <v>-6933399.1277999999</v>
      </c>
      <c r="AE100" s="15">
        <v>23087824.32694</v>
      </c>
      <c r="AF100" s="15">
        <v>-671446.84918000002</v>
      </c>
      <c r="AG100" s="15">
        <v>827052068.10110998</v>
      </c>
      <c r="AH100" s="15">
        <v>-288768422.29865998</v>
      </c>
      <c r="AI100" s="15">
        <v>1115820490.39977</v>
      </c>
      <c r="AJ100" s="15">
        <v>247132374.30000001</v>
      </c>
    </row>
    <row r="102" spans="1:36" ht="28.5" customHeight="1" x14ac:dyDescent="0.2">
      <c r="A102" s="52" t="s">
        <v>265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4" spans="1:36" ht="12.75" customHeight="1" x14ac:dyDescent="0.2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</sheetData>
  <mergeCells count="4">
    <mergeCell ref="B100:C100"/>
    <mergeCell ref="B3:C3"/>
    <mergeCell ref="D4:AJ4"/>
    <mergeCell ref="A102:T102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T108"/>
  <sheetViews>
    <sheetView showGridLines="0" zoomScale="80" zoomScaleNormal="80" workbookViewId="0">
      <pane xSplit="3" ySplit="5" topLeftCell="D6" activePane="bottomRight" state="frozenSplit"/>
      <selection activeCell="G97" sqref="G97"/>
      <selection pane="topRight" activeCell="G97" sqref="G97"/>
      <selection pane="bottomLeft" activeCell="G97" sqref="G97"/>
      <selection pane="bottomRight"/>
    </sheetView>
  </sheetViews>
  <sheetFormatPr defaultColWidth="10.85546875" defaultRowHeight="12.75" customHeight="1" x14ac:dyDescent="0.2"/>
  <cols>
    <col min="1" max="1" width="4.42578125" style="2" customWidth="1"/>
    <col min="2" max="2" width="4.85546875" style="2" customWidth="1"/>
    <col min="3" max="3" width="47.28515625" style="2" customWidth="1"/>
    <col min="4" max="5" width="11" style="2" bestFit="1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9" width="11" style="2" bestFit="1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27" t="s">
        <v>275</v>
      </c>
      <c r="C1" s="16"/>
    </row>
    <row r="2" spans="1:20" ht="17.25" customHeight="1" x14ac:dyDescent="0.2">
      <c r="A2" s="33" t="s">
        <v>273</v>
      </c>
      <c r="C2" s="33"/>
    </row>
    <row r="3" spans="1:20" ht="14.25" customHeight="1" x14ac:dyDescent="0.2">
      <c r="B3" s="48" t="s">
        <v>227</v>
      </c>
      <c r="C3" s="48"/>
      <c r="T3" s="7" t="s">
        <v>1</v>
      </c>
    </row>
    <row r="4" spans="1:20" ht="14.25" customHeight="1" x14ac:dyDescent="0.25">
      <c r="B4" s="20"/>
      <c r="C4" s="28">
        <v>43191</v>
      </c>
      <c r="D4" s="53" t="s">
        <v>2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5"/>
    </row>
    <row r="5" spans="1:20" s="13" customFormat="1" ht="178.5" customHeight="1" x14ac:dyDescent="0.25">
      <c r="A5" s="26" t="s">
        <v>290</v>
      </c>
      <c r="B5" s="26" t="s">
        <v>5</v>
      </c>
      <c r="C5" s="26" t="s">
        <v>6</v>
      </c>
      <c r="D5" s="10" t="s">
        <v>38</v>
      </c>
      <c r="E5" s="10" t="s">
        <v>39</v>
      </c>
      <c r="F5" s="10" t="s">
        <v>40</v>
      </c>
      <c r="G5" s="10" t="s">
        <v>41</v>
      </c>
      <c r="H5" s="11" t="s">
        <v>42</v>
      </c>
      <c r="I5" s="10" t="s">
        <v>43</v>
      </c>
      <c r="J5" s="11" t="s">
        <v>42</v>
      </c>
      <c r="K5" s="10" t="s">
        <v>44</v>
      </c>
      <c r="L5" s="10" t="s">
        <v>45</v>
      </c>
      <c r="M5" s="10" t="s">
        <v>46</v>
      </c>
      <c r="N5" s="10" t="s">
        <v>47</v>
      </c>
      <c r="O5" s="10" t="s">
        <v>48</v>
      </c>
      <c r="P5" s="10" t="s">
        <v>49</v>
      </c>
      <c r="Q5" s="10" t="s">
        <v>50</v>
      </c>
      <c r="R5" s="10" t="s">
        <v>51</v>
      </c>
      <c r="S5" s="10" t="s">
        <v>52</v>
      </c>
      <c r="T5" s="10" t="s">
        <v>53</v>
      </c>
    </row>
    <row r="6" spans="1:20" s="13" customFormat="1" ht="16.149999999999999" customHeight="1" x14ac:dyDescent="0.25">
      <c r="A6" s="17">
        <v>1</v>
      </c>
      <c r="B6" s="17">
        <v>2</v>
      </c>
      <c r="C6" s="17">
        <v>3</v>
      </c>
      <c r="D6" s="9">
        <v>4</v>
      </c>
      <c r="E6" s="32">
        <v>5</v>
      </c>
      <c r="F6" s="9">
        <v>6</v>
      </c>
      <c r="G6" s="32">
        <v>7</v>
      </c>
      <c r="H6" s="9">
        <v>8</v>
      </c>
      <c r="I6" s="32">
        <v>9</v>
      </c>
      <c r="J6" s="9">
        <v>10</v>
      </c>
      <c r="K6" s="32">
        <v>11</v>
      </c>
      <c r="L6" s="9">
        <v>12</v>
      </c>
      <c r="M6" s="32">
        <v>13</v>
      </c>
      <c r="N6" s="9">
        <v>14</v>
      </c>
      <c r="O6" s="32">
        <v>15</v>
      </c>
      <c r="P6" s="9">
        <v>16</v>
      </c>
      <c r="Q6" s="32">
        <v>17</v>
      </c>
      <c r="R6" s="9">
        <v>18</v>
      </c>
      <c r="S6" s="32">
        <v>19</v>
      </c>
      <c r="T6" s="9">
        <v>20</v>
      </c>
    </row>
    <row r="7" spans="1:20" s="13" customFormat="1" ht="16.149999999999999" customHeight="1" x14ac:dyDescent="0.25">
      <c r="A7" s="24"/>
      <c r="B7" s="38"/>
      <c r="C7" s="38" t="s">
        <v>281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ht="12.75" customHeight="1" x14ac:dyDescent="0.2">
      <c r="A8" s="24">
        <v>1</v>
      </c>
      <c r="B8" s="21" t="s">
        <v>66</v>
      </c>
      <c r="C8" s="21" t="s">
        <v>67</v>
      </c>
      <c r="D8" s="14">
        <v>13121583.554570001</v>
      </c>
      <c r="E8" s="14">
        <v>4747.6964699999999</v>
      </c>
      <c r="F8" s="14">
        <v>119511452.72209001</v>
      </c>
      <c r="G8" s="14">
        <v>22388510.538869999</v>
      </c>
      <c r="H8" s="14">
        <v>19136916.895649999</v>
      </c>
      <c r="I8" s="14">
        <v>91994970.335920006</v>
      </c>
      <c r="J8" s="14">
        <v>40643044.935060002</v>
      </c>
      <c r="K8" s="14">
        <v>0</v>
      </c>
      <c r="L8" s="14">
        <v>2052.2882500000001</v>
      </c>
      <c r="M8" s="14">
        <v>0</v>
      </c>
      <c r="N8" s="14">
        <v>0</v>
      </c>
      <c r="O8" s="14">
        <v>122911.92342000001</v>
      </c>
      <c r="P8" s="14">
        <v>1993216.41683</v>
      </c>
      <c r="Q8" s="14">
        <v>3597853.94092</v>
      </c>
      <c r="R8" s="14">
        <v>1320028.3779899999</v>
      </c>
      <c r="S8" s="14">
        <v>130373.1047</v>
      </c>
      <c r="T8" s="14">
        <v>139804220.02524</v>
      </c>
    </row>
    <row r="9" spans="1:20" ht="12.75" customHeight="1" x14ac:dyDescent="0.2">
      <c r="A9" s="24">
        <v>2</v>
      </c>
      <c r="B9" s="21" t="s">
        <v>64</v>
      </c>
      <c r="C9" s="21" t="s">
        <v>65</v>
      </c>
      <c r="D9" s="14">
        <v>0</v>
      </c>
      <c r="E9" s="14">
        <v>201831.76256</v>
      </c>
      <c r="F9" s="14">
        <v>88574117.806170002</v>
      </c>
      <c r="G9" s="14">
        <v>33451069.993829999</v>
      </c>
      <c r="H9" s="14">
        <v>23222608.20042</v>
      </c>
      <c r="I9" s="14">
        <v>50222770.592490003</v>
      </c>
      <c r="J9" s="14">
        <v>17678476.287939999</v>
      </c>
      <c r="K9" s="14">
        <v>0</v>
      </c>
      <c r="L9" s="14">
        <v>0</v>
      </c>
      <c r="M9" s="14">
        <v>51712.73315</v>
      </c>
      <c r="N9" s="14">
        <v>2.6404899999999998</v>
      </c>
      <c r="O9" s="14">
        <v>559139.76416999998</v>
      </c>
      <c r="P9" s="14">
        <v>83749.416809999995</v>
      </c>
      <c r="Q9" s="14">
        <v>974601.54500000004</v>
      </c>
      <c r="R9" s="14">
        <v>490628.08747999999</v>
      </c>
      <c r="S9" s="14">
        <v>0</v>
      </c>
      <c r="T9" s="14">
        <v>90935783.755830005</v>
      </c>
    </row>
    <row r="10" spans="1:20" ht="12.75" customHeight="1" x14ac:dyDescent="0.2">
      <c r="A10" s="24">
        <v>3</v>
      </c>
      <c r="B10" s="21" t="s">
        <v>62</v>
      </c>
      <c r="C10" s="21" t="s">
        <v>63</v>
      </c>
      <c r="D10" s="14">
        <v>200.55221</v>
      </c>
      <c r="E10" s="14">
        <v>192063.68977999999</v>
      </c>
      <c r="F10" s="14">
        <v>23380273.05029</v>
      </c>
      <c r="G10" s="14">
        <v>14918707.777620001</v>
      </c>
      <c r="H10" s="14">
        <v>8706414.2628000006</v>
      </c>
      <c r="I10" s="14">
        <v>7357973.9309599996</v>
      </c>
      <c r="J10" s="14">
        <v>2976842.8238900001</v>
      </c>
      <c r="K10" s="14">
        <v>0</v>
      </c>
      <c r="L10" s="14">
        <v>0</v>
      </c>
      <c r="M10" s="14">
        <v>4074808.85947</v>
      </c>
      <c r="N10" s="14">
        <v>0</v>
      </c>
      <c r="O10" s="14">
        <v>0</v>
      </c>
      <c r="P10" s="14">
        <v>50727.26154</v>
      </c>
      <c r="Q10" s="14">
        <v>1700277.87937</v>
      </c>
      <c r="R10" s="14">
        <v>223107.92879000001</v>
      </c>
      <c r="S10" s="14">
        <v>0</v>
      </c>
      <c r="T10" s="14">
        <v>29621459.221450001</v>
      </c>
    </row>
    <row r="11" spans="1:20" ht="12.75" customHeight="1" x14ac:dyDescent="0.2">
      <c r="A11" s="24">
        <v>4</v>
      </c>
      <c r="B11" s="21" t="s">
        <v>68</v>
      </c>
      <c r="C11" s="21" t="s">
        <v>69</v>
      </c>
      <c r="D11" s="14">
        <v>338757.30638999998</v>
      </c>
      <c r="E11" s="14">
        <v>126000.14722</v>
      </c>
      <c r="F11" s="14">
        <v>39530392.651349999</v>
      </c>
      <c r="G11" s="14">
        <v>24949141.36434</v>
      </c>
      <c r="H11" s="14">
        <v>15998753.11991</v>
      </c>
      <c r="I11" s="14">
        <v>8280378.3454600004</v>
      </c>
      <c r="J11" s="14">
        <v>2542675.3879</v>
      </c>
      <c r="K11" s="14">
        <v>6268.2299499999999</v>
      </c>
      <c r="L11" s="14">
        <v>0</v>
      </c>
      <c r="M11" s="14">
        <v>108223.75537</v>
      </c>
      <c r="N11" s="14">
        <v>0</v>
      </c>
      <c r="O11" s="14">
        <v>0</v>
      </c>
      <c r="P11" s="14">
        <v>378089.86599999998</v>
      </c>
      <c r="Q11" s="14">
        <v>105228.03915</v>
      </c>
      <c r="R11" s="14">
        <v>178363.93184999999</v>
      </c>
      <c r="S11" s="14">
        <v>0</v>
      </c>
      <c r="T11" s="14">
        <v>40771323.927280001</v>
      </c>
    </row>
    <row r="12" spans="1:20" ht="12.75" customHeight="1" x14ac:dyDescent="0.2">
      <c r="A12" s="24">
        <v>5</v>
      </c>
      <c r="B12" s="21" t="s">
        <v>72</v>
      </c>
      <c r="C12" s="21" t="s">
        <v>73</v>
      </c>
      <c r="D12" s="14">
        <v>0</v>
      </c>
      <c r="E12" s="14">
        <v>288107.63910999999</v>
      </c>
      <c r="F12" s="14">
        <v>51556.724029999998</v>
      </c>
      <c r="G12" s="14">
        <v>51556.724029999998</v>
      </c>
      <c r="H12" s="14">
        <v>51556.724029999998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2241.6860000000001</v>
      </c>
      <c r="O12" s="14">
        <v>0</v>
      </c>
      <c r="P12" s="14">
        <v>858.97152000000006</v>
      </c>
      <c r="Q12" s="14">
        <v>6295.5385399999996</v>
      </c>
      <c r="R12" s="14">
        <v>2684.67893</v>
      </c>
      <c r="S12" s="14">
        <v>0</v>
      </c>
      <c r="T12" s="14">
        <v>351745.23813000001</v>
      </c>
    </row>
    <row r="13" spans="1:20" ht="12.75" customHeight="1" x14ac:dyDescent="0.2">
      <c r="A13" s="24"/>
      <c r="B13" s="21"/>
      <c r="C13" s="39" t="s">
        <v>282</v>
      </c>
      <c r="D13" s="41">
        <f>SUM(D8:D12)</f>
        <v>13460541.413170001</v>
      </c>
      <c r="E13" s="41">
        <f>SUM(E8:E12)</f>
        <v>812750.93513999996</v>
      </c>
      <c r="F13" s="41">
        <f t="shared" ref="F13:T13" si="0">SUM(F8:F12)</f>
        <v>271047792.95393002</v>
      </c>
      <c r="G13" s="41">
        <f t="shared" si="0"/>
        <v>95758986.39869</v>
      </c>
      <c r="H13" s="41">
        <f t="shared" si="0"/>
        <v>67116249.202810004</v>
      </c>
      <c r="I13" s="41">
        <f t="shared" si="0"/>
        <v>157856093.20482999</v>
      </c>
      <c r="J13" s="41">
        <f t="shared" si="0"/>
        <v>63841039.434790008</v>
      </c>
      <c r="K13" s="41">
        <f t="shared" si="0"/>
        <v>6268.2299499999999</v>
      </c>
      <c r="L13" s="41">
        <f t="shared" si="0"/>
        <v>2052.2882500000001</v>
      </c>
      <c r="M13" s="41">
        <f t="shared" si="0"/>
        <v>4234745.3479900006</v>
      </c>
      <c r="N13" s="41">
        <f t="shared" si="0"/>
        <v>2244.3264900000004</v>
      </c>
      <c r="O13" s="41">
        <f t="shared" si="0"/>
        <v>682051.68758999999</v>
      </c>
      <c r="P13" s="41">
        <f t="shared" si="0"/>
        <v>2506641.9327000002</v>
      </c>
      <c r="Q13" s="41">
        <f t="shared" si="0"/>
        <v>6384256.9429799998</v>
      </c>
      <c r="R13" s="41">
        <f t="shared" si="0"/>
        <v>2214813.0050399997</v>
      </c>
      <c r="S13" s="41">
        <f t="shared" si="0"/>
        <v>130373.1047</v>
      </c>
      <c r="T13" s="41">
        <f t="shared" si="0"/>
        <v>301484532.16792995</v>
      </c>
    </row>
    <row r="14" spans="1:20" ht="12.75" customHeight="1" x14ac:dyDescent="0.2">
      <c r="A14" s="24"/>
      <c r="B14" s="21"/>
      <c r="C14" s="40" t="s">
        <v>283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4">
        <v>6</v>
      </c>
      <c r="B15" s="21" t="s">
        <v>78</v>
      </c>
      <c r="C15" s="21" t="s">
        <v>79</v>
      </c>
      <c r="D15" s="14">
        <v>0</v>
      </c>
      <c r="E15" s="14">
        <v>1133227.6407300001</v>
      </c>
      <c r="F15" s="14">
        <v>36350211.52578</v>
      </c>
      <c r="G15" s="14">
        <v>22820560.901530001</v>
      </c>
      <c r="H15" s="14">
        <v>18770013.378120001</v>
      </c>
      <c r="I15" s="14">
        <v>13522682.61586</v>
      </c>
      <c r="J15" s="14">
        <v>10737782.124709999</v>
      </c>
      <c r="K15" s="14">
        <v>716.90326000000005</v>
      </c>
      <c r="L15" s="14">
        <v>0</v>
      </c>
      <c r="M15" s="14">
        <v>0</v>
      </c>
      <c r="N15" s="14">
        <v>303680.12536000001</v>
      </c>
      <c r="O15" s="14">
        <v>67498.283209999994</v>
      </c>
      <c r="P15" s="14">
        <v>57319.866600000001</v>
      </c>
      <c r="Q15" s="14">
        <v>2379793.2813800001</v>
      </c>
      <c r="R15" s="14">
        <v>391661.64058000001</v>
      </c>
      <c r="S15" s="14">
        <v>0</v>
      </c>
      <c r="T15" s="14">
        <v>40684109.266900003</v>
      </c>
    </row>
    <row r="16" spans="1:20" ht="12.75" customHeight="1" x14ac:dyDescent="0.2">
      <c r="A16" s="24">
        <v>7</v>
      </c>
      <c r="B16" s="21" t="s">
        <v>108</v>
      </c>
      <c r="C16" s="21" t="s">
        <v>109</v>
      </c>
      <c r="D16" s="14">
        <v>0</v>
      </c>
      <c r="E16" s="14">
        <v>2126.02484</v>
      </c>
      <c r="F16" s="14">
        <v>3669502.9103899999</v>
      </c>
      <c r="G16" s="14">
        <v>2253610.3900899999</v>
      </c>
      <c r="H16" s="14">
        <v>752586.73508000001</v>
      </c>
      <c r="I16" s="14">
        <v>1415892.5203</v>
      </c>
      <c r="J16" s="14">
        <v>569489.04672999994</v>
      </c>
      <c r="K16" s="14">
        <v>0</v>
      </c>
      <c r="L16" s="14">
        <v>0</v>
      </c>
      <c r="M16" s="14">
        <v>0</v>
      </c>
      <c r="N16" s="14">
        <v>10585.5273</v>
      </c>
      <c r="O16" s="14">
        <v>19221.410349999998</v>
      </c>
      <c r="P16" s="14">
        <v>240.05870999999999</v>
      </c>
      <c r="Q16" s="14">
        <v>69887.583700000003</v>
      </c>
      <c r="R16" s="14">
        <v>150686.5955</v>
      </c>
      <c r="S16" s="14">
        <v>0</v>
      </c>
      <c r="T16" s="14">
        <v>3922250.1107899998</v>
      </c>
    </row>
    <row r="17" spans="1:20" ht="12.75" customHeight="1" x14ac:dyDescent="0.2">
      <c r="A17" s="24">
        <v>8</v>
      </c>
      <c r="B17" s="21" t="s">
        <v>98</v>
      </c>
      <c r="C17" s="21" t="s">
        <v>99</v>
      </c>
      <c r="D17" s="14">
        <v>0</v>
      </c>
      <c r="E17" s="14">
        <v>219813.37335000001</v>
      </c>
      <c r="F17" s="14">
        <v>20284135.26667</v>
      </c>
      <c r="G17" s="14">
        <v>11095539.927580001</v>
      </c>
      <c r="H17" s="14">
        <v>6431068.7625299999</v>
      </c>
      <c r="I17" s="14">
        <v>9188555.5390799996</v>
      </c>
      <c r="J17" s="14">
        <v>2728057.1798399999</v>
      </c>
      <c r="K17" s="14">
        <v>8740.7040199999992</v>
      </c>
      <c r="L17" s="14">
        <v>59814.95521</v>
      </c>
      <c r="M17" s="14">
        <v>0</v>
      </c>
      <c r="N17" s="14">
        <v>0</v>
      </c>
      <c r="O17" s="14">
        <v>0</v>
      </c>
      <c r="P17" s="14">
        <v>35700.478109999996</v>
      </c>
      <c r="Q17" s="14">
        <v>355925.77049999998</v>
      </c>
      <c r="R17" s="14">
        <v>381046.44208000001</v>
      </c>
      <c r="S17" s="14">
        <v>0</v>
      </c>
      <c r="T17" s="14">
        <v>21345176.989939999</v>
      </c>
    </row>
    <row r="18" spans="1:20" ht="12.75" customHeight="1" x14ac:dyDescent="0.2">
      <c r="A18" s="24">
        <v>9</v>
      </c>
      <c r="B18" s="21" t="s">
        <v>76</v>
      </c>
      <c r="C18" s="21" t="s">
        <v>77</v>
      </c>
      <c r="D18" s="14">
        <v>0</v>
      </c>
      <c r="E18" s="14">
        <v>865953.74669000006</v>
      </c>
      <c r="F18" s="14">
        <v>8688156.7841400001</v>
      </c>
      <c r="G18" s="14">
        <v>4277907.6778199999</v>
      </c>
      <c r="H18" s="14">
        <v>3586738.4952099998</v>
      </c>
      <c r="I18" s="14">
        <v>4410226.2506799996</v>
      </c>
      <c r="J18" s="14">
        <v>1936812.02629</v>
      </c>
      <c r="K18" s="14">
        <v>270.79302000000001</v>
      </c>
      <c r="L18" s="14">
        <v>0</v>
      </c>
      <c r="M18" s="14">
        <v>0</v>
      </c>
      <c r="N18" s="14">
        <v>0</v>
      </c>
      <c r="O18" s="14">
        <v>0</v>
      </c>
      <c r="P18" s="14">
        <v>6066.5897199999999</v>
      </c>
      <c r="Q18" s="14">
        <v>302627.4228</v>
      </c>
      <c r="R18" s="14">
        <v>429985.69199999998</v>
      </c>
      <c r="S18" s="14">
        <v>0</v>
      </c>
      <c r="T18" s="14">
        <v>10293061.02837</v>
      </c>
    </row>
    <row r="19" spans="1:20" ht="12.75" customHeight="1" x14ac:dyDescent="0.2">
      <c r="A19" s="24">
        <v>10</v>
      </c>
      <c r="B19" s="21" t="s">
        <v>89</v>
      </c>
      <c r="C19" s="21" t="s">
        <v>90</v>
      </c>
      <c r="D19" s="14">
        <v>0</v>
      </c>
      <c r="E19" s="14">
        <v>0</v>
      </c>
      <c r="F19" s="14">
        <v>19317708.88284</v>
      </c>
      <c r="G19" s="14">
        <v>12947143.903750001</v>
      </c>
      <c r="H19" s="14">
        <v>11596312.50877</v>
      </c>
      <c r="I19" s="14">
        <v>6370467.4451000001</v>
      </c>
      <c r="J19" s="14">
        <v>5582994.56434</v>
      </c>
      <c r="K19" s="14">
        <v>1647.9066499999999</v>
      </c>
      <c r="L19" s="14">
        <v>0</v>
      </c>
      <c r="M19" s="14">
        <v>6714.3316400000003</v>
      </c>
      <c r="N19" s="14">
        <v>0</v>
      </c>
      <c r="O19" s="14">
        <v>0</v>
      </c>
      <c r="P19" s="14">
        <v>136105.73918999999</v>
      </c>
      <c r="Q19" s="14">
        <v>1015241.66159</v>
      </c>
      <c r="R19" s="14">
        <v>196913.48936000001</v>
      </c>
      <c r="S19" s="14">
        <v>0</v>
      </c>
      <c r="T19" s="14">
        <v>20674332.011270002</v>
      </c>
    </row>
    <row r="20" spans="1:20" ht="12.75" customHeight="1" x14ac:dyDescent="0.2">
      <c r="A20" s="24">
        <v>11</v>
      </c>
      <c r="B20" s="21" t="s">
        <v>74</v>
      </c>
      <c r="C20" s="21" t="s">
        <v>75</v>
      </c>
      <c r="D20" s="14">
        <v>0</v>
      </c>
      <c r="E20" s="14">
        <v>0</v>
      </c>
      <c r="F20" s="14">
        <v>3856083.8783999998</v>
      </c>
      <c r="G20" s="14">
        <v>1740379.7361000001</v>
      </c>
      <c r="H20" s="14">
        <v>1672619.7591200001</v>
      </c>
      <c r="I20" s="14">
        <v>2115689.4208499999</v>
      </c>
      <c r="J20" s="14">
        <v>410852.53619000001</v>
      </c>
      <c r="K20" s="14">
        <v>1116.925</v>
      </c>
      <c r="L20" s="14">
        <v>0</v>
      </c>
      <c r="M20" s="14">
        <v>0</v>
      </c>
      <c r="N20" s="14">
        <v>0</v>
      </c>
      <c r="O20" s="14">
        <v>0</v>
      </c>
      <c r="P20" s="14">
        <v>33835.804649999998</v>
      </c>
      <c r="Q20" s="14">
        <v>173477.3824</v>
      </c>
      <c r="R20" s="14">
        <v>86998.189830000003</v>
      </c>
      <c r="S20" s="14">
        <v>0</v>
      </c>
      <c r="T20" s="14">
        <v>4151512.18028</v>
      </c>
    </row>
    <row r="21" spans="1:20" ht="12.75" customHeight="1" x14ac:dyDescent="0.2">
      <c r="A21" s="24">
        <v>12</v>
      </c>
      <c r="B21" s="21" t="s">
        <v>102</v>
      </c>
      <c r="C21" s="21" t="s">
        <v>103</v>
      </c>
      <c r="D21" s="14">
        <v>0</v>
      </c>
      <c r="E21" s="14">
        <v>2.0549300000000001</v>
      </c>
      <c r="F21" s="14">
        <v>16306727.433089999</v>
      </c>
      <c r="G21" s="14">
        <v>11488490.32553</v>
      </c>
      <c r="H21" s="14">
        <v>10512871.46068</v>
      </c>
      <c r="I21" s="14">
        <v>4818237.1075600004</v>
      </c>
      <c r="J21" s="14">
        <v>2811558.5417200001</v>
      </c>
      <c r="K21" s="14">
        <v>22811.330720000002</v>
      </c>
      <c r="L21" s="14">
        <v>0</v>
      </c>
      <c r="M21" s="14">
        <v>333.40604000000002</v>
      </c>
      <c r="N21" s="14">
        <v>0</v>
      </c>
      <c r="O21" s="14">
        <v>0</v>
      </c>
      <c r="P21" s="14">
        <v>69116.532720000003</v>
      </c>
      <c r="Q21" s="14">
        <v>353283.87333999999</v>
      </c>
      <c r="R21" s="14">
        <v>312797.01685000001</v>
      </c>
      <c r="S21" s="14">
        <v>0</v>
      </c>
      <c r="T21" s="14">
        <v>17065071.647689998</v>
      </c>
    </row>
    <row r="22" spans="1:20" ht="12.75" customHeight="1" x14ac:dyDescent="0.2">
      <c r="A22" s="24">
        <v>13</v>
      </c>
      <c r="B22" s="21" t="s">
        <v>94</v>
      </c>
      <c r="C22" s="21" t="s">
        <v>95</v>
      </c>
      <c r="D22" s="14">
        <v>0</v>
      </c>
      <c r="E22" s="14">
        <v>118724.11053999999</v>
      </c>
      <c r="F22" s="14">
        <v>15589373.65088</v>
      </c>
      <c r="G22" s="14">
        <v>12732036.04641</v>
      </c>
      <c r="H22" s="14">
        <v>5574530.8282199996</v>
      </c>
      <c r="I22" s="14">
        <v>2857332.3220099998</v>
      </c>
      <c r="J22" s="14">
        <v>1942138.85831</v>
      </c>
      <c r="K22" s="14">
        <v>3004.06387</v>
      </c>
      <c r="L22" s="14">
        <v>0</v>
      </c>
      <c r="M22" s="14">
        <v>0</v>
      </c>
      <c r="N22" s="14">
        <v>72062.777000000002</v>
      </c>
      <c r="O22" s="14">
        <v>0</v>
      </c>
      <c r="P22" s="14">
        <v>49527.429060000002</v>
      </c>
      <c r="Q22" s="14">
        <v>431517.47966999997</v>
      </c>
      <c r="R22" s="14">
        <v>141869.12758</v>
      </c>
      <c r="S22" s="14">
        <v>0</v>
      </c>
      <c r="T22" s="14">
        <v>16406078.638599999</v>
      </c>
    </row>
    <row r="23" spans="1:20" ht="12.75" customHeight="1" x14ac:dyDescent="0.2">
      <c r="A23" s="24">
        <v>14</v>
      </c>
      <c r="B23" s="21" t="s">
        <v>80</v>
      </c>
      <c r="C23" s="21" t="s">
        <v>81</v>
      </c>
      <c r="D23" s="14">
        <v>370769.41194000002</v>
      </c>
      <c r="E23" s="14">
        <v>935802.36002999998</v>
      </c>
      <c r="F23" s="14">
        <v>2058259.3594500001</v>
      </c>
      <c r="G23" s="14">
        <v>1012675.95444</v>
      </c>
      <c r="H23" s="14">
        <v>313794.34113000002</v>
      </c>
      <c r="I23" s="14">
        <v>1045583.40501</v>
      </c>
      <c r="J23" s="14">
        <v>202699.63519999999</v>
      </c>
      <c r="K23" s="14">
        <v>0</v>
      </c>
      <c r="L23" s="14">
        <v>0</v>
      </c>
      <c r="M23" s="14">
        <v>0</v>
      </c>
      <c r="N23" s="14">
        <v>0</v>
      </c>
      <c r="O23" s="14">
        <v>3.0000000000000001E-5</v>
      </c>
      <c r="P23" s="14">
        <v>275.14904999999999</v>
      </c>
      <c r="Q23" s="14">
        <v>112602.70488</v>
      </c>
      <c r="R23" s="14">
        <v>135288.81640000001</v>
      </c>
      <c r="S23" s="14">
        <v>0</v>
      </c>
      <c r="T23" s="14">
        <v>3612997.8017799999</v>
      </c>
    </row>
    <row r="24" spans="1:20" ht="12.75" customHeight="1" x14ac:dyDescent="0.2">
      <c r="A24" s="24">
        <v>15</v>
      </c>
      <c r="B24" s="21" t="s">
        <v>104</v>
      </c>
      <c r="C24" s="21" t="s">
        <v>105</v>
      </c>
      <c r="D24" s="14">
        <v>0</v>
      </c>
      <c r="E24" s="14">
        <v>98098.225820000007</v>
      </c>
      <c r="F24" s="14">
        <v>11629134.995209999</v>
      </c>
      <c r="G24" s="14">
        <v>11614528.36994</v>
      </c>
      <c r="H24" s="14">
        <v>11229398.657190001</v>
      </c>
      <c r="I24" s="14">
        <v>14606.62527</v>
      </c>
      <c r="J24" s="14">
        <v>14606.62527</v>
      </c>
      <c r="K24" s="14">
        <v>11536.693939999999</v>
      </c>
      <c r="L24" s="14">
        <v>0</v>
      </c>
      <c r="M24" s="14">
        <v>0</v>
      </c>
      <c r="N24" s="14">
        <v>61475.841999999997</v>
      </c>
      <c r="O24" s="14">
        <v>0</v>
      </c>
      <c r="P24" s="14">
        <v>356.62031999999999</v>
      </c>
      <c r="Q24" s="14">
        <v>241091.26428</v>
      </c>
      <c r="R24" s="14">
        <v>17975.694950000001</v>
      </c>
      <c r="S24" s="14">
        <v>0</v>
      </c>
      <c r="T24" s="14">
        <v>12059669.336519999</v>
      </c>
    </row>
    <row r="25" spans="1:20" ht="12.75" customHeight="1" x14ac:dyDescent="0.2">
      <c r="A25" s="24">
        <v>16</v>
      </c>
      <c r="B25" s="21" t="s">
        <v>106</v>
      </c>
      <c r="C25" s="21" t="s">
        <v>107</v>
      </c>
      <c r="D25" s="14">
        <v>0</v>
      </c>
      <c r="E25" s="14">
        <v>0</v>
      </c>
      <c r="F25" s="14">
        <v>7223380.1194000002</v>
      </c>
      <c r="G25" s="14">
        <v>4957503.4677200001</v>
      </c>
      <c r="H25" s="14">
        <v>2819061.9536899999</v>
      </c>
      <c r="I25" s="14">
        <v>2265876.6516800001</v>
      </c>
      <c r="J25" s="14">
        <v>957976.59420000005</v>
      </c>
      <c r="K25" s="14">
        <v>0</v>
      </c>
      <c r="L25" s="14">
        <v>0</v>
      </c>
      <c r="M25" s="14">
        <v>1488027.8875500001</v>
      </c>
      <c r="N25" s="14">
        <v>32525.286</v>
      </c>
      <c r="O25" s="14">
        <v>0</v>
      </c>
      <c r="P25" s="14">
        <v>1187.9970499999999</v>
      </c>
      <c r="Q25" s="14">
        <v>98658.953259999995</v>
      </c>
      <c r="R25" s="14">
        <v>26132.114860000001</v>
      </c>
      <c r="S25" s="14">
        <v>0</v>
      </c>
      <c r="T25" s="14">
        <v>8869912.35812</v>
      </c>
    </row>
    <row r="26" spans="1:20" ht="12.75" customHeight="1" x14ac:dyDescent="0.2">
      <c r="A26" s="24">
        <v>17</v>
      </c>
      <c r="B26" s="21" t="s">
        <v>82</v>
      </c>
      <c r="C26" s="21" t="s">
        <v>83</v>
      </c>
      <c r="D26" s="14">
        <v>0</v>
      </c>
      <c r="E26" s="14">
        <v>16432.175510000001</v>
      </c>
      <c r="F26" s="14">
        <v>6235321.7820199998</v>
      </c>
      <c r="G26" s="14">
        <v>3359154.0022700001</v>
      </c>
      <c r="H26" s="14">
        <v>2126023.3284200002</v>
      </c>
      <c r="I26" s="14">
        <v>2876167.7797500002</v>
      </c>
      <c r="J26" s="14">
        <v>1082099.1592900001</v>
      </c>
      <c r="K26" s="14">
        <v>1054.0006000000001</v>
      </c>
      <c r="L26" s="14">
        <v>32095.939579999998</v>
      </c>
      <c r="M26" s="14">
        <v>102858.94686</v>
      </c>
      <c r="N26" s="14">
        <v>27485.121040000002</v>
      </c>
      <c r="O26" s="14">
        <v>0</v>
      </c>
      <c r="P26" s="14">
        <v>19038.98201</v>
      </c>
      <c r="Q26" s="14">
        <v>215222.91182000001</v>
      </c>
      <c r="R26" s="14">
        <v>78255.385269999999</v>
      </c>
      <c r="S26" s="14">
        <v>0</v>
      </c>
      <c r="T26" s="14">
        <v>6727765.2447100002</v>
      </c>
    </row>
    <row r="27" spans="1:20" ht="12.75" customHeight="1" x14ac:dyDescent="0.2">
      <c r="A27" s="24">
        <v>18</v>
      </c>
      <c r="B27" s="21" t="s">
        <v>100</v>
      </c>
      <c r="C27" s="21" t="s">
        <v>101</v>
      </c>
      <c r="D27" s="14">
        <v>0</v>
      </c>
      <c r="E27" s="14">
        <v>1218.5863300000001</v>
      </c>
      <c r="F27" s="14">
        <v>3622245.9436499998</v>
      </c>
      <c r="G27" s="14">
        <v>3620409.1809200002</v>
      </c>
      <c r="H27" s="14">
        <v>974114.46403999999</v>
      </c>
      <c r="I27" s="14">
        <v>1836.7627299999999</v>
      </c>
      <c r="J27" s="14">
        <v>1836.7627299999999</v>
      </c>
      <c r="K27" s="14">
        <v>0</v>
      </c>
      <c r="L27" s="14">
        <v>0</v>
      </c>
      <c r="M27" s="14">
        <v>0</v>
      </c>
      <c r="N27" s="14">
        <v>21597.023399999998</v>
      </c>
      <c r="O27" s="14">
        <v>0</v>
      </c>
      <c r="P27" s="14">
        <v>0.30524000000000001</v>
      </c>
      <c r="Q27" s="14">
        <v>44140.557829999998</v>
      </c>
      <c r="R27" s="14">
        <v>28984.846809999999</v>
      </c>
      <c r="S27" s="14">
        <v>0</v>
      </c>
      <c r="T27" s="14">
        <v>3718187.2632599999</v>
      </c>
    </row>
    <row r="28" spans="1:20" ht="12.75" customHeight="1" x14ac:dyDescent="0.2">
      <c r="A28" s="24">
        <v>19</v>
      </c>
      <c r="B28" s="21" t="s">
        <v>93</v>
      </c>
      <c r="C28" s="21" t="s">
        <v>270</v>
      </c>
      <c r="D28" s="14">
        <v>0</v>
      </c>
      <c r="E28" s="14">
        <v>4035.9892199999999</v>
      </c>
      <c r="F28" s="14">
        <v>1472389.02293</v>
      </c>
      <c r="G28" s="14">
        <v>898307.60132000002</v>
      </c>
      <c r="H28" s="14">
        <v>783058.86395999999</v>
      </c>
      <c r="I28" s="14">
        <v>574045.49490000005</v>
      </c>
      <c r="J28" s="14">
        <v>441001.93638000003</v>
      </c>
      <c r="K28" s="14">
        <v>0</v>
      </c>
      <c r="L28" s="14">
        <v>0</v>
      </c>
      <c r="M28" s="14">
        <v>0</v>
      </c>
      <c r="N28" s="14">
        <v>0</v>
      </c>
      <c r="O28" s="14">
        <v>6471.0053500000004</v>
      </c>
      <c r="P28" s="14">
        <v>4643.1191900000003</v>
      </c>
      <c r="Q28" s="14">
        <v>62564.339760000003</v>
      </c>
      <c r="R28" s="14">
        <v>57500.686300000001</v>
      </c>
      <c r="S28" s="14">
        <v>0</v>
      </c>
      <c r="T28" s="14">
        <v>1607604.1627499999</v>
      </c>
    </row>
    <row r="29" spans="1:20" ht="12.75" customHeight="1" x14ac:dyDescent="0.2">
      <c r="A29" s="24">
        <v>20</v>
      </c>
      <c r="B29" s="21" t="s">
        <v>91</v>
      </c>
      <c r="C29" s="21" t="s">
        <v>92</v>
      </c>
      <c r="D29" s="14">
        <v>0</v>
      </c>
      <c r="E29" s="14">
        <v>0</v>
      </c>
      <c r="F29" s="14">
        <v>2490929.7406100002</v>
      </c>
      <c r="G29" s="14">
        <v>608495.51427000004</v>
      </c>
      <c r="H29" s="14">
        <v>197985.84383999999</v>
      </c>
      <c r="I29" s="14">
        <v>1882434.2263400001</v>
      </c>
      <c r="J29" s="14">
        <v>168714.53998999999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77.881649999999993</v>
      </c>
      <c r="Q29" s="14">
        <v>73508.941959999996</v>
      </c>
      <c r="R29" s="14">
        <v>39148.20536</v>
      </c>
      <c r="S29" s="14">
        <v>0</v>
      </c>
      <c r="T29" s="14">
        <v>2603664.7695800001</v>
      </c>
    </row>
    <row r="30" spans="1:20" ht="12.75" customHeight="1" x14ac:dyDescent="0.2">
      <c r="A30" s="24">
        <v>21</v>
      </c>
      <c r="B30" s="21" t="s">
        <v>96</v>
      </c>
      <c r="C30" s="21" t="s">
        <v>97</v>
      </c>
      <c r="D30" s="14">
        <v>0</v>
      </c>
      <c r="E30" s="14">
        <v>4.0000000000000003E-5</v>
      </c>
      <c r="F30" s="14">
        <v>766411.40781999996</v>
      </c>
      <c r="G30" s="14">
        <v>451754.72519999999</v>
      </c>
      <c r="H30" s="14">
        <v>336369.48310999997</v>
      </c>
      <c r="I30" s="14">
        <v>314656.68261999998</v>
      </c>
      <c r="J30" s="14">
        <v>128983.40371</v>
      </c>
      <c r="K30" s="14">
        <v>0</v>
      </c>
      <c r="L30" s="14">
        <v>0</v>
      </c>
      <c r="M30" s="14">
        <v>1270.29458</v>
      </c>
      <c r="N30" s="14">
        <v>0</v>
      </c>
      <c r="O30" s="14">
        <v>0</v>
      </c>
      <c r="P30" s="14">
        <v>11743.578020000001</v>
      </c>
      <c r="Q30" s="14">
        <v>23070.652529999999</v>
      </c>
      <c r="R30" s="14">
        <v>17379.05228</v>
      </c>
      <c r="S30" s="14">
        <v>0</v>
      </c>
      <c r="T30" s="14">
        <v>819874.98526999995</v>
      </c>
    </row>
    <row r="31" spans="1:20" ht="12.75" customHeight="1" x14ac:dyDescent="0.2">
      <c r="A31" s="24">
        <v>22</v>
      </c>
      <c r="B31" s="21" t="s">
        <v>110</v>
      </c>
      <c r="C31" s="21" t="s">
        <v>111</v>
      </c>
      <c r="D31" s="14">
        <v>0</v>
      </c>
      <c r="E31" s="14">
        <v>0</v>
      </c>
      <c r="F31" s="14">
        <v>231647.03221999999</v>
      </c>
      <c r="G31" s="14">
        <v>50184.946060000002</v>
      </c>
      <c r="H31" s="14">
        <v>23361.432229999999</v>
      </c>
      <c r="I31" s="14">
        <v>181462.08616000001</v>
      </c>
      <c r="J31" s="14">
        <v>12892.998240000001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23155.827219999999</v>
      </c>
      <c r="R31" s="14">
        <v>5995.3871399999998</v>
      </c>
      <c r="S31" s="14">
        <v>0</v>
      </c>
      <c r="T31" s="14">
        <v>260798.24658000001</v>
      </c>
    </row>
    <row r="32" spans="1:20" ht="12.75" customHeight="1" x14ac:dyDescent="0.2">
      <c r="A32" s="24">
        <v>23</v>
      </c>
      <c r="B32" s="21" t="s">
        <v>112</v>
      </c>
      <c r="C32" s="21" t="s">
        <v>113</v>
      </c>
      <c r="D32" s="14">
        <v>0</v>
      </c>
      <c r="E32" s="14">
        <v>38846.716690000001</v>
      </c>
      <c r="F32" s="14">
        <v>1350216.3251</v>
      </c>
      <c r="G32" s="14">
        <v>27760.89071</v>
      </c>
      <c r="H32" s="14">
        <v>21642.75704</v>
      </c>
      <c r="I32" s="14">
        <v>1322455.4343900001</v>
      </c>
      <c r="J32" s="14">
        <v>93744.904439999998</v>
      </c>
      <c r="K32" s="14">
        <v>361.28640000000001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32236.095170000001</v>
      </c>
      <c r="R32" s="14">
        <v>18748.772929999999</v>
      </c>
      <c r="S32" s="14">
        <v>0</v>
      </c>
      <c r="T32" s="14">
        <v>1440409.1962900001</v>
      </c>
    </row>
    <row r="33" spans="1:20" ht="12.75" customHeight="1" x14ac:dyDescent="0.2">
      <c r="A33" s="24">
        <v>24</v>
      </c>
      <c r="B33" s="21" t="s">
        <v>118</v>
      </c>
      <c r="C33" s="21" t="s">
        <v>119</v>
      </c>
      <c r="D33" s="14">
        <v>0</v>
      </c>
      <c r="E33" s="14">
        <v>0</v>
      </c>
      <c r="F33" s="14">
        <v>1087289.3178399999</v>
      </c>
      <c r="G33" s="14">
        <v>1087289.3178399999</v>
      </c>
      <c r="H33" s="14">
        <v>477632.30205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2407.4299999999998</v>
      </c>
      <c r="O33" s="14">
        <v>0</v>
      </c>
      <c r="P33" s="14">
        <v>1.5E-3</v>
      </c>
      <c r="Q33" s="14">
        <v>828.58605999999997</v>
      </c>
      <c r="R33" s="14">
        <v>1752.88132</v>
      </c>
      <c r="S33" s="14">
        <v>0</v>
      </c>
      <c r="T33" s="14">
        <v>1092278.2167199999</v>
      </c>
    </row>
    <row r="34" spans="1:20" ht="12.75" customHeight="1" x14ac:dyDescent="0.2">
      <c r="A34" s="24">
        <v>25</v>
      </c>
      <c r="B34" s="21" t="s">
        <v>114</v>
      </c>
      <c r="C34" s="21" t="s">
        <v>115</v>
      </c>
      <c r="D34" s="14">
        <v>0</v>
      </c>
      <c r="E34" s="14">
        <v>2.5000000000000001E-4</v>
      </c>
      <c r="F34" s="14">
        <v>184574.53662</v>
      </c>
      <c r="G34" s="14">
        <v>167014.36657000001</v>
      </c>
      <c r="H34" s="14">
        <v>126785.90427</v>
      </c>
      <c r="I34" s="14">
        <v>17560.170050000001</v>
      </c>
      <c r="J34" s="14">
        <v>1032.2931799999999</v>
      </c>
      <c r="K34" s="14">
        <v>1910.8213599999999</v>
      </c>
      <c r="L34" s="14">
        <v>0</v>
      </c>
      <c r="M34" s="14">
        <v>0</v>
      </c>
      <c r="N34" s="14">
        <v>20503.184000000001</v>
      </c>
      <c r="O34" s="14">
        <v>0</v>
      </c>
      <c r="P34" s="14">
        <v>859.05035999999996</v>
      </c>
      <c r="Q34" s="14">
        <v>431.30748</v>
      </c>
      <c r="R34" s="14">
        <v>1791.98018</v>
      </c>
      <c r="S34" s="14">
        <v>0</v>
      </c>
      <c r="T34" s="14">
        <v>210070.88024999999</v>
      </c>
    </row>
    <row r="35" spans="1:20" ht="12.75" customHeight="1" x14ac:dyDescent="0.2">
      <c r="A35" s="24">
        <v>26</v>
      </c>
      <c r="B35" s="21" t="s">
        <v>120</v>
      </c>
      <c r="C35" s="21" t="s">
        <v>121</v>
      </c>
      <c r="D35" s="14">
        <v>0</v>
      </c>
      <c r="E35" s="14">
        <v>1197.2850000000001</v>
      </c>
      <c r="F35" s="14">
        <v>661364.80640999996</v>
      </c>
      <c r="G35" s="14">
        <v>656781.71377999999</v>
      </c>
      <c r="H35" s="14">
        <v>498480.88585000002</v>
      </c>
      <c r="I35" s="14">
        <v>4583.0926300000001</v>
      </c>
      <c r="J35" s="14">
        <v>4583.0926300000001</v>
      </c>
      <c r="K35" s="14">
        <v>0</v>
      </c>
      <c r="L35" s="14">
        <v>0</v>
      </c>
      <c r="M35" s="14">
        <v>0</v>
      </c>
      <c r="N35" s="14">
        <v>3065.8009999999999</v>
      </c>
      <c r="O35" s="14">
        <v>0</v>
      </c>
      <c r="P35" s="14">
        <v>0</v>
      </c>
      <c r="Q35" s="14">
        <v>8954.4654499999997</v>
      </c>
      <c r="R35" s="14">
        <v>4139.6616400000003</v>
      </c>
      <c r="S35" s="14">
        <v>0</v>
      </c>
      <c r="T35" s="14">
        <v>678722.01950000005</v>
      </c>
    </row>
    <row r="36" spans="1:20" ht="12.75" customHeight="1" x14ac:dyDescent="0.2">
      <c r="A36" s="24">
        <v>27</v>
      </c>
      <c r="B36" s="21" t="s">
        <v>116</v>
      </c>
      <c r="C36" s="21" t="s">
        <v>117</v>
      </c>
      <c r="D36" s="14">
        <v>0</v>
      </c>
      <c r="E36" s="14">
        <v>0</v>
      </c>
      <c r="F36" s="14">
        <v>512758.41091999999</v>
      </c>
      <c r="G36" s="14">
        <v>498721.10894000001</v>
      </c>
      <c r="H36" s="14">
        <v>140980.82866999999</v>
      </c>
      <c r="I36" s="14">
        <v>14037.30198</v>
      </c>
      <c r="J36" s="14">
        <v>5409.8081499999998</v>
      </c>
      <c r="K36" s="14">
        <v>276.488</v>
      </c>
      <c r="L36" s="14">
        <v>0</v>
      </c>
      <c r="M36" s="14">
        <v>0</v>
      </c>
      <c r="N36" s="14">
        <v>295.29700000000003</v>
      </c>
      <c r="O36" s="14">
        <v>0</v>
      </c>
      <c r="P36" s="14">
        <v>66.113050000000001</v>
      </c>
      <c r="Q36" s="14">
        <v>6709.7870700000003</v>
      </c>
      <c r="R36" s="14">
        <v>2326.6738099999998</v>
      </c>
      <c r="S36" s="14">
        <v>0</v>
      </c>
      <c r="T36" s="14">
        <v>522432.76984999998</v>
      </c>
    </row>
    <row r="37" spans="1:20" ht="12.75" customHeight="1" x14ac:dyDescent="0.2">
      <c r="A37" s="24">
        <v>28</v>
      </c>
      <c r="B37" s="21" t="s">
        <v>87</v>
      </c>
      <c r="C37" s="21" t="s">
        <v>88</v>
      </c>
      <c r="D37" s="14">
        <v>0</v>
      </c>
      <c r="E37" s="14">
        <v>6.105E-2</v>
      </c>
      <c r="F37" s="14">
        <v>100771.26601000001</v>
      </c>
      <c r="G37" s="14">
        <v>56944.756569999998</v>
      </c>
      <c r="H37" s="14">
        <v>55674.528019999998</v>
      </c>
      <c r="I37" s="14">
        <v>43826.509440000002</v>
      </c>
      <c r="J37" s="14">
        <v>12613.75333</v>
      </c>
      <c r="K37" s="14">
        <v>0</v>
      </c>
      <c r="L37" s="14">
        <v>0</v>
      </c>
      <c r="M37" s="14">
        <v>518.32979</v>
      </c>
      <c r="N37" s="14">
        <v>0</v>
      </c>
      <c r="O37" s="14">
        <v>0</v>
      </c>
      <c r="P37" s="14">
        <v>11.32011</v>
      </c>
      <c r="Q37" s="14">
        <v>652.06083999999998</v>
      </c>
      <c r="R37" s="14">
        <v>6533.3203299999996</v>
      </c>
      <c r="S37" s="14">
        <v>0</v>
      </c>
      <c r="T37" s="14">
        <v>108486.35812999999</v>
      </c>
    </row>
    <row r="38" spans="1:20" ht="12.75" customHeight="1" x14ac:dyDescent="0.2">
      <c r="A38" s="24"/>
      <c r="B38" s="21"/>
      <c r="C38" s="39" t="s">
        <v>284</v>
      </c>
      <c r="D38" s="41">
        <f>SUM(D15:D37)</f>
        <v>370769.41194000002</v>
      </c>
      <c r="E38" s="41">
        <f>SUM(E15:E37)</f>
        <v>3435478.3510199999</v>
      </c>
      <c r="F38" s="41">
        <f t="shared" ref="F38:T38" si="1">SUM(F15:F37)</f>
        <v>163688594.39839998</v>
      </c>
      <c r="G38" s="41">
        <f t="shared" si="1"/>
        <v>108423194.82535999</v>
      </c>
      <c r="H38" s="41">
        <f t="shared" si="1"/>
        <v>79021107.501239955</v>
      </c>
      <c r="I38" s="41">
        <f t="shared" si="1"/>
        <v>55258215.444390014</v>
      </c>
      <c r="J38" s="41">
        <f t="shared" si="1"/>
        <v>29847880.38487</v>
      </c>
      <c r="K38" s="41">
        <f t="shared" si="1"/>
        <v>53447.916839999991</v>
      </c>
      <c r="L38" s="41">
        <f t="shared" si="1"/>
        <v>91910.894789999991</v>
      </c>
      <c r="M38" s="41">
        <f t="shared" si="1"/>
        <v>1599723.1964600002</v>
      </c>
      <c r="N38" s="41">
        <f t="shared" si="1"/>
        <v>555683.41410000005</v>
      </c>
      <c r="O38" s="41">
        <f t="shared" si="1"/>
        <v>93190.698939999987</v>
      </c>
      <c r="P38" s="41">
        <f t="shared" si="1"/>
        <v>426172.61630999995</v>
      </c>
      <c r="Q38" s="41">
        <f t="shared" si="1"/>
        <v>6025582.9109899998</v>
      </c>
      <c r="R38" s="41">
        <f t="shared" si="1"/>
        <v>2533911.6733600004</v>
      </c>
      <c r="S38" s="41">
        <f t="shared" si="1"/>
        <v>0</v>
      </c>
      <c r="T38" s="41">
        <f t="shared" si="1"/>
        <v>178874465.48314995</v>
      </c>
    </row>
    <row r="39" spans="1:20" ht="12.75" customHeight="1" x14ac:dyDescent="0.2">
      <c r="A39" s="24"/>
      <c r="B39" s="21"/>
      <c r="C39" s="40" t="s">
        <v>285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75" customHeight="1" x14ac:dyDescent="0.2">
      <c r="A40" s="24">
        <v>29</v>
      </c>
      <c r="B40" s="21" t="s">
        <v>144</v>
      </c>
      <c r="C40" s="21" t="s">
        <v>145</v>
      </c>
      <c r="D40" s="14">
        <v>0</v>
      </c>
      <c r="E40" s="14">
        <v>169185.68124999999</v>
      </c>
      <c r="F40" s="14">
        <v>22471240.389940001</v>
      </c>
      <c r="G40" s="14">
        <v>15576555.50742</v>
      </c>
      <c r="H40" s="14">
        <v>7201019.2708999999</v>
      </c>
      <c r="I40" s="14">
        <v>6894649.8825200005</v>
      </c>
      <c r="J40" s="14">
        <v>3101057.5268399999</v>
      </c>
      <c r="K40" s="14">
        <v>9388.6130900000007</v>
      </c>
      <c r="L40" s="14">
        <v>0</v>
      </c>
      <c r="M40" s="14">
        <v>0</v>
      </c>
      <c r="N40" s="14">
        <v>60084.638050000001</v>
      </c>
      <c r="O40" s="14">
        <v>31369.477180000002</v>
      </c>
      <c r="P40" s="14">
        <v>6714.3687600000003</v>
      </c>
      <c r="Q40" s="14">
        <v>538759.60042999999</v>
      </c>
      <c r="R40" s="14">
        <v>159673.47355</v>
      </c>
      <c r="S40" s="14">
        <v>489424.24073999998</v>
      </c>
      <c r="T40" s="14">
        <v>23935840.48299</v>
      </c>
    </row>
    <row r="41" spans="1:20" ht="12.75" customHeight="1" x14ac:dyDescent="0.2">
      <c r="A41" s="24">
        <v>30</v>
      </c>
      <c r="B41" s="21" t="s">
        <v>140</v>
      </c>
      <c r="C41" s="21" t="s">
        <v>141</v>
      </c>
      <c r="D41" s="14">
        <v>0</v>
      </c>
      <c r="E41" s="14">
        <v>64641.266130000004</v>
      </c>
      <c r="F41" s="14">
        <v>7778848.6662299996</v>
      </c>
      <c r="G41" s="14">
        <v>4767236.55999</v>
      </c>
      <c r="H41" s="14">
        <v>4151853.3908699998</v>
      </c>
      <c r="I41" s="14">
        <v>3011570.5761099998</v>
      </c>
      <c r="J41" s="14">
        <v>969397.69039</v>
      </c>
      <c r="K41" s="14">
        <v>0</v>
      </c>
      <c r="L41" s="14">
        <v>0</v>
      </c>
      <c r="M41" s="14">
        <v>0</v>
      </c>
      <c r="N41" s="14">
        <v>20683.460999999999</v>
      </c>
      <c r="O41" s="14">
        <v>47210.959589999999</v>
      </c>
      <c r="P41" s="14">
        <v>16124.281499999999</v>
      </c>
      <c r="Q41" s="14">
        <v>267253.00586999999</v>
      </c>
      <c r="R41" s="14">
        <v>91238.755739999993</v>
      </c>
      <c r="S41" s="14">
        <v>20203.873360000001</v>
      </c>
      <c r="T41" s="14">
        <v>8306204.2694199998</v>
      </c>
    </row>
    <row r="42" spans="1:20" ht="12.75" customHeight="1" x14ac:dyDescent="0.2">
      <c r="A42" s="24">
        <v>31</v>
      </c>
      <c r="B42" s="21" t="s">
        <v>128</v>
      </c>
      <c r="C42" s="21" t="s">
        <v>129</v>
      </c>
      <c r="D42" s="14">
        <v>0</v>
      </c>
      <c r="E42" s="14">
        <v>6220.6792299999997</v>
      </c>
      <c r="F42" s="14">
        <v>6527492.65527</v>
      </c>
      <c r="G42" s="14">
        <v>3750441.6680399999</v>
      </c>
      <c r="H42" s="14">
        <v>1548544.64322</v>
      </c>
      <c r="I42" s="14">
        <v>2777050.7782899998</v>
      </c>
      <c r="J42" s="14">
        <v>219845.51131999999</v>
      </c>
      <c r="K42" s="14">
        <v>67.873500000000007</v>
      </c>
      <c r="L42" s="14">
        <v>93940.107250000001</v>
      </c>
      <c r="M42" s="14">
        <v>0</v>
      </c>
      <c r="N42" s="14">
        <v>27636.867999999999</v>
      </c>
      <c r="O42" s="14">
        <v>0</v>
      </c>
      <c r="P42" s="14">
        <v>4600.1038399999998</v>
      </c>
      <c r="Q42" s="14">
        <v>263373.07952000003</v>
      </c>
      <c r="R42" s="14">
        <v>49788.243289999999</v>
      </c>
      <c r="S42" s="14">
        <v>55233.561560000002</v>
      </c>
      <c r="T42" s="14">
        <v>7028353.1714599999</v>
      </c>
    </row>
    <row r="43" spans="1:20" ht="12.75" customHeight="1" x14ac:dyDescent="0.2">
      <c r="A43" s="24">
        <v>32</v>
      </c>
      <c r="B43" s="21" t="s">
        <v>174</v>
      </c>
      <c r="C43" s="21" t="s">
        <v>175</v>
      </c>
      <c r="D43" s="14">
        <v>0</v>
      </c>
      <c r="E43" s="14">
        <v>0</v>
      </c>
      <c r="F43" s="14">
        <v>4114150.3054900002</v>
      </c>
      <c r="G43" s="14">
        <v>2323432.0973700001</v>
      </c>
      <c r="H43" s="14">
        <v>2090161.5741000001</v>
      </c>
      <c r="I43" s="14">
        <v>1790718.2081200001</v>
      </c>
      <c r="J43" s="14">
        <v>561563.67330999998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121.60749</v>
      </c>
      <c r="Q43" s="14">
        <v>64130.424800000001</v>
      </c>
      <c r="R43" s="14">
        <v>36265.052600000003</v>
      </c>
      <c r="S43" s="14">
        <v>0</v>
      </c>
      <c r="T43" s="14">
        <v>4214667.3903799998</v>
      </c>
    </row>
    <row r="44" spans="1:20" ht="12.75" customHeight="1" x14ac:dyDescent="0.2">
      <c r="A44" s="24">
        <v>33</v>
      </c>
      <c r="B44" s="21" t="s">
        <v>148</v>
      </c>
      <c r="C44" s="21" t="s">
        <v>149</v>
      </c>
      <c r="D44" s="14">
        <v>0</v>
      </c>
      <c r="E44" s="14">
        <v>0</v>
      </c>
      <c r="F44" s="14">
        <v>3366218.8501300002</v>
      </c>
      <c r="G44" s="14">
        <v>1568619.17827</v>
      </c>
      <c r="H44" s="14">
        <v>1037345.35616</v>
      </c>
      <c r="I44" s="14">
        <v>1797491.43879</v>
      </c>
      <c r="J44" s="14">
        <v>207010.44665</v>
      </c>
      <c r="K44" s="14">
        <v>123.81399999999999</v>
      </c>
      <c r="L44" s="14">
        <v>0</v>
      </c>
      <c r="M44" s="14">
        <v>0</v>
      </c>
      <c r="N44" s="14">
        <v>0</v>
      </c>
      <c r="O44" s="14">
        <v>7092.1534000000001</v>
      </c>
      <c r="P44" s="14">
        <v>1092.7025699999999</v>
      </c>
      <c r="Q44" s="14">
        <v>75610.233290000004</v>
      </c>
      <c r="R44" s="14">
        <v>22919.815490000001</v>
      </c>
      <c r="S44" s="14">
        <v>0</v>
      </c>
      <c r="T44" s="14">
        <v>3473057.5688800002</v>
      </c>
    </row>
    <row r="45" spans="1:20" ht="12.75" customHeight="1" x14ac:dyDescent="0.2">
      <c r="A45" s="24">
        <v>34</v>
      </c>
      <c r="B45" s="21" t="s">
        <v>198</v>
      </c>
      <c r="C45" s="21" t="s">
        <v>199</v>
      </c>
      <c r="D45" s="14">
        <v>0</v>
      </c>
      <c r="E45" s="14">
        <v>188.08856</v>
      </c>
      <c r="F45" s="14">
        <v>2900004.6349999998</v>
      </c>
      <c r="G45" s="14">
        <v>2299114.6562000001</v>
      </c>
      <c r="H45" s="14">
        <v>1132111.9341</v>
      </c>
      <c r="I45" s="14">
        <v>600889.97880000004</v>
      </c>
      <c r="J45" s="14">
        <v>425852.16155999998</v>
      </c>
      <c r="K45" s="14">
        <v>0</v>
      </c>
      <c r="L45" s="14">
        <v>0</v>
      </c>
      <c r="M45" s="14">
        <v>0</v>
      </c>
      <c r="N45" s="14">
        <v>2100</v>
      </c>
      <c r="O45" s="14">
        <v>0</v>
      </c>
      <c r="P45" s="14">
        <v>187.27838</v>
      </c>
      <c r="Q45" s="14">
        <v>26080.965069999998</v>
      </c>
      <c r="R45" s="14">
        <v>19200.588530000001</v>
      </c>
      <c r="S45" s="14">
        <v>0</v>
      </c>
      <c r="T45" s="14">
        <v>2947761.5555400001</v>
      </c>
    </row>
    <row r="46" spans="1:20" ht="12.75" customHeight="1" x14ac:dyDescent="0.2">
      <c r="A46" s="24">
        <v>35</v>
      </c>
      <c r="B46" s="21" t="s">
        <v>182</v>
      </c>
      <c r="C46" s="21" t="s">
        <v>183</v>
      </c>
      <c r="D46" s="14">
        <v>0</v>
      </c>
      <c r="E46" s="14">
        <v>162.07656</v>
      </c>
      <c r="F46" s="14">
        <v>3356015.0443299999</v>
      </c>
      <c r="G46" s="14">
        <v>2770025.7998799998</v>
      </c>
      <c r="H46" s="14">
        <v>2505387.4572100001</v>
      </c>
      <c r="I46" s="14">
        <v>585989.24445</v>
      </c>
      <c r="J46" s="14">
        <v>419756.47876000003</v>
      </c>
      <c r="K46" s="14">
        <v>690.39625000000001</v>
      </c>
      <c r="L46" s="14">
        <v>0</v>
      </c>
      <c r="M46" s="14">
        <v>0</v>
      </c>
      <c r="N46" s="14">
        <v>2000</v>
      </c>
      <c r="O46" s="14">
        <v>0</v>
      </c>
      <c r="P46" s="14">
        <v>1310.20748</v>
      </c>
      <c r="Q46" s="14">
        <v>178010.12977999999</v>
      </c>
      <c r="R46" s="14">
        <v>31192.311409999998</v>
      </c>
      <c r="S46" s="14">
        <v>35501.199760000003</v>
      </c>
      <c r="T46" s="14">
        <v>3604881.3655699999</v>
      </c>
    </row>
    <row r="47" spans="1:20" ht="12.75" customHeight="1" x14ac:dyDescent="0.2">
      <c r="A47" s="24">
        <v>36</v>
      </c>
      <c r="B47" s="21" t="s">
        <v>170</v>
      </c>
      <c r="C47" s="21" t="s">
        <v>171</v>
      </c>
      <c r="D47" s="14">
        <v>0</v>
      </c>
      <c r="E47" s="14">
        <v>1.7158599999999999</v>
      </c>
      <c r="F47" s="14">
        <v>2126597.7033799998</v>
      </c>
      <c r="G47" s="14">
        <v>994854.33852999995</v>
      </c>
      <c r="H47" s="14">
        <v>548738.67307000002</v>
      </c>
      <c r="I47" s="14">
        <v>1131734.1177600001</v>
      </c>
      <c r="J47" s="14">
        <v>329659.59129000001</v>
      </c>
      <c r="K47" s="14">
        <v>0</v>
      </c>
      <c r="L47" s="14">
        <v>0</v>
      </c>
      <c r="M47" s="14">
        <v>672.84517000000005</v>
      </c>
      <c r="N47" s="14">
        <v>1.5738399999999999</v>
      </c>
      <c r="O47" s="14">
        <v>0</v>
      </c>
      <c r="P47" s="14">
        <v>0</v>
      </c>
      <c r="Q47" s="14">
        <v>90593.607229999994</v>
      </c>
      <c r="R47" s="14">
        <v>23872.537530000001</v>
      </c>
      <c r="S47" s="14">
        <v>0</v>
      </c>
      <c r="T47" s="14">
        <v>2241739.9830100001</v>
      </c>
    </row>
    <row r="48" spans="1:20" ht="12.75" customHeight="1" x14ac:dyDescent="0.2">
      <c r="A48" s="24">
        <v>37</v>
      </c>
      <c r="B48" s="21" t="s">
        <v>136</v>
      </c>
      <c r="C48" s="21" t="s">
        <v>137</v>
      </c>
      <c r="D48" s="14">
        <v>0</v>
      </c>
      <c r="E48" s="14">
        <v>0</v>
      </c>
      <c r="F48" s="14">
        <v>3224066.2393100001</v>
      </c>
      <c r="G48" s="14">
        <v>382407.39844999998</v>
      </c>
      <c r="H48" s="14">
        <v>221535.94763000001</v>
      </c>
      <c r="I48" s="14">
        <v>2841658.8408599999</v>
      </c>
      <c r="J48" s="14">
        <v>229394.51066999999</v>
      </c>
      <c r="K48" s="14">
        <v>0</v>
      </c>
      <c r="L48" s="14">
        <v>0</v>
      </c>
      <c r="M48" s="14">
        <v>0</v>
      </c>
      <c r="N48" s="14">
        <v>0</v>
      </c>
      <c r="O48" s="14">
        <v>4039.90852</v>
      </c>
      <c r="P48" s="14">
        <v>18310.380109999998</v>
      </c>
      <c r="Q48" s="14">
        <v>70486.706399999995</v>
      </c>
      <c r="R48" s="14">
        <v>34664.469660000002</v>
      </c>
      <c r="S48" s="14">
        <v>0</v>
      </c>
      <c r="T48" s="14">
        <v>3351567.7039999999</v>
      </c>
    </row>
    <row r="49" spans="1:20" ht="12.75" customHeight="1" x14ac:dyDescent="0.2">
      <c r="A49" s="24">
        <v>38</v>
      </c>
      <c r="B49" s="21" t="s">
        <v>138</v>
      </c>
      <c r="C49" s="21" t="s">
        <v>139</v>
      </c>
      <c r="D49" s="14">
        <v>0</v>
      </c>
      <c r="E49" s="14">
        <v>24.70485</v>
      </c>
      <c r="F49" s="14">
        <v>1769583.9936800001</v>
      </c>
      <c r="G49" s="14">
        <v>872318.36057999998</v>
      </c>
      <c r="H49" s="14">
        <v>659988.01977999997</v>
      </c>
      <c r="I49" s="14">
        <v>897247.94226000004</v>
      </c>
      <c r="J49" s="14">
        <v>327862.80748000002</v>
      </c>
      <c r="K49" s="14">
        <v>0</v>
      </c>
      <c r="L49" s="14">
        <v>0</v>
      </c>
      <c r="M49" s="14">
        <v>1615.9572900000001</v>
      </c>
      <c r="N49" s="14">
        <v>1846.0567100000001</v>
      </c>
      <c r="O49" s="14">
        <v>0</v>
      </c>
      <c r="P49" s="14">
        <v>154.81984</v>
      </c>
      <c r="Q49" s="14">
        <v>136387.50789000001</v>
      </c>
      <c r="R49" s="14">
        <v>27789.876</v>
      </c>
      <c r="S49" s="14">
        <v>0</v>
      </c>
      <c r="T49" s="14">
        <v>1937402.9162600001</v>
      </c>
    </row>
    <row r="50" spans="1:20" ht="12.75" customHeight="1" x14ac:dyDescent="0.2">
      <c r="A50" s="24">
        <v>39</v>
      </c>
      <c r="B50" s="21" t="s">
        <v>186</v>
      </c>
      <c r="C50" s="21" t="s">
        <v>187</v>
      </c>
      <c r="D50" s="14">
        <v>0</v>
      </c>
      <c r="E50" s="14">
        <v>0</v>
      </c>
      <c r="F50" s="14">
        <v>1156485.8883100001</v>
      </c>
      <c r="G50" s="14">
        <v>574260.65332000004</v>
      </c>
      <c r="H50" s="14">
        <v>278941.44308</v>
      </c>
      <c r="I50" s="14">
        <v>582225.23499000003</v>
      </c>
      <c r="J50" s="14">
        <v>71475.117819999999</v>
      </c>
      <c r="K50" s="14">
        <v>5601.76379</v>
      </c>
      <c r="L50" s="14">
        <v>0</v>
      </c>
      <c r="M50" s="14">
        <v>0</v>
      </c>
      <c r="N50" s="14">
        <v>55.218000000000004</v>
      </c>
      <c r="O50" s="14">
        <v>0</v>
      </c>
      <c r="P50" s="14">
        <v>496.06738999999999</v>
      </c>
      <c r="Q50" s="14">
        <v>52729.350380000003</v>
      </c>
      <c r="R50" s="14">
        <v>12712.372149999999</v>
      </c>
      <c r="S50" s="14">
        <v>0</v>
      </c>
      <c r="T50" s="14">
        <v>1228080.6600200001</v>
      </c>
    </row>
    <row r="51" spans="1:20" ht="12.75" customHeight="1" x14ac:dyDescent="0.2">
      <c r="A51" s="24">
        <v>40</v>
      </c>
      <c r="B51" s="21" t="s">
        <v>86</v>
      </c>
      <c r="C51" s="21" t="s">
        <v>269</v>
      </c>
      <c r="D51" s="14">
        <v>0</v>
      </c>
      <c r="E51" s="14">
        <v>0</v>
      </c>
      <c r="F51" s="14">
        <v>1544531.68334</v>
      </c>
      <c r="G51" s="14">
        <v>1046928.94583</v>
      </c>
      <c r="H51" s="14">
        <v>867811.53611999995</v>
      </c>
      <c r="I51" s="14">
        <v>497587.92801999999</v>
      </c>
      <c r="J51" s="14">
        <v>261609.29095</v>
      </c>
      <c r="K51" s="14">
        <v>678.14800000000002</v>
      </c>
      <c r="L51" s="14">
        <v>0</v>
      </c>
      <c r="M51" s="14">
        <v>0</v>
      </c>
      <c r="N51" s="14">
        <v>2500</v>
      </c>
      <c r="O51" s="14">
        <v>2880.24116</v>
      </c>
      <c r="P51" s="14">
        <v>2159.1212500000001</v>
      </c>
      <c r="Q51" s="14">
        <v>22366.322250000001</v>
      </c>
      <c r="R51" s="14">
        <v>20325.794839999999</v>
      </c>
      <c r="S51" s="14">
        <v>0</v>
      </c>
      <c r="T51" s="14">
        <v>1595441.3108399999</v>
      </c>
    </row>
    <row r="52" spans="1:20" ht="12.75" customHeight="1" x14ac:dyDescent="0.2">
      <c r="A52" s="24">
        <v>41</v>
      </c>
      <c r="B52" s="21" t="s">
        <v>84</v>
      </c>
      <c r="C52" s="21" t="s">
        <v>85</v>
      </c>
      <c r="D52" s="14">
        <v>0</v>
      </c>
      <c r="E52" s="14">
        <v>7.4683599999999997</v>
      </c>
      <c r="F52" s="14">
        <v>542651.29504</v>
      </c>
      <c r="G52" s="14">
        <v>391713.76905</v>
      </c>
      <c r="H52" s="14">
        <v>286254.28765999997</v>
      </c>
      <c r="I52" s="14">
        <v>150937.52598999999</v>
      </c>
      <c r="J52" s="14">
        <v>48604.536319999999</v>
      </c>
      <c r="K52" s="14">
        <v>364.84899999999999</v>
      </c>
      <c r="L52" s="14">
        <v>0</v>
      </c>
      <c r="M52" s="14">
        <v>0</v>
      </c>
      <c r="N52" s="14">
        <v>2979.3530000000001</v>
      </c>
      <c r="O52" s="14">
        <v>22711.204860000002</v>
      </c>
      <c r="P52" s="14">
        <v>10.39959</v>
      </c>
      <c r="Q52" s="14">
        <v>27748.765479999998</v>
      </c>
      <c r="R52" s="14">
        <v>13782.68959</v>
      </c>
      <c r="S52" s="14">
        <v>0</v>
      </c>
      <c r="T52" s="14">
        <v>610256.02492</v>
      </c>
    </row>
    <row r="53" spans="1:20" ht="12.75" customHeight="1" x14ac:dyDescent="0.2">
      <c r="A53" s="24">
        <v>42</v>
      </c>
      <c r="B53" s="21" t="s">
        <v>178</v>
      </c>
      <c r="C53" s="21" t="s">
        <v>179</v>
      </c>
      <c r="D53" s="14">
        <v>0</v>
      </c>
      <c r="E53" s="14">
        <v>0</v>
      </c>
      <c r="F53" s="14">
        <v>1217638.1107399999</v>
      </c>
      <c r="G53" s="14">
        <v>1090274.94783</v>
      </c>
      <c r="H53" s="14">
        <v>614569.43625999999</v>
      </c>
      <c r="I53" s="14">
        <v>127363.16291</v>
      </c>
      <c r="J53" s="14">
        <v>80318.36464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1060.4797599999999</v>
      </c>
      <c r="Q53" s="14">
        <v>6397.6417799999999</v>
      </c>
      <c r="R53" s="14">
        <v>7601.9670500000002</v>
      </c>
      <c r="S53" s="14">
        <v>0</v>
      </c>
      <c r="T53" s="14">
        <v>1232698.19933</v>
      </c>
    </row>
    <row r="54" spans="1:20" ht="12.75" customHeight="1" x14ac:dyDescent="0.2">
      <c r="A54" s="24">
        <v>43</v>
      </c>
      <c r="B54" s="21" t="s">
        <v>194</v>
      </c>
      <c r="C54" s="21" t="s">
        <v>195</v>
      </c>
      <c r="D54" s="14">
        <v>0</v>
      </c>
      <c r="E54" s="14">
        <v>44450.077149999997</v>
      </c>
      <c r="F54" s="14">
        <v>1454191.5552999999</v>
      </c>
      <c r="G54" s="14">
        <v>657013.82941000001</v>
      </c>
      <c r="H54" s="14">
        <v>367418.74336000002</v>
      </c>
      <c r="I54" s="14">
        <v>797177.72589</v>
      </c>
      <c r="J54" s="14">
        <v>121816.51833000001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8348.9852900000005</v>
      </c>
      <c r="Q54" s="14">
        <v>64618.37528</v>
      </c>
      <c r="R54" s="14">
        <v>14564.46083</v>
      </c>
      <c r="S54" s="14">
        <v>60411.628389999998</v>
      </c>
      <c r="T54" s="14">
        <v>1646585.0822399999</v>
      </c>
    </row>
    <row r="55" spans="1:20" ht="12.75" customHeight="1" x14ac:dyDescent="0.2">
      <c r="A55" s="24">
        <v>44</v>
      </c>
      <c r="B55" s="21" t="s">
        <v>162</v>
      </c>
      <c r="C55" s="21" t="s">
        <v>163</v>
      </c>
      <c r="D55" s="14">
        <v>0</v>
      </c>
      <c r="E55" s="14">
        <v>233915.98282</v>
      </c>
      <c r="F55" s="14">
        <v>343904.03336</v>
      </c>
      <c r="G55" s="14">
        <v>258017.13751</v>
      </c>
      <c r="H55" s="14">
        <v>198112.93161999999</v>
      </c>
      <c r="I55" s="14">
        <v>85886.895850000001</v>
      </c>
      <c r="J55" s="14">
        <v>14264.63197</v>
      </c>
      <c r="K55" s="14">
        <v>54.061059999999998</v>
      </c>
      <c r="L55" s="14">
        <v>0</v>
      </c>
      <c r="M55" s="14">
        <v>0</v>
      </c>
      <c r="N55" s="14">
        <v>0</v>
      </c>
      <c r="O55" s="14">
        <v>0</v>
      </c>
      <c r="P55" s="14">
        <v>23.790040000000001</v>
      </c>
      <c r="Q55" s="14">
        <v>8111.7375000000002</v>
      </c>
      <c r="R55" s="14">
        <v>5437.6051900000002</v>
      </c>
      <c r="S55" s="14">
        <v>0</v>
      </c>
      <c r="T55" s="14">
        <v>591447.20996999997</v>
      </c>
    </row>
    <row r="56" spans="1:20" ht="12.75" customHeight="1" x14ac:dyDescent="0.2">
      <c r="A56" s="24">
        <v>45</v>
      </c>
      <c r="B56" s="21" t="s">
        <v>158</v>
      </c>
      <c r="C56" s="21" t="s">
        <v>159</v>
      </c>
      <c r="D56" s="14">
        <v>0</v>
      </c>
      <c r="E56" s="14">
        <v>0</v>
      </c>
      <c r="F56" s="14">
        <v>790452.57797999994</v>
      </c>
      <c r="G56" s="14">
        <v>299566.90416999999</v>
      </c>
      <c r="H56" s="14">
        <v>268425.62397999997</v>
      </c>
      <c r="I56" s="14">
        <v>490885.67381000001</v>
      </c>
      <c r="J56" s="14">
        <v>6460.0899499999996</v>
      </c>
      <c r="K56" s="14">
        <v>0</v>
      </c>
      <c r="L56" s="14">
        <v>0</v>
      </c>
      <c r="M56" s="14">
        <v>0</v>
      </c>
      <c r="N56" s="14">
        <v>9785.1190000000006</v>
      </c>
      <c r="O56" s="14">
        <v>89542.789780000006</v>
      </c>
      <c r="P56" s="14">
        <v>3654.4859499999998</v>
      </c>
      <c r="Q56" s="14">
        <v>423492.22738</v>
      </c>
      <c r="R56" s="14">
        <v>44522.454720000002</v>
      </c>
      <c r="S56" s="14">
        <v>0</v>
      </c>
      <c r="T56" s="14">
        <v>1361449.65481</v>
      </c>
    </row>
    <row r="57" spans="1:20" ht="12.75" customHeight="1" x14ac:dyDescent="0.2">
      <c r="A57" s="24">
        <v>46</v>
      </c>
      <c r="B57" s="21" t="s">
        <v>142</v>
      </c>
      <c r="C57" s="21" t="s">
        <v>143</v>
      </c>
      <c r="D57" s="14">
        <v>0</v>
      </c>
      <c r="E57" s="14">
        <v>0</v>
      </c>
      <c r="F57" s="14">
        <v>990841.86918000004</v>
      </c>
      <c r="G57" s="14">
        <v>505441.68768999999</v>
      </c>
      <c r="H57" s="14">
        <v>287264.53522000002</v>
      </c>
      <c r="I57" s="14">
        <v>485400.18148999999</v>
      </c>
      <c r="J57" s="14">
        <v>187755.8058</v>
      </c>
      <c r="K57" s="14">
        <v>0</v>
      </c>
      <c r="L57" s="14">
        <v>0</v>
      </c>
      <c r="M57" s="14">
        <v>0</v>
      </c>
      <c r="N57" s="14">
        <v>2841.846</v>
      </c>
      <c r="O57" s="14">
        <v>50100.50159</v>
      </c>
      <c r="P57" s="14">
        <v>64.776169999999993</v>
      </c>
      <c r="Q57" s="14">
        <v>13834.57021</v>
      </c>
      <c r="R57" s="14">
        <v>3561.7189400000002</v>
      </c>
      <c r="S57" s="14">
        <v>0</v>
      </c>
      <c r="T57" s="14">
        <v>1061245.2820900001</v>
      </c>
    </row>
    <row r="58" spans="1:20" ht="12.75" customHeight="1" x14ac:dyDescent="0.2">
      <c r="A58" s="24">
        <v>47</v>
      </c>
      <c r="B58" s="21" t="s">
        <v>132</v>
      </c>
      <c r="C58" s="21" t="s">
        <v>133</v>
      </c>
      <c r="D58" s="14">
        <v>0</v>
      </c>
      <c r="E58" s="14">
        <v>2007.6712299999999</v>
      </c>
      <c r="F58" s="14">
        <v>733649.32435000001</v>
      </c>
      <c r="G58" s="14">
        <v>362483.22885000001</v>
      </c>
      <c r="H58" s="14">
        <v>220108.14261000001</v>
      </c>
      <c r="I58" s="14">
        <v>371166.0955</v>
      </c>
      <c r="J58" s="14">
        <v>68420.518190000003</v>
      </c>
      <c r="K58" s="14">
        <v>0</v>
      </c>
      <c r="L58" s="14">
        <v>0</v>
      </c>
      <c r="M58" s="14">
        <v>0</v>
      </c>
      <c r="N58" s="14">
        <v>0.20147999999999999</v>
      </c>
      <c r="O58" s="14">
        <v>4559.2308300000004</v>
      </c>
      <c r="P58" s="14">
        <v>0</v>
      </c>
      <c r="Q58" s="14">
        <v>39136.980499999998</v>
      </c>
      <c r="R58" s="14">
        <v>8547.6087200000002</v>
      </c>
      <c r="S58" s="14">
        <v>118510.42636</v>
      </c>
      <c r="T58" s="14">
        <v>906411.44347000006</v>
      </c>
    </row>
    <row r="59" spans="1:20" ht="12.75" customHeight="1" x14ac:dyDescent="0.2">
      <c r="A59" s="24">
        <v>48</v>
      </c>
      <c r="B59" s="21" t="s">
        <v>154</v>
      </c>
      <c r="C59" s="21" t="s">
        <v>155</v>
      </c>
      <c r="D59" s="14">
        <v>0</v>
      </c>
      <c r="E59" s="14">
        <v>0</v>
      </c>
      <c r="F59" s="14">
        <v>517427.39908</v>
      </c>
      <c r="G59" s="14">
        <v>270426.80796000001</v>
      </c>
      <c r="H59" s="14">
        <v>234731.86016000001</v>
      </c>
      <c r="I59" s="14">
        <v>247000.59112</v>
      </c>
      <c r="J59" s="14">
        <v>126624.71979</v>
      </c>
      <c r="K59" s="14">
        <v>0</v>
      </c>
      <c r="L59" s="14">
        <v>0</v>
      </c>
      <c r="M59" s="14">
        <v>0</v>
      </c>
      <c r="N59" s="14">
        <v>0</v>
      </c>
      <c r="O59" s="14">
        <v>8479.4655000000002</v>
      </c>
      <c r="P59" s="14">
        <v>359.64470999999998</v>
      </c>
      <c r="Q59" s="14">
        <v>8025.0797700000003</v>
      </c>
      <c r="R59" s="14">
        <v>1130.0445299999999</v>
      </c>
      <c r="S59" s="14">
        <v>0</v>
      </c>
      <c r="T59" s="14">
        <v>535421.63358999998</v>
      </c>
    </row>
    <row r="60" spans="1:20" ht="12.75" customHeight="1" x14ac:dyDescent="0.2">
      <c r="A60" s="24">
        <v>49</v>
      </c>
      <c r="B60" s="21" t="s">
        <v>192</v>
      </c>
      <c r="C60" s="21" t="s">
        <v>193</v>
      </c>
      <c r="D60" s="14">
        <v>0</v>
      </c>
      <c r="E60" s="14">
        <v>0</v>
      </c>
      <c r="F60" s="14">
        <v>345074.45198000001</v>
      </c>
      <c r="G60" s="14">
        <v>265157.35164000001</v>
      </c>
      <c r="H60" s="14">
        <v>257919.4786</v>
      </c>
      <c r="I60" s="14">
        <v>79917.100340000005</v>
      </c>
      <c r="J60" s="14">
        <v>70091.629449999993</v>
      </c>
      <c r="K60" s="14">
        <v>0</v>
      </c>
      <c r="L60" s="14">
        <v>0</v>
      </c>
      <c r="M60" s="14">
        <v>0</v>
      </c>
      <c r="N60" s="14">
        <v>2507.6060000000002</v>
      </c>
      <c r="O60" s="14">
        <v>0</v>
      </c>
      <c r="P60" s="14">
        <v>3103.6461399999998</v>
      </c>
      <c r="Q60" s="14">
        <v>8945.5331700000006</v>
      </c>
      <c r="R60" s="14">
        <v>5119.0291699999998</v>
      </c>
      <c r="S60" s="14">
        <v>0</v>
      </c>
      <c r="T60" s="14">
        <v>364750.26646000001</v>
      </c>
    </row>
    <row r="61" spans="1:20" ht="12.75" customHeight="1" x14ac:dyDescent="0.2">
      <c r="A61" s="24">
        <v>50</v>
      </c>
      <c r="B61" s="21" t="s">
        <v>215</v>
      </c>
      <c r="C61" s="21" t="s">
        <v>272</v>
      </c>
      <c r="D61" s="14">
        <v>0</v>
      </c>
      <c r="E61" s="14">
        <v>0</v>
      </c>
      <c r="F61" s="14">
        <v>948143.39286999998</v>
      </c>
      <c r="G61" s="14">
        <v>946429.49121000001</v>
      </c>
      <c r="H61" s="14">
        <v>600419.96709000005</v>
      </c>
      <c r="I61" s="14">
        <v>1713.90166</v>
      </c>
      <c r="J61" s="14">
        <v>1713.90166</v>
      </c>
      <c r="K61" s="14">
        <v>8629.3817600000002</v>
      </c>
      <c r="L61" s="14">
        <v>0</v>
      </c>
      <c r="M61" s="14">
        <v>0</v>
      </c>
      <c r="N61" s="14">
        <v>1985.22441</v>
      </c>
      <c r="O61" s="14">
        <v>0</v>
      </c>
      <c r="P61" s="14">
        <v>14.054119999999999</v>
      </c>
      <c r="Q61" s="14">
        <v>1451.4723799999999</v>
      </c>
      <c r="R61" s="14">
        <v>2309.2724400000002</v>
      </c>
      <c r="S61" s="14">
        <v>0</v>
      </c>
      <c r="T61" s="14">
        <v>962532.79798000003</v>
      </c>
    </row>
    <row r="62" spans="1:20" ht="12.75" customHeight="1" x14ac:dyDescent="0.2">
      <c r="A62" s="24">
        <v>51</v>
      </c>
      <c r="B62" s="21" t="s">
        <v>146</v>
      </c>
      <c r="C62" s="21" t="s">
        <v>147</v>
      </c>
      <c r="D62" s="14">
        <v>0</v>
      </c>
      <c r="E62" s="14">
        <v>0</v>
      </c>
      <c r="F62" s="14">
        <v>352670.65697000001</v>
      </c>
      <c r="G62" s="14">
        <v>235444.91618</v>
      </c>
      <c r="H62" s="14">
        <v>195837.93427</v>
      </c>
      <c r="I62" s="14">
        <v>117159.66579</v>
      </c>
      <c r="J62" s="14">
        <v>44877.723169999997</v>
      </c>
      <c r="K62" s="14">
        <v>0</v>
      </c>
      <c r="L62" s="14">
        <v>0</v>
      </c>
      <c r="M62" s="14">
        <v>0</v>
      </c>
      <c r="N62" s="14">
        <v>1818.7919999999999</v>
      </c>
      <c r="O62" s="14">
        <v>697.43271000000004</v>
      </c>
      <c r="P62" s="14">
        <v>655.69052999999997</v>
      </c>
      <c r="Q62" s="14">
        <v>5625.8630599999997</v>
      </c>
      <c r="R62" s="14">
        <v>5614.6644100000003</v>
      </c>
      <c r="S62" s="14">
        <v>0</v>
      </c>
      <c r="T62" s="14">
        <v>367083.09967999998</v>
      </c>
    </row>
    <row r="63" spans="1:20" ht="12.75" customHeight="1" x14ac:dyDescent="0.2">
      <c r="A63" s="24">
        <v>52</v>
      </c>
      <c r="B63" s="21" t="s">
        <v>218</v>
      </c>
      <c r="C63" s="21" t="s">
        <v>219</v>
      </c>
      <c r="D63" s="14">
        <v>0</v>
      </c>
      <c r="E63" s="14">
        <v>0</v>
      </c>
      <c r="F63" s="14">
        <v>806680.02789000003</v>
      </c>
      <c r="G63" s="14">
        <v>703843.41946999996</v>
      </c>
      <c r="H63" s="14">
        <v>651022.11825000006</v>
      </c>
      <c r="I63" s="14">
        <v>102836.60842</v>
      </c>
      <c r="J63" s="14">
        <v>38627.212910000002</v>
      </c>
      <c r="K63" s="14">
        <v>0</v>
      </c>
      <c r="L63" s="14">
        <v>0</v>
      </c>
      <c r="M63" s="14">
        <v>0</v>
      </c>
      <c r="N63" s="14">
        <v>1871.4670000000001</v>
      </c>
      <c r="O63" s="14">
        <v>0</v>
      </c>
      <c r="P63" s="14">
        <v>249.77800999999999</v>
      </c>
      <c r="Q63" s="14">
        <v>33706.856690000001</v>
      </c>
      <c r="R63" s="14">
        <v>6194.9692599999998</v>
      </c>
      <c r="S63" s="14">
        <v>0</v>
      </c>
      <c r="T63" s="14">
        <v>848703.09884999995</v>
      </c>
    </row>
    <row r="64" spans="1:20" ht="12.75" customHeight="1" x14ac:dyDescent="0.2">
      <c r="A64" s="24">
        <v>53</v>
      </c>
      <c r="B64" s="21" t="s">
        <v>180</v>
      </c>
      <c r="C64" s="21" t="s">
        <v>181</v>
      </c>
      <c r="D64" s="14">
        <v>0</v>
      </c>
      <c r="E64" s="14">
        <v>0</v>
      </c>
      <c r="F64" s="14">
        <v>527276.53914999997</v>
      </c>
      <c r="G64" s="14">
        <v>409060.21542999998</v>
      </c>
      <c r="H64" s="14">
        <v>387432.99865999998</v>
      </c>
      <c r="I64" s="14">
        <v>118216.32372</v>
      </c>
      <c r="J64" s="14">
        <v>47835.338230000001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7.4706400000000004</v>
      </c>
      <c r="Q64" s="14">
        <v>9137.2652899999994</v>
      </c>
      <c r="R64" s="14">
        <v>5750.0674799999997</v>
      </c>
      <c r="S64" s="14">
        <v>40347.051780000002</v>
      </c>
      <c r="T64" s="14">
        <v>582518.39434</v>
      </c>
    </row>
    <row r="65" spans="1:20" ht="12.75" customHeight="1" x14ac:dyDescent="0.2">
      <c r="A65" s="24">
        <v>54</v>
      </c>
      <c r="B65" s="21" t="s">
        <v>176</v>
      </c>
      <c r="C65" s="21" t="s">
        <v>177</v>
      </c>
      <c r="D65" s="14">
        <v>0</v>
      </c>
      <c r="E65" s="14">
        <v>0</v>
      </c>
      <c r="F65" s="14">
        <v>537785.12306999997</v>
      </c>
      <c r="G65" s="14">
        <v>265749.23252999998</v>
      </c>
      <c r="H65" s="14">
        <v>220555.71580000001</v>
      </c>
      <c r="I65" s="14">
        <v>272035.89053999999</v>
      </c>
      <c r="J65" s="14">
        <v>63823.819799999997</v>
      </c>
      <c r="K65" s="14">
        <v>0</v>
      </c>
      <c r="L65" s="14">
        <v>0</v>
      </c>
      <c r="M65" s="14">
        <v>0</v>
      </c>
      <c r="N65" s="14">
        <v>1015.495</v>
      </c>
      <c r="O65" s="14">
        <v>0</v>
      </c>
      <c r="P65" s="14">
        <v>0</v>
      </c>
      <c r="Q65" s="14">
        <v>9313.3476800000008</v>
      </c>
      <c r="R65" s="14">
        <v>12563.5846</v>
      </c>
      <c r="S65" s="14">
        <v>0</v>
      </c>
      <c r="T65" s="14">
        <v>560677.55035000003</v>
      </c>
    </row>
    <row r="66" spans="1:20" ht="12.75" customHeight="1" x14ac:dyDescent="0.2">
      <c r="A66" s="24">
        <v>55</v>
      </c>
      <c r="B66" s="21" t="s">
        <v>122</v>
      </c>
      <c r="C66" s="21" t="s">
        <v>123</v>
      </c>
      <c r="D66" s="14">
        <v>0</v>
      </c>
      <c r="E66" s="14">
        <v>0</v>
      </c>
      <c r="F66" s="14">
        <v>373585.79275000002</v>
      </c>
      <c r="G66" s="14">
        <v>260514.19519999999</v>
      </c>
      <c r="H66" s="14">
        <v>190107.59276</v>
      </c>
      <c r="I66" s="14">
        <v>113071.59755000001</v>
      </c>
      <c r="J66" s="14">
        <v>3343.3228300000001</v>
      </c>
      <c r="K66" s="14">
        <v>608.30962</v>
      </c>
      <c r="L66" s="14">
        <v>0</v>
      </c>
      <c r="M66" s="14">
        <v>0</v>
      </c>
      <c r="N66" s="14">
        <v>2311.2469999999998</v>
      </c>
      <c r="O66" s="14">
        <v>0</v>
      </c>
      <c r="P66" s="14">
        <v>10769.454009999999</v>
      </c>
      <c r="Q66" s="14">
        <v>22804.798429999999</v>
      </c>
      <c r="R66" s="14">
        <v>6289.2189399999997</v>
      </c>
      <c r="S66" s="14">
        <v>0</v>
      </c>
      <c r="T66" s="14">
        <v>416368.82075000001</v>
      </c>
    </row>
    <row r="67" spans="1:20" ht="12.75" customHeight="1" x14ac:dyDescent="0.2">
      <c r="A67" s="24">
        <v>56</v>
      </c>
      <c r="B67" s="21" t="s">
        <v>190</v>
      </c>
      <c r="C67" s="21" t="s">
        <v>191</v>
      </c>
      <c r="D67" s="14">
        <v>0</v>
      </c>
      <c r="E67" s="14">
        <v>26802.017680000001</v>
      </c>
      <c r="F67" s="14">
        <v>597702.91711000004</v>
      </c>
      <c r="G67" s="14">
        <v>513993.10580999998</v>
      </c>
      <c r="H67" s="14">
        <v>357793.16347999999</v>
      </c>
      <c r="I67" s="14">
        <v>83709.811300000001</v>
      </c>
      <c r="J67" s="14">
        <v>23398.897809999999</v>
      </c>
      <c r="K67" s="14">
        <v>296.13</v>
      </c>
      <c r="L67" s="14">
        <v>0</v>
      </c>
      <c r="M67" s="14">
        <v>0</v>
      </c>
      <c r="N67" s="14">
        <v>0</v>
      </c>
      <c r="O67" s="14">
        <v>0</v>
      </c>
      <c r="P67" s="14">
        <v>3309.5028299999999</v>
      </c>
      <c r="Q67" s="14">
        <v>4679.0299800000003</v>
      </c>
      <c r="R67" s="14">
        <v>3345.2883400000001</v>
      </c>
      <c r="S67" s="14">
        <v>0</v>
      </c>
      <c r="T67" s="14">
        <v>636134.88593999995</v>
      </c>
    </row>
    <row r="68" spans="1:20" ht="12.75" customHeight="1" x14ac:dyDescent="0.2">
      <c r="A68" s="24">
        <v>57</v>
      </c>
      <c r="B68" s="21" t="s">
        <v>152</v>
      </c>
      <c r="C68" s="21" t="s">
        <v>153</v>
      </c>
      <c r="D68" s="14">
        <v>0</v>
      </c>
      <c r="E68" s="14">
        <v>0</v>
      </c>
      <c r="F68" s="14">
        <v>417577.84578999999</v>
      </c>
      <c r="G68" s="14">
        <v>310394.52795000002</v>
      </c>
      <c r="H68" s="14">
        <v>287053.94299000001</v>
      </c>
      <c r="I68" s="14">
        <v>107183.31784</v>
      </c>
      <c r="J68" s="14">
        <v>42074.422780000001</v>
      </c>
      <c r="K68" s="14">
        <v>0</v>
      </c>
      <c r="L68" s="14">
        <v>0</v>
      </c>
      <c r="M68" s="14">
        <v>0</v>
      </c>
      <c r="N68" s="14">
        <v>4970.3109999999997</v>
      </c>
      <c r="O68" s="14">
        <v>0</v>
      </c>
      <c r="P68" s="14">
        <v>161.73605000000001</v>
      </c>
      <c r="Q68" s="14">
        <v>11321.72596</v>
      </c>
      <c r="R68" s="14">
        <v>6108.7164000000002</v>
      </c>
      <c r="S68" s="14">
        <v>0</v>
      </c>
      <c r="T68" s="14">
        <v>440140.33519999997</v>
      </c>
    </row>
    <row r="69" spans="1:20" ht="12.75" customHeight="1" x14ac:dyDescent="0.2">
      <c r="A69" s="24">
        <v>58</v>
      </c>
      <c r="B69" s="21" t="s">
        <v>202</v>
      </c>
      <c r="C69" s="21" t="s">
        <v>203</v>
      </c>
      <c r="D69" s="14">
        <v>0</v>
      </c>
      <c r="E69" s="14">
        <v>140136.69967</v>
      </c>
      <c r="F69" s="14">
        <v>184002.38561999999</v>
      </c>
      <c r="G69" s="14">
        <v>55548.72049</v>
      </c>
      <c r="H69" s="14">
        <v>50423.788979999998</v>
      </c>
      <c r="I69" s="14">
        <v>128453.66512999999</v>
      </c>
      <c r="J69" s="14">
        <v>19664.560669999999</v>
      </c>
      <c r="K69" s="14">
        <v>1390.896</v>
      </c>
      <c r="L69" s="14">
        <v>0</v>
      </c>
      <c r="M69" s="14">
        <v>0</v>
      </c>
      <c r="N69" s="14">
        <v>2869.44355</v>
      </c>
      <c r="O69" s="14">
        <v>10302.364250000001</v>
      </c>
      <c r="P69" s="14">
        <v>54.982799999999997</v>
      </c>
      <c r="Q69" s="14">
        <v>2035.05926</v>
      </c>
      <c r="R69" s="14">
        <v>3625.8202799999999</v>
      </c>
      <c r="S69" s="14">
        <v>0</v>
      </c>
      <c r="T69" s="14">
        <v>344417.65143000003</v>
      </c>
    </row>
    <row r="70" spans="1:20" ht="12.75" customHeight="1" x14ac:dyDescent="0.2">
      <c r="A70" s="24">
        <v>59</v>
      </c>
      <c r="B70" s="21" t="s">
        <v>164</v>
      </c>
      <c r="C70" s="21" t="s">
        <v>165</v>
      </c>
      <c r="D70" s="14">
        <v>0</v>
      </c>
      <c r="E70" s="14">
        <v>0</v>
      </c>
      <c r="F70" s="14">
        <v>398001.66422999999</v>
      </c>
      <c r="G70" s="14">
        <v>218145.39085</v>
      </c>
      <c r="H70" s="14">
        <v>211227.42332999999</v>
      </c>
      <c r="I70" s="14">
        <v>179856.27338</v>
      </c>
      <c r="J70" s="14">
        <v>44864.883580000002</v>
      </c>
      <c r="K70" s="14">
        <v>0</v>
      </c>
      <c r="L70" s="14">
        <v>0</v>
      </c>
      <c r="M70" s="14">
        <v>11049.81496</v>
      </c>
      <c r="N70" s="14">
        <v>0</v>
      </c>
      <c r="O70" s="14">
        <v>1514.9541899999999</v>
      </c>
      <c r="P70" s="14">
        <v>32.661839999999998</v>
      </c>
      <c r="Q70" s="14">
        <v>1750.6781900000001</v>
      </c>
      <c r="R70" s="14">
        <v>5696.0911100000003</v>
      </c>
      <c r="S70" s="14">
        <v>0</v>
      </c>
      <c r="T70" s="14">
        <v>418045.86452</v>
      </c>
    </row>
    <row r="71" spans="1:20" ht="12.75" customHeight="1" x14ac:dyDescent="0.2">
      <c r="A71" s="24">
        <v>60</v>
      </c>
      <c r="B71" s="21" t="s">
        <v>210</v>
      </c>
      <c r="C71" s="22" t="s">
        <v>211</v>
      </c>
      <c r="D71" s="14">
        <v>0</v>
      </c>
      <c r="E71" s="14">
        <v>0</v>
      </c>
      <c r="F71" s="14">
        <v>371179.86748999998</v>
      </c>
      <c r="G71" s="14">
        <v>242029.63159</v>
      </c>
      <c r="H71" s="14">
        <v>202505.39006999999</v>
      </c>
      <c r="I71" s="14">
        <v>129150.2359</v>
      </c>
      <c r="J71" s="14">
        <v>17341.235850000001</v>
      </c>
      <c r="K71" s="14">
        <v>7.5646300000000002</v>
      </c>
      <c r="L71" s="14">
        <v>0</v>
      </c>
      <c r="M71" s="14">
        <v>0</v>
      </c>
      <c r="N71" s="14">
        <v>95.15</v>
      </c>
      <c r="O71" s="14">
        <v>0</v>
      </c>
      <c r="P71" s="14">
        <v>66.172190000000001</v>
      </c>
      <c r="Q71" s="14">
        <v>2714.1478499999998</v>
      </c>
      <c r="R71" s="14">
        <v>4384.1247800000001</v>
      </c>
      <c r="S71" s="14">
        <v>0</v>
      </c>
      <c r="T71" s="14">
        <v>378447.02694000001</v>
      </c>
    </row>
    <row r="72" spans="1:20" ht="12.75" customHeight="1" x14ac:dyDescent="0.2">
      <c r="A72" s="24">
        <v>61</v>
      </c>
      <c r="B72" s="21" t="s">
        <v>160</v>
      </c>
      <c r="C72" s="21" t="s">
        <v>161</v>
      </c>
      <c r="D72" s="14">
        <v>0</v>
      </c>
      <c r="E72" s="14">
        <v>0</v>
      </c>
      <c r="F72" s="14">
        <v>372362.15691999998</v>
      </c>
      <c r="G72" s="14">
        <v>235140.75440999999</v>
      </c>
      <c r="H72" s="14">
        <v>213300.32704</v>
      </c>
      <c r="I72" s="14">
        <v>137221.40251000001</v>
      </c>
      <c r="J72" s="14">
        <v>40034.218780000003</v>
      </c>
      <c r="K72" s="14">
        <v>0</v>
      </c>
      <c r="L72" s="14">
        <v>0</v>
      </c>
      <c r="M72" s="14">
        <v>0</v>
      </c>
      <c r="N72" s="14">
        <v>1597.6590000000001</v>
      </c>
      <c r="O72" s="14">
        <v>407.13711000000001</v>
      </c>
      <c r="P72" s="14">
        <v>4.9547800000000004</v>
      </c>
      <c r="Q72" s="14">
        <v>7463.4969899999996</v>
      </c>
      <c r="R72" s="14">
        <v>4461.52844</v>
      </c>
      <c r="S72" s="14">
        <v>0</v>
      </c>
      <c r="T72" s="14">
        <v>386296.93323999998</v>
      </c>
    </row>
    <row r="73" spans="1:20" ht="12.75" customHeight="1" x14ac:dyDescent="0.2">
      <c r="A73" s="24">
        <v>62</v>
      </c>
      <c r="B73" s="21" t="s">
        <v>200</v>
      </c>
      <c r="C73" s="21" t="s">
        <v>201</v>
      </c>
      <c r="D73" s="14">
        <v>0</v>
      </c>
      <c r="E73" s="14">
        <v>0</v>
      </c>
      <c r="F73" s="14">
        <v>373427.55264000001</v>
      </c>
      <c r="G73" s="14">
        <v>205891.62883999999</v>
      </c>
      <c r="H73" s="14">
        <v>178385.54608</v>
      </c>
      <c r="I73" s="14">
        <v>167535.92379999999</v>
      </c>
      <c r="J73" s="14">
        <v>62137.404560000003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636.57672000000002</v>
      </c>
      <c r="Q73" s="14">
        <v>12265.710880000001</v>
      </c>
      <c r="R73" s="14">
        <v>7096.3674000000001</v>
      </c>
      <c r="S73" s="14">
        <v>0</v>
      </c>
      <c r="T73" s="14">
        <v>393426.20763999998</v>
      </c>
    </row>
    <row r="74" spans="1:20" ht="12.75" customHeight="1" x14ac:dyDescent="0.2">
      <c r="A74" s="24">
        <v>63</v>
      </c>
      <c r="B74" s="21" t="s">
        <v>168</v>
      </c>
      <c r="C74" s="21" t="s">
        <v>169</v>
      </c>
      <c r="D74" s="14">
        <v>0</v>
      </c>
      <c r="E74" s="14">
        <v>119.67176000000001</v>
      </c>
      <c r="F74" s="14">
        <v>399844.50962999999</v>
      </c>
      <c r="G74" s="14">
        <v>294591.31569000002</v>
      </c>
      <c r="H74" s="14">
        <v>283655.40607000003</v>
      </c>
      <c r="I74" s="14">
        <v>105253.19394</v>
      </c>
      <c r="J74" s="14">
        <v>16441.176530000001</v>
      </c>
      <c r="K74" s="14">
        <v>0</v>
      </c>
      <c r="L74" s="14">
        <v>0</v>
      </c>
      <c r="M74" s="14">
        <v>13120.07064</v>
      </c>
      <c r="N74" s="14">
        <v>0</v>
      </c>
      <c r="O74" s="14">
        <v>1601.4062300000001</v>
      </c>
      <c r="P74" s="14">
        <v>190.44701000000001</v>
      </c>
      <c r="Q74" s="14">
        <v>15762.25352</v>
      </c>
      <c r="R74" s="14">
        <v>3831.4099299999998</v>
      </c>
      <c r="S74" s="14">
        <v>17072.795119999999</v>
      </c>
      <c r="T74" s="14">
        <v>451542.56384000002</v>
      </c>
    </row>
    <row r="75" spans="1:20" ht="12.75" customHeight="1" x14ac:dyDescent="0.2">
      <c r="A75" s="24">
        <v>64</v>
      </c>
      <c r="B75" s="21" t="s">
        <v>156</v>
      </c>
      <c r="C75" s="21" t="s">
        <v>157</v>
      </c>
      <c r="D75" s="14">
        <v>0</v>
      </c>
      <c r="E75" s="14">
        <v>6.2928300000000004</v>
      </c>
      <c r="F75" s="14">
        <v>225804.18290000001</v>
      </c>
      <c r="G75" s="14">
        <v>92824.916100000002</v>
      </c>
      <c r="H75" s="14">
        <v>75532.217000000004</v>
      </c>
      <c r="I75" s="14">
        <v>132979.26680000001</v>
      </c>
      <c r="J75" s="14">
        <v>15166.406429999999</v>
      </c>
      <c r="K75" s="14">
        <v>0</v>
      </c>
      <c r="L75" s="14">
        <v>0</v>
      </c>
      <c r="M75" s="14">
        <v>0</v>
      </c>
      <c r="N75" s="14">
        <v>0</v>
      </c>
      <c r="O75" s="14">
        <v>273.24961999999999</v>
      </c>
      <c r="P75" s="14">
        <v>72.429929999999999</v>
      </c>
      <c r="Q75" s="14">
        <v>1041.16274</v>
      </c>
      <c r="R75" s="14">
        <v>6324.1304499999997</v>
      </c>
      <c r="S75" s="14">
        <v>17172.29206</v>
      </c>
      <c r="T75" s="14">
        <v>250693.74053000001</v>
      </c>
    </row>
    <row r="76" spans="1:20" ht="12.75" customHeight="1" x14ac:dyDescent="0.2">
      <c r="A76" s="24">
        <v>65</v>
      </c>
      <c r="B76" s="21" t="s">
        <v>204</v>
      </c>
      <c r="C76" s="21" t="s">
        <v>205</v>
      </c>
      <c r="D76" s="14">
        <v>0</v>
      </c>
      <c r="E76" s="14">
        <v>0</v>
      </c>
      <c r="F76" s="14">
        <v>53016.023639999999</v>
      </c>
      <c r="G76" s="14">
        <v>17075.76771</v>
      </c>
      <c r="H76" s="14">
        <v>14668.859329999999</v>
      </c>
      <c r="I76" s="14">
        <v>35940.255929999999</v>
      </c>
      <c r="J76" s="14">
        <v>2758.59908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145.13598999999999</v>
      </c>
      <c r="R76" s="14">
        <v>1954.03234</v>
      </c>
      <c r="S76" s="14">
        <v>0</v>
      </c>
      <c r="T76" s="14">
        <v>55115.19197</v>
      </c>
    </row>
    <row r="77" spans="1:20" ht="12.75" customHeight="1" x14ac:dyDescent="0.2">
      <c r="A77" s="24">
        <v>66</v>
      </c>
      <c r="B77" s="21" t="s">
        <v>166</v>
      </c>
      <c r="C77" s="21" t="s">
        <v>167</v>
      </c>
      <c r="D77" s="14">
        <v>0</v>
      </c>
      <c r="E77" s="14">
        <v>0</v>
      </c>
      <c r="F77" s="14">
        <v>416103.57877000002</v>
      </c>
      <c r="G77" s="14">
        <v>232299.74718000001</v>
      </c>
      <c r="H77" s="14">
        <v>213654.62815</v>
      </c>
      <c r="I77" s="14">
        <v>183803.83158999999</v>
      </c>
      <c r="J77" s="14">
        <v>8790.1469400000005</v>
      </c>
      <c r="K77" s="14">
        <v>0</v>
      </c>
      <c r="L77" s="14">
        <v>0</v>
      </c>
      <c r="M77" s="14">
        <v>0</v>
      </c>
      <c r="N77" s="14">
        <v>843.529</v>
      </c>
      <c r="O77" s="14">
        <v>0</v>
      </c>
      <c r="P77" s="14">
        <v>825.03427999999997</v>
      </c>
      <c r="Q77" s="14">
        <v>4275.9108500000002</v>
      </c>
      <c r="R77" s="14">
        <v>5145.6578499999996</v>
      </c>
      <c r="S77" s="14">
        <v>0</v>
      </c>
      <c r="T77" s="14">
        <v>427193.71075000003</v>
      </c>
    </row>
    <row r="78" spans="1:20" ht="12.75" customHeight="1" x14ac:dyDescent="0.2">
      <c r="A78" s="24">
        <v>67</v>
      </c>
      <c r="B78" s="21" t="s">
        <v>188</v>
      </c>
      <c r="C78" s="21" t="s">
        <v>189</v>
      </c>
      <c r="D78" s="14">
        <v>0</v>
      </c>
      <c r="E78" s="14">
        <v>0</v>
      </c>
      <c r="F78" s="14">
        <v>321510.90587000002</v>
      </c>
      <c r="G78" s="14">
        <v>200392.97925</v>
      </c>
      <c r="H78" s="14">
        <v>132967.04642999999</v>
      </c>
      <c r="I78" s="14">
        <v>121117.92662</v>
      </c>
      <c r="J78" s="14">
        <v>36328.645729999997</v>
      </c>
      <c r="K78" s="14">
        <v>0</v>
      </c>
      <c r="L78" s="14">
        <v>0</v>
      </c>
      <c r="M78" s="14">
        <v>0</v>
      </c>
      <c r="N78" s="14">
        <v>409.69799999999998</v>
      </c>
      <c r="O78" s="14">
        <v>0</v>
      </c>
      <c r="P78" s="14">
        <v>1519.2118800000001</v>
      </c>
      <c r="Q78" s="14">
        <v>11042.139709999999</v>
      </c>
      <c r="R78" s="14">
        <v>3376.8663299999998</v>
      </c>
      <c r="S78" s="14">
        <v>0</v>
      </c>
      <c r="T78" s="14">
        <v>337858.82179000002</v>
      </c>
    </row>
    <row r="79" spans="1:20" ht="12.75" customHeight="1" x14ac:dyDescent="0.2">
      <c r="A79" s="24">
        <v>68</v>
      </c>
      <c r="B79" s="21" t="s">
        <v>126</v>
      </c>
      <c r="C79" s="21" t="s">
        <v>127</v>
      </c>
      <c r="D79" s="14">
        <v>0</v>
      </c>
      <c r="E79" s="14">
        <v>0</v>
      </c>
      <c r="F79" s="14">
        <v>246126.77176999999</v>
      </c>
      <c r="G79" s="14">
        <v>139196.9388</v>
      </c>
      <c r="H79" s="14">
        <v>66519.770910000007</v>
      </c>
      <c r="I79" s="14">
        <v>106929.83297</v>
      </c>
      <c r="J79" s="14">
        <v>38557.706380000003</v>
      </c>
      <c r="K79" s="14">
        <v>31.561199999999999</v>
      </c>
      <c r="L79" s="14">
        <v>0</v>
      </c>
      <c r="M79" s="14">
        <v>0</v>
      </c>
      <c r="N79" s="14">
        <v>0</v>
      </c>
      <c r="O79" s="14">
        <v>10688.41597</v>
      </c>
      <c r="P79" s="14">
        <v>0</v>
      </c>
      <c r="Q79" s="14">
        <v>2318.8620599999999</v>
      </c>
      <c r="R79" s="14">
        <v>2121.52547</v>
      </c>
      <c r="S79" s="14">
        <v>0</v>
      </c>
      <c r="T79" s="14">
        <v>261287.13647</v>
      </c>
    </row>
    <row r="80" spans="1:20" ht="12.75" customHeight="1" x14ac:dyDescent="0.2">
      <c r="A80" s="24">
        <v>69</v>
      </c>
      <c r="B80" s="21" t="s">
        <v>134</v>
      </c>
      <c r="C80" s="21" t="s">
        <v>135</v>
      </c>
      <c r="D80" s="14">
        <v>0</v>
      </c>
      <c r="E80" s="14">
        <v>0</v>
      </c>
      <c r="F80" s="14">
        <v>106594.34969</v>
      </c>
      <c r="G80" s="14">
        <v>59984.992290000002</v>
      </c>
      <c r="H80" s="14">
        <v>33685.404779999997</v>
      </c>
      <c r="I80" s="14">
        <v>46609.357400000001</v>
      </c>
      <c r="J80" s="14">
        <v>4432.2498100000003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0.68649000000000004</v>
      </c>
      <c r="Q80" s="14">
        <v>1817.05061</v>
      </c>
      <c r="R80" s="14">
        <v>2146.6862599999999</v>
      </c>
      <c r="S80" s="14">
        <v>0</v>
      </c>
      <c r="T80" s="14">
        <v>110558.77305</v>
      </c>
    </row>
    <row r="81" spans="1:20" ht="12.75" customHeight="1" x14ac:dyDescent="0.2">
      <c r="A81" s="24">
        <v>70</v>
      </c>
      <c r="B81" s="21" t="s">
        <v>196</v>
      </c>
      <c r="C81" s="21" t="s">
        <v>197</v>
      </c>
      <c r="D81" s="14">
        <v>0</v>
      </c>
      <c r="E81" s="14">
        <v>0</v>
      </c>
      <c r="F81" s="14">
        <v>168000.21776999999</v>
      </c>
      <c r="G81" s="14">
        <v>142234.19203999999</v>
      </c>
      <c r="H81" s="14">
        <v>142234.19203999999</v>
      </c>
      <c r="I81" s="14">
        <v>25766.025730000001</v>
      </c>
      <c r="J81" s="14">
        <v>3920.4152100000001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2769.8008500000001</v>
      </c>
      <c r="R81" s="14">
        <v>2326.4744500000002</v>
      </c>
      <c r="S81" s="14">
        <v>0</v>
      </c>
      <c r="T81" s="14">
        <v>173096.49307</v>
      </c>
    </row>
    <row r="82" spans="1:20" ht="12.75" customHeight="1" x14ac:dyDescent="0.2">
      <c r="A82" s="24">
        <v>71</v>
      </c>
      <c r="B82" s="21" t="s">
        <v>172</v>
      </c>
      <c r="C82" s="21" t="s">
        <v>173</v>
      </c>
      <c r="D82" s="14">
        <v>0</v>
      </c>
      <c r="E82" s="14">
        <v>0</v>
      </c>
      <c r="F82" s="14">
        <v>244642.71656999999</v>
      </c>
      <c r="G82" s="14">
        <v>59442.321479999999</v>
      </c>
      <c r="H82" s="14">
        <v>37176.98633</v>
      </c>
      <c r="I82" s="14">
        <v>185200.39509000001</v>
      </c>
      <c r="J82" s="14">
        <v>3854.3759100000002</v>
      </c>
      <c r="K82" s="14">
        <v>0</v>
      </c>
      <c r="L82" s="14">
        <v>0</v>
      </c>
      <c r="M82" s="14">
        <v>0</v>
      </c>
      <c r="N82" s="14">
        <v>359.06545999999997</v>
      </c>
      <c r="O82" s="14">
        <v>0</v>
      </c>
      <c r="P82" s="14">
        <v>0</v>
      </c>
      <c r="Q82" s="14">
        <v>402.90044</v>
      </c>
      <c r="R82" s="14">
        <v>1711.5397399999999</v>
      </c>
      <c r="S82" s="14">
        <v>0</v>
      </c>
      <c r="T82" s="14">
        <v>247116.22221000001</v>
      </c>
    </row>
    <row r="83" spans="1:20" ht="12.75" customHeight="1" x14ac:dyDescent="0.2">
      <c r="A83" s="24">
        <v>72</v>
      </c>
      <c r="B83" s="21" t="s">
        <v>206</v>
      </c>
      <c r="C83" s="21" t="s">
        <v>207</v>
      </c>
      <c r="D83" s="14">
        <v>0</v>
      </c>
      <c r="E83" s="14">
        <v>14921.603359999999</v>
      </c>
      <c r="F83" s="14">
        <v>148130.26543</v>
      </c>
      <c r="G83" s="14">
        <v>48978.810700000002</v>
      </c>
      <c r="H83" s="14">
        <v>25067.255740000001</v>
      </c>
      <c r="I83" s="14">
        <v>99151.454729999998</v>
      </c>
      <c r="J83" s="14">
        <v>7149.1498099999999</v>
      </c>
      <c r="K83" s="14">
        <v>0</v>
      </c>
      <c r="L83" s="14">
        <v>0</v>
      </c>
      <c r="M83" s="14">
        <v>0</v>
      </c>
      <c r="N83" s="14">
        <v>0</v>
      </c>
      <c r="O83" s="14">
        <v>1085.4531999999999</v>
      </c>
      <c r="P83" s="14">
        <v>764.19206999999994</v>
      </c>
      <c r="Q83" s="14">
        <v>3398.5358799999999</v>
      </c>
      <c r="R83" s="14">
        <v>2435.9232200000001</v>
      </c>
      <c r="S83" s="14">
        <v>0</v>
      </c>
      <c r="T83" s="14">
        <v>170735.97315999999</v>
      </c>
    </row>
    <row r="84" spans="1:20" ht="12.75" customHeight="1" x14ac:dyDescent="0.2">
      <c r="A84" s="24">
        <v>73</v>
      </c>
      <c r="B84" s="21" t="s">
        <v>220</v>
      </c>
      <c r="C84" s="21" t="s">
        <v>221</v>
      </c>
      <c r="D84" s="14">
        <v>0</v>
      </c>
      <c r="E84" s="14">
        <v>30027.945210000002</v>
      </c>
      <c r="F84" s="14">
        <v>157703.63260000001</v>
      </c>
      <c r="G84" s="14">
        <v>107748.80365</v>
      </c>
      <c r="H84" s="14">
        <v>83469.406709999996</v>
      </c>
      <c r="I84" s="14">
        <v>49954.828950000003</v>
      </c>
      <c r="J84" s="14">
        <v>7555.6274999999996</v>
      </c>
      <c r="K84" s="14">
        <v>64.040549999999996</v>
      </c>
      <c r="L84" s="14">
        <v>0</v>
      </c>
      <c r="M84" s="14">
        <v>0</v>
      </c>
      <c r="N84" s="14">
        <v>0</v>
      </c>
      <c r="O84" s="14">
        <v>0</v>
      </c>
      <c r="P84" s="14">
        <v>887.34477000000004</v>
      </c>
      <c r="Q84" s="14">
        <v>8915.7301800000005</v>
      </c>
      <c r="R84" s="14">
        <v>13478.878849999999</v>
      </c>
      <c r="S84" s="14">
        <v>0</v>
      </c>
      <c r="T84" s="14">
        <v>211077.57216000001</v>
      </c>
    </row>
    <row r="85" spans="1:20" ht="12.75" customHeight="1" x14ac:dyDescent="0.2">
      <c r="A85" s="24">
        <v>74</v>
      </c>
      <c r="B85" s="21" t="s">
        <v>150</v>
      </c>
      <c r="C85" s="21" t="s">
        <v>151</v>
      </c>
      <c r="D85" s="14">
        <v>0</v>
      </c>
      <c r="E85" s="14">
        <v>0</v>
      </c>
      <c r="F85" s="14">
        <v>155600.56690000001</v>
      </c>
      <c r="G85" s="14">
        <v>97752.405190000005</v>
      </c>
      <c r="H85" s="14">
        <v>80529.314759999994</v>
      </c>
      <c r="I85" s="14">
        <v>57848.006699999998</v>
      </c>
      <c r="J85" s="14">
        <v>19852.559679999998</v>
      </c>
      <c r="K85" s="14">
        <v>0</v>
      </c>
      <c r="L85" s="14">
        <v>0</v>
      </c>
      <c r="M85" s="14">
        <v>0</v>
      </c>
      <c r="N85" s="14">
        <v>0</v>
      </c>
      <c r="O85" s="14">
        <v>2912.2607899999998</v>
      </c>
      <c r="P85" s="14">
        <v>122.13326000000001</v>
      </c>
      <c r="Q85" s="14">
        <v>2534.2407699999999</v>
      </c>
      <c r="R85" s="14">
        <v>2714.9252700000002</v>
      </c>
      <c r="S85" s="14">
        <v>0</v>
      </c>
      <c r="T85" s="14">
        <v>163884.12698999999</v>
      </c>
    </row>
    <row r="86" spans="1:20" ht="12.75" customHeight="1" x14ac:dyDescent="0.2">
      <c r="A86" s="24">
        <v>75</v>
      </c>
      <c r="B86" s="21" t="s">
        <v>130</v>
      </c>
      <c r="C86" s="21" t="s">
        <v>131</v>
      </c>
      <c r="D86" s="14">
        <v>0</v>
      </c>
      <c r="E86" s="14">
        <v>6150</v>
      </c>
      <c r="F86" s="14">
        <v>28525.70436</v>
      </c>
      <c r="G86" s="14">
        <v>27043.193019999999</v>
      </c>
      <c r="H86" s="14">
        <v>27039.195950000001</v>
      </c>
      <c r="I86" s="14">
        <v>1482.51134</v>
      </c>
      <c r="J86" s="14">
        <v>1482.51134</v>
      </c>
      <c r="K86" s="14">
        <v>0</v>
      </c>
      <c r="L86" s="14">
        <v>0</v>
      </c>
      <c r="M86" s="14">
        <v>0</v>
      </c>
      <c r="N86" s="14">
        <v>0</v>
      </c>
      <c r="O86" s="14">
        <v>288.56997000000001</v>
      </c>
      <c r="P86" s="14">
        <v>0</v>
      </c>
      <c r="Q86" s="14">
        <v>35777.196080000002</v>
      </c>
      <c r="R86" s="14">
        <v>1049.4099799999999</v>
      </c>
      <c r="S86" s="14">
        <v>0</v>
      </c>
      <c r="T86" s="14">
        <v>71790.880390000006</v>
      </c>
    </row>
    <row r="87" spans="1:20" ht="12.75" customHeight="1" x14ac:dyDescent="0.2">
      <c r="A87" s="24">
        <v>76</v>
      </c>
      <c r="B87" s="21" t="s">
        <v>124</v>
      </c>
      <c r="C87" s="21" t="s">
        <v>125</v>
      </c>
      <c r="D87" s="14">
        <v>0</v>
      </c>
      <c r="E87" s="14">
        <v>0</v>
      </c>
      <c r="F87" s="14">
        <v>72367.223270000002</v>
      </c>
      <c r="G87" s="14">
        <v>37263.020340000003</v>
      </c>
      <c r="H87" s="14">
        <v>27540.0795</v>
      </c>
      <c r="I87" s="14">
        <v>35104.202929999999</v>
      </c>
      <c r="J87" s="14">
        <v>29541.17438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3.4971399999999999</v>
      </c>
      <c r="Q87" s="14">
        <v>12617.585779999999</v>
      </c>
      <c r="R87" s="14">
        <v>2548.7900399999999</v>
      </c>
      <c r="S87" s="14">
        <v>0</v>
      </c>
      <c r="T87" s="14">
        <v>87537.096229999996</v>
      </c>
    </row>
    <row r="88" spans="1:20" ht="12.75" customHeight="1" x14ac:dyDescent="0.2">
      <c r="A88" s="24">
        <v>77</v>
      </c>
      <c r="B88" s="21" t="s">
        <v>184</v>
      </c>
      <c r="C88" s="21" t="s">
        <v>185</v>
      </c>
      <c r="D88" s="14">
        <v>0</v>
      </c>
      <c r="E88" s="14">
        <v>0</v>
      </c>
      <c r="F88" s="14">
        <v>58604.033020000003</v>
      </c>
      <c r="G88" s="14">
        <v>39455.957589999998</v>
      </c>
      <c r="H88" s="14">
        <v>23981.866030000001</v>
      </c>
      <c r="I88" s="14">
        <v>19148.075430000001</v>
      </c>
      <c r="J88" s="14">
        <v>14044.995929999999</v>
      </c>
      <c r="K88" s="14">
        <v>0</v>
      </c>
      <c r="L88" s="14">
        <v>0</v>
      </c>
      <c r="M88" s="14">
        <v>0</v>
      </c>
      <c r="N88" s="14">
        <v>0</v>
      </c>
      <c r="O88" s="14">
        <v>7532.6880000000001</v>
      </c>
      <c r="P88" s="14">
        <v>18.052340000000001</v>
      </c>
      <c r="Q88" s="14">
        <v>753.21211000000005</v>
      </c>
      <c r="R88" s="14">
        <v>1231.5829699999999</v>
      </c>
      <c r="S88" s="14">
        <v>0</v>
      </c>
      <c r="T88" s="14">
        <v>68139.568440000003</v>
      </c>
    </row>
    <row r="89" spans="1:20" ht="12.75" customHeight="1" x14ac:dyDescent="0.2">
      <c r="A89" s="24">
        <v>78</v>
      </c>
      <c r="B89" s="21" t="s">
        <v>208</v>
      </c>
      <c r="C89" s="21" t="s">
        <v>209</v>
      </c>
      <c r="D89" s="14">
        <v>0</v>
      </c>
      <c r="E89" s="14">
        <v>0</v>
      </c>
      <c r="F89" s="14">
        <v>46713.22853</v>
      </c>
      <c r="G89" s="14">
        <v>43931.983670000001</v>
      </c>
      <c r="H89" s="14">
        <v>35458.919909999997</v>
      </c>
      <c r="I89" s="14">
        <v>2781.2448599999998</v>
      </c>
      <c r="J89" s="14">
        <v>456.41649999999998</v>
      </c>
      <c r="K89" s="14">
        <v>0</v>
      </c>
      <c r="L89" s="14">
        <v>0</v>
      </c>
      <c r="M89" s="14">
        <v>0</v>
      </c>
      <c r="N89" s="14">
        <v>338.358</v>
      </c>
      <c r="O89" s="14">
        <v>0</v>
      </c>
      <c r="P89" s="14">
        <v>787.97871999999995</v>
      </c>
      <c r="Q89" s="14">
        <v>6584.3090400000001</v>
      </c>
      <c r="R89" s="14">
        <v>2131.2823600000002</v>
      </c>
      <c r="S89" s="14">
        <v>0</v>
      </c>
      <c r="T89" s="14">
        <v>56555.156649999997</v>
      </c>
    </row>
    <row r="90" spans="1:20" ht="12.75" customHeight="1" x14ac:dyDescent="0.2">
      <c r="A90" s="24">
        <v>79</v>
      </c>
      <c r="B90" s="21" t="s">
        <v>212</v>
      </c>
      <c r="C90" s="21" t="s">
        <v>213</v>
      </c>
      <c r="D90" s="14">
        <v>0</v>
      </c>
      <c r="E90" s="14">
        <v>0</v>
      </c>
      <c r="F90" s="14">
        <v>6281.2964099999999</v>
      </c>
      <c r="G90" s="14">
        <v>290.37365999999997</v>
      </c>
      <c r="H90" s="14">
        <v>290.37365999999997</v>
      </c>
      <c r="I90" s="14">
        <v>5990.9227499999997</v>
      </c>
      <c r="J90" s="14">
        <v>5809.6702400000004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20.269390000000001</v>
      </c>
      <c r="Q90" s="14">
        <v>339.19371999999998</v>
      </c>
      <c r="R90" s="14">
        <v>5092.61769</v>
      </c>
      <c r="S90" s="14">
        <v>0</v>
      </c>
      <c r="T90" s="14">
        <v>11733.377210000001</v>
      </c>
    </row>
    <row r="91" spans="1:20" ht="12.75" customHeight="1" x14ac:dyDescent="0.2">
      <c r="A91" s="24">
        <v>80</v>
      </c>
      <c r="B91" s="21" t="s">
        <v>216</v>
      </c>
      <c r="C91" s="21" t="s">
        <v>217</v>
      </c>
      <c r="D91" s="14">
        <v>0</v>
      </c>
      <c r="E91" s="14">
        <v>0</v>
      </c>
      <c r="F91" s="14">
        <v>6823.0518499999998</v>
      </c>
      <c r="G91" s="14">
        <v>6614.5517799999998</v>
      </c>
      <c r="H91" s="14">
        <v>6564.3146900000002</v>
      </c>
      <c r="I91" s="14">
        <v>208.50006999999999</v>
      </c>
      <c r="J91" s="14">
        <v>46.456159999999997</v>
      </c>
      <c r="K91" s="14">
        <v>0</v>
      </c>
      <c r="L91" s="14">
        <v>0</v>
      </c>
      <c r="M91" s="14">
        <v>0</v>
      </c>
      <c r="N91" s="14">
        <v>6.73116</v>
      </c>
      <c r="O91" s="14">
        <v>0</v>
      </c>
      <c r="P91" s="14">
        <v>0.64302000000000004</v>
      </c>
      <c r="Q91" s="14">
        <v>14.25999</v>
      </c>
      <c r="R91" s="14">
        <v>2029.2799199999999</v>
      </c>
      <c r="S91" s="14">
        <v>0</v>
      </c>
      <c r="T91" s="14">
        <v>8873.96594</v>
      </c>
    </row>
    <row r="92" spans="1:20" ht="12.75" customHeight="1" x14ac:dyDescent="0.2">
      <c r="A92" s="24">
        <v>81</v>
      </c>
      <c r="B92" s="21" t="s">
        <v>70</v>
      </c>
      <c r="C92" s="21" t="s">
        <v>71</v>
      </c>
      <c r="D92" s="14">
        <v>0</v>
      </c>
      <c r="E92" s="14">
        <v>0</v>
      </c>
      <c r="F92" s="14">
        <v>217.8741</v>
      </c>
      <c r="G92" s="14">
        <v>217.83367999999999</v>
      </c>
      <c r="H92" s="14">
        <v>217.83367999999999</v>
      </c>
      <c r="I92" s="14">
        <v>4.0419999999999998E-2</v>
      </c>
      <c r="J92" s="14">
        <v>4.0419999999999998E-2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1.3404400000000001</v>
      </c>
      <c r="R92" s="14">
        <v>283.10753999999997</v>
      </c>
      <c r="S92" s="14">
        <v>30457.924569999999</v>
      </c>
      <c r="T92" s="14">
        <v>30960.246650000001</v>
      </c>
    </row>
    <row r="93" spans="1:20" ht="12.75" customHeight="1" x14ac:dyDescent="0.2">
      <c r="A93" s="24">
        <v>82</v>
      </c>
      <c r="B93" s="21" t="s">
        <v>214</v>
      </c>
      <c r="C93" s="21" t="s">
        <v>271</v>
      </c>
      <c r="D93" s="14">
        <v>0</v>
      </c>
      <c r="E93" s="14">
        <v>0</v>
      </c>
      <c r="F93" s="14">
        <v>2051.2485200000001</v>
      </c>
      <c r="G93" s="14">
        <v>944.42582000000004</v>
      </c>
      <c r="H93" s="14">
        <v>944.42142000000001</v>
      </c>
      <c r="I93" s="14">
        <v>1106.8226999999999</v>
      </c>
      <c r="J93" s="14">
        <v>1106.8226999999999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35.200000000000003</v>
      </c>
      <c r="R93" s="14">
        <v>1204.04224</v>
      </c>
      <c r="S93" s="14">
        <v>0</v>
      </c>
      <c r="T93" s="14">
        <v>3290.4907600000001</v>
      </c>
    </row>
    <row r="94" spans="1:20" ht="12.75" customHeight="1" x14ac:dyDescent="0.2">
      <c r="A94" s="24"/>
      <c r="B94" s="21"/>
      <c r="C94" s="39" t="s">
        <v>286</v>
      </c>
      <c r="D94" s="41">
        <f>SUM(D40:D93)</f>
        <v>0</v>
      </c>
      <c r="E94" s="41">
        <f>SUM(E40:E93)</f>
        <v>738969.64251000015</v>
      </c>
      <c r="F94" s="41">
        <f t="shared" ref="F94:T94" si="2">SUM(F40:F93)</f>
        <v>76396123.97551997</v>
      </c>
      <c r="G94" s="41">
        <f t="shared" si="2"/>
        <v>47276760.587589994</v>
      </c>
      <c r="H94" s="41">
        <f t="shared" si="2"/>
        <v>30035507.687599998</v>
      </c>
      <c r="I94" s="41">
        <f t="shared" si="2"/>
        <v>29119070.438359987</v>
      </c>
      <c r="J94" s="41">
        <f t="shared" si="2"/>
        <v>8515873.710789999</v>
      </c>
      <c r="K94" s="41">
        <f t="shared" si="2"/>
        <v>27997.402450000005</v>
      </c>
      <c r="L94" s="41">
        <f t="shared" si="2"/>
        <v>93940.107250000001</v>
      </c>
      <c r="M94" s="41">
        <f t="shared" si="2"/>
        <v>26458.68806</v>
      </c>
      <c r="N94" s="41">
        <f t="shared" si="2"/>
        <v>155514.11166</v>
      </c>
      <c r="O94" s="41">
        <f t="shared" si="2"/>
        <v>305289.86445000005</v>
      </c>
      <c r="P94" s="41">
        <f t="shared" si="2"/>
        <v>89072.101079999993</v>
      </c>
      <c r="Q94" s="41">
        <f t="shared" si="2"/>
        <v>2620907.3173800004</v>
      </c>
      <c r="R94" s="41">
        <f t="shared" si="2"/>
        <v>770488.74630999996</v>
      </c>
      <c r="S94" s="41">
        <f t="shared" si="2"/>
        <v>884334.99369999999</v>
      </c>
      <c r="T94" s="41">
        <f t="shared" si="2"/>
        <v>82109096.950370014</v>
      </c>
    </row>
    <row r="95" spans="1:20" ht="12.75" customHeight="1" x14ac:dyDescent="0.2">
      <c r="A95" s="24"/>
      <c r="B95" s="21"/>
      <c r="C95" s="39" t="s">
        <v>287</v>
      </c>
      <c r="D95" s="41">
        <f>D13+D38+D94</f>
        <v>13831310.82511</v>
      </c>
      <c r="E95" s="41">
        <f>E13+E38+E94</f>
        <v>4987198.9286700003</v>
      </c>
      <c r="F95" s="41">
        <f t="shared" ref="F95:T95" si="3">F13+F38+F94</f>
        <v>511132511.32784992</v>
      </c>
      <c r="G95" s="41">
        <f t="shared" si="3"/>
        <v>251458941.81163996</v>
      </c>
      <c r="H95" s="41">
        <f t="shared" si="3"/>
        <v>176172864.39164993</v>
      </c>
      <c r="I95" s="41">
        <f t="shared" si="3"/>
        <v>242233379.08757997</v>
      </c>
      <c r="J95" s="41">
        <f t="shared" si="3"/>
        <v>102204793.53045</v>
      </c>
      <c r="K95" s="41">
        <f t="shared" si="3"/>
        <v>87713.549239999993</v>
      </c>
      <c r="L95" s="41">
        <f t="shared" si="3"/>
        <v>187903.29028999998</v>
      </c>
      <c r="M95" s="41">
        <f t="shared" si="3"/>
        <v>5860927.2325100005</v>
      </c>
      <c r="N95" s="41">
        <f t="shared" si="3"/>
        <v>713441.85225</v>
      </c>
      <c r="O95" s="41">
        <f t="shared" si="3"/>
        <v>1080532.25098</v>
      </c>
      <c r="P95" s="41">
        <f t="shared" si="3"/>
        <v>3021886.6500900001</v>
      </c>
      <c r="Q95" s="41">
        <f t="shared" si="3"/>
        <v>15030747.171349999</v>
      </c>
      <c r="R95" s="41">
        <f t="shared" si="3"/>
        <v>5519213.4247100009</v>
      </c>
      <c r="S95" s="41">
        <f t="shared" si="3"/>
        <v>1014708.0984</v>
      </c>
      <c r="T95" s="41">
        <f t="shared" si="3"/>
        <v>562468094.60144997</v>
      </c>
    </row>
    <row r="96" spans="1:20" ht="12.75" customHeight="1" x14ac:dyDescent="0.2">
      <c r="A96" s="24"/>
      <c r="B96" s="21"/>
      <c r="C96" s="40" t="s">
        <v>288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2.75" customHeight="1" x14ac:dyDescent="0.2">
      <c r="A97" s="24">
        <v>83</v>
      </c>
      <c r="B97" s="21" t="s">
        <v>222</v>
      </c>
      <c r="C97" s="21" t="s">
        <v>223</v>
      </c>
      <c r="D97" s="14">
        <v>9708783.4253000002</v>
      </c>
      <c r="E97" s="14">
        <v>0</v>
      </c>
      <c r="F97" s="14">
        <v>792120.64754999999</v>
      </c>
      <c r="G97" s="14">
        <v>474764.97580000001</v>
      </c>
      <c r="H97" s="14">
        <v>436126.54986999999</v>
      </c>
      <c r="I97" s="14">
        <v>317355.67174999998</v>
      </c>
      <c r="J97" s="14">
        <v>131636.00659999999</v>
      </c>
      <c r="K97" s="14">
        <v>0</v>
      </c>
      <c r="L97" s="14">
        <v>10058.771430000001</v>
      </c>
      <c r="M97" s="14">
        <v>5400851.7992000002</v>
      </c>
      <c r="N97" s="14">
        <v>0</v>
      </c>
      <c r="O97" s="14">
        <v>0</v>
      </c>
      <c r="P97" s="14">
        <v>68130.262440000006</v>
      </c>
      <c r="Q97" s="14">
        <v>3402.6811699999998</v>
      </c>
      <c r="R97" s="14">
        <v>35447.515350000001</v>
      </c>
      <c r="S97" s="14">
        <v>0</v>
      </c>
      <c r="T97" s="14">
        <v>16018795.10244</v>
      </c>
    </row>
    <row r="98" spans="1:20" ht="12.75" customHeight="1" x14ac:dyDescent="0.2">
      <c r="A98" s="24">
        <v>84</v>
      </c>
      <c r="B98" s="21" t="s">
        <v>224</v>
      </c>
      <c r="C98" s="21" t="s">
        <v>225</v>
      </c>
      <c r="D98" s="18">
        <v>0</v>
      </c>
      <c r="E98" s="18">
        <v>0</v>
      </c>
      <c r="F98" s="18">
        <v>34787.868840000003</v>
      </c>
      <c r="G98" s="14">
        <v>27870.168030000001</v>
      </c>
      <c r="H98" s="18">
        <v>10842.181399999999</v>
      </c>
      <c r="I98" s="18">
        <v>6917.7008100000003</v>
      </c>
      <c r="J98" s="18">
        <v>1558.64978</v>
      </c>
      <c r="K98" s="18">
        <v>0</v>
      </c>
      <c r="L98" s="18">
        <v>0</v>
      </c>
      <c r="M98" s="18">
        <v>0</v>
      </c>
      <c r="N98" s="18">
        <v>0</v>
      </c>
      <c r="O98" s="14">
        <v>1011.697</v>
      </c>
      <c r="P98" s="18">
        <v>0</v>
      </c>
      <c r="Q98" s="18">
        <v>68002.574649999995</v>
      </c>
      <c r="R98" s="18">
        <v>4208.69769</v>
      </c>
      <c r="S98" s="18">
        <v>0</v>
      </c>
      <c r="T98" s="18">
        <v>108010.83818000001</v>
      </c>
    </row>
    <row r="99" spans="1:20" ht="12.75" customHeight="1" x14ac:dyDescent="0.2">
      <c r="A99" s="43"/>
      <c r="B99" s="45"/>
      <c r="C99" s="39" t="s">
        <v>289</v>
      </c>
      <c r="D99" s="41">
        <f>D97+D98</f>
        <v>9708783.4253000002</v>
      </c>
      <c r="E99" s="41">
        <f>SUM(E97:E98)</f>
        <v>0</v>
      </c>
      <c r="F99" s="41">
        <f t="shared" ref="F99:T99" si="4">SUM(F97:F98)</f>
        <v>826908.51639</v>
      </c>
      <c r="G99" s="41">
        <f t="shared" si="4"/>
        <v>502635.14383000002</v>
      </c>
      <c r="H99" s="41">
        <f t="shared" si="4"/>
        <v>446968.73126999999</v>
      </c>
      <c r="I99" s="41">
        <f t="shared" si="4"/>
        <v>324273.37255999999</v>
      </c>
      <c r="J99" s="41">
        <f t="shared" si="4"/>
        <v>133194.65638</v>
      </c>
      <c r="K99" s="41">
        <f t="shared" si="4"/>
        <v>0</v>
      </c>
      <c r="L99" s="41">
        <f t="shared" si="4"/>
        <v>10058.771430000001</v>
      </c>
      <c r="M99" s="41">
        <f t="shared" si="4"/>
        <v>5400851.7992000002</v>
      </c>
      <c r="N99" s="41">
        <f t="shared" si="4"/>
        <v>0</v>
      </c>
      <c r="O99" s="41">
        <f t="shared" si="4"/>
        <v>1011.697</v>
      </c>
      <c r="P99" s="41">
        <f t="shared" si="4"/>
        <v>68130.262440000006</v>
      </c>
      <c r="Q99" s="41">
        <f t="shared" si="4"/>
        <v>71405.255819999991</v>
      </c>
      <c r="R99" s="41">
        <f t="shared" si="4"/>
        <v>39656.213040000002</v>
      </c>
      <c r="S99" s="41">
        <f t="shared" si="4"/>
        <v>0</v>
      </c>
      <c r="T99" s="41">
        <f t="shared" si="4"/>
        <v>16126805.94062</v>
      </c>
    </row>
    <row r="100" spans="1:20" s="3" customFormat="1" ht="12.75" customHeight="1" x14ac:dyDescent="0.2">
      <c r="A100" s="44"/>
      <c r="B100" s="47" t="s">
        <v>226</v>
      </c>
      <c r="C100" s="47"/>
      <c r="D100" s="15">
        <v>23540094.250410002</v>
      </c>
      <c r="E100" s="15">
        <v>4987198.9286700003</v>
      </c>
      <c r="F100" s="15">
        <v>511959419.84424001</v>
      </c>
      <c r="G100" s="15">
        <v>251961576.95547</v>
      </c>
      <c r="H100" s="15">
        <v>176619833.12292001</v>
      </c>
      <c r="I100" s="15">
        <v>242557652.46013999</v>
      </c>
      <c r="J100" s="15">
        <v>102337988.18683</v>
      </c>
      <c r="K100" s="15">
        <v>87713.549239999993</v>
      </c>
      <c r="L100" s="15">
        <v>197962.06172</v>
      </c>
      <c r="M100" s="15">
        <v>11261779.031710001</v>
      </c>
      <c r="N100" s="15">
        <v>713441.85225</v>
      </c>
      <c r="O100" s="15">
        <v>1081543.9479799999</v>
      </c>
      <c r="P100" s="15">
        <v>3090016.9125299999</v>
      </c>
      <c r="Q100" s="15">
        <v>15102152.427169999</v>
      </c>
      <c r="R100" s="15">
        <v>5558869.6377499998</v>
      </c>
      <c r="S100" s="15">
        <v>1014708.0984</v>
      </c>
      <c r="T100" s="15">
        <v>578594900.54207003</v>
      </c>
    </row>
    <row r="102" spans="1:20" ht="27" customHeight="1" x14ac:dyDescent="0.2">
      <c r="A102" s="52" t="s">
        <v>265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4" spans="1:20" ht="12.75" customHeight="1" x14ac:dyDescent="0.2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customHeight="1" x14ac:dyDescent="0.2">
      <c r="T105" s="2"/>
    </row>
    <row r="106" spans="1:20" ht="12.75" customHeight="1" x14ac:dyDescent="0.2">
      <c r="T106" s="2"/>
    </row>
    <row r="107" spans="1:20" ht="12.75" customHeight="1" x14ac:dyDescent="0.2">
      <c r="T107" s="2"/>
    </row>
    <row r="108" spans="1:20" ht="12.75" customHeight="1" x14ac:dyDescent="0.2">
      <c r="T108" s="2"/>
    </row>
  </sheetData>
  <mergeCells count="4">
    <mergeCell ref="B100:C100"/>
    <mergeCell ref="B3:C3"/>
    <mergeCell ref="D4:T4"/>
    <mergeCell ref="A102:T102"/>
  </mergeCells>
  <pageMargins left="0.62992125984251968" right="0.23622047244094491" top="0.59055118110236227" bottom="0.19685039370078741" header="0.31496062992125984" footer="0.31496062992125984"/>
  <pageSetup paperSize="9" scale="4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Активи!Заголовки_для_печати</vt:lpstr>
      <vt:lpstr>Активи_НВ!Заголовки_для_печати</vt:lpstr>
      <vt:lpstr>Зобовязання!Заголовки_для_печати</vt:lpstr>
      <vt:lpstr>Зобовязання_НВ!Заголовки_для_печати</vt:lpstr>
      <vt:lpstr>Капітал!Заголовки_для_печати</vt:lpstr>
      <vt:lpstr>Фінрез!Заголовки_для_печати</vt:lpstr>
    </vt:vector>
  </TitlesOfParts>
  <Company>nbu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User НБУ</cp:lastModifiedBy>
  <cp:lastPrinted>2018-05-10T11:30:46Z</cp:lastPrinted>
  <dcterms:created xsi:type="dcterms:W3CDTF">2018-01-30T14:44:55Z</dcterms:created>
  <dcterms:modified xsi:type="dcterms:W3CDTF">2018-05-10T11:56:21Z</dcterms:modified>
</cp:coreProperties>
</file>